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codeName="ThisWorkbook" autoCompressPictures="0"/>
  <bookViews>
    <workbookView xWindow="280" yWindow="20" windowWidth="47400" windowHeight="26540" activeTab="1"/>
  </bookViews>
  <sheets>
    <sheet name="VCV VaR Example" sheetId="2" r:id="rId1"/>
    <sheet name="Hist Sim and VCV Example" sheetId="3" r:id="rId2"/>
    <sheet name="Bond Math" sheetId="5" r:id="rId3"/>
  </sheets>
  <externalReferences>
    <externalReference r:id="rId4"/>
  </externalReferences>
  <definedNames>
    <definedName name="CRUDE" localSheetId="0">'VCV VaR Example'!$I$4:$I$785</definedName>
    <definedName name="GBP" localSheetId="0">'VCV VaR Example'!$G$4:$G$785</definedName>
    <definedName name="Gold">'Hist Sim and VCV Example'!$F$5:$F$1704</definedName>
    <definedName name="JPY" localSheetId="0">'VCV VaR Example'!$H$4:$H$785</definedName>
    <definedName name="JPY_D">#REF!</definedName>
    <definedName name="JPY_W">#REF!</definedName>
    <definedName name="Silver">'Hist Sim and VCV Example'!$E$5:$E$1704</definedName>
    <definedName name="SPX">'VCV VaR Example'!$F$4:$F$785</definedName>
    <definedName name="SPX_D">#REF!</definedName>
    <definedName name="SPX_W">#REF!</definedName>
    <definedName name="UST10Y_D">#REF!</definedName>
    <definedName name="UST10Y_W">#REF!</definedName>
    <definedName name="V">[1]Sheet2!$V$17:$W$18</definedName>
    <definedName name="WTI_D">#REF!</definedName>
    <definedName name="WTI_W">#REF!</definedName>
    <definedName name="X">[1]Sheet2!$P$7:$Q$7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5" l="1"/>
  <c r="B7" i="5"/>
  <c r="C4" i="5"/>
  <c r="D4" i="5"/>
  <c r="G6" i="5"/>
  <c r="G5" i="5"/>
  <c r="G7" i="5"/>
  <c r="G2" i="5"/>
  <c r="G3" i="5"/>
  <c r="E13" i="5"/>
  <c r="D34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15" i="5"/>
  <c r="B8" i="5"/>
  <c r="E1704" i="3"/>
  <c r="H1704" i="3"/>
  <c r="F1704" i="3"/>
  <c r="I1704" i="3"/>
  <c r="K1704" i="3"/>
  <c r="E1703" i="3"/>
  <c r="H1703" i="3"/>
  <c r="F1703" i="3"/>
  <c r="I1703" i="3"/>
  <c r="K1703" i="3"/>
  <c r="E1702" i="3"/>
  <c r="H1702" i="3"/>
  <c r="F1702" i="3"/>
  <c r="I1702" i="3"/>
  <c r="K1702" i="3"/>
  <c r="E1701" i="3"/>
  <c r="H1701" i="3"/>
  <c r="F1701" i="3"/>
  <c r="I1701" i="3"/>
  <c r="K1701" i="3"/>
  <c r="E1700" i="3"/>
  <c r="H1700" i="3"/>
  <c r="F1700" i="3"/>
  <c r="I1700" i="3"/>
  <c r="K1700" i="3"/>
  <c r="E1699" i="3"/>
  <c r="H1699" i="3"/>
  <c r="F1699" i="3"/>
  <c r="I1699" i="3"/>
  <c r="K1699" i="3"/>
  <c r="E1698" i="3"/>
  <c r="H1698" i="3"/>
  <c r="F1698" i="3"/>
  <c r="I1698" i="3"/>
  <c r="K1698" i="3"/>
  <c r="E1697" i="3"/>
  <c r="H1697" i="3"/>
  <c r="F1697" i="3"/>
  <c r="I1697" i="3"/>
  <c r="K1697" i="3"/>
  <c r="E1696" i="3"/>
  <c r="H1696" i="3"/>
  <c r="F1696" i="3"/>
  <c r="I1696" i="3"/>
  <c r="K1696" i="3"/>
  <c r="E1695" i="3"/>
  <c r="H1695" i="3"/>
  <c r="F1695" i="3"/>
  <c r="I1695" i="3"/>
  <c r="K1695" i="3"/>
  <c r="E1694" i="3"/>
  <c r="H1694" i="3"/>
  <c r="F1694" i="3"/>
  <c r="I1694" i="3"/>
  <c r="K1694" i="3"/>
  <c r="E1693" i="3"/>
  <c r="H1693" i="3"/>
  <c r="F1693" i="3"/>
  <c r="I1693" i="3"/>
  <c r="K1693" i="3"/>
  <c r="E1692" i="3"/>
  <c r="H1692" i="3"/>
  <c r="F1692" i="3"/>
  <c r="I1692" i="3"/>
  <c r="K1692" i="3"/>
  <c r="E1691" i="3"/>
  <c r="H1691" i="3"/>
  <c r="F1691" i="3"/>
  <c r="I1691" i="3"/>
  <c r="K1691" i="3"/>
  <c r="E1690" i="3"/>
  <c r="H1690" i="3"/>
  <c r="F1690" i="3"/>
  <c r="I1690" i="3"/>
  <c r="K1690" i="3"/>
  <c r="E1689" i="3"/>
  <c r="H1689" i="3"/>
  <c r="F1689" i="3"/>
  <c r="I1689" i="3"/>
  <c r="K1689" i="3"/>
  <c r="E1688" i="3"/>
  <c r="H1688" i="3"/>
  <c r="F1688" i="3"/>
  <c r="I1688" i="3"/>
  <c r="K1688" i="3"/>
  <c r="E1687" i="3"/>
  <c r="H1687" i="3"/>
  <c r="F1687" i="3"/>
  <c r="I1687" i="3"/>
  <c r="K1687" i="3"/>
  <c r="E1686" i="3"/>
  <c r="H1686" i="3"/>
  <c r="F1686" i="3"/>
  <c r="I1686" i="3"/>
  <c r="K1686" i="3"/>
  <c r="E1685" i="3"/>
  <c r="H1685" i="3"/>
  <c r="F1685" i="3"/>
  <c r="I1685" i="3"/>
  <c r="K1685" i="3"/>
  <c r="E1684" i="3"/>
  <c r="H1684" i="3"/>
  <c r="F1684" i="3"/>
  <c r="I1684" i="3"/>
  <c r="K1684" i="3"/>
  <c r="E1683" i="3"/>
  <c r="H1683" i="3"/>
  <c r="F1683" i="3"/>
  <c r="I1683" i="3"/>
  <c r="K1683" i="3"/>
  <c r="E1682" i="3"/>
  <c r="H1682" i="3"/>
  <c r="F1682" i="3"/>
  <c r="I1682" i="3"/>
  <c r="K1682" i="3"/>
  <c r="E1681" i="3"/>
  <c r="H1681" i="3"/>
  <c r="F1681" i="3"/>
  <c r="I1681" i="3"/>
  <c r="K1681" i="3"/>
  <c r="E1680" i="3"/>
  <c r="H1680" i="3"/>
  <c r="F1680" i="3"/>
  <c r="I1680" i="3"/>
  <c r="K1680" i="3"/>
  <c r="E1679" i="3"/>
  <c r="H1679" i="3"/>
  <c r="F1679" i="3"/>
  <c r="I1679" i="3"/>
  <c r="K1679" i="3"/>
  <c r="E1678" i="3"/>
  <c r="H1678" i="3"/>
  <c r="F1678" i="3"/>
  <c r="I1678" i="3"/>
  <c r="K1678" i="3"/>
  <c r="E1677" i="3"/>
  <c r="H1677" i="3"/>
  <c r="F1677" i="3"/>
  <c r="I1677" i="3"/>
  <c r="K1677" i="3"/>
  <c r="E1676" i="3"/>
  <c r="H1676" i="3"/>
  <c r="F1676" i="3"/>
  <c r="I1676" i="3"/>
  <c r="K1676" i="3"/>
  <c r="E1675" i="3"/>
  <c r="H1675" i="3"/>
  <c r="F1675" i="3"/>
  <c r="I1675" i="3"/>
  <c r="K1675" i="3"/>
  <c r="E1674" i="3"/>
  <c r="H1674" i="3"/>
  <c r="F1674" i="3"/>
  <c r="I1674" i="3"/>
  <c r="K1674" i="3"/>
  <c r="E1673" i="3"/>
  <c r="H1673" i="3"/>
  <c r="F1673" i="3"/>
  <c r="I1673" i="3"/>
  <c r="K1673" i="3"/>
  <c r="E1672" i="3"/>
  <c r="H1672" i="3"/>
  <c r="F1672" i="3"/>
  <c r="I1672" i="3"/>
  <c r="K1672" i="3"/>
  <c r="E1671" i="3"/>
  <c r="H1671" i="3"/>
  <c r="F1671" i="3"/>
  <c r="I1671" i="3"/>
  <c r="K1671" i="3"/>
  <c r="E1670" i="3"/>
  <c r="H1670" i="3"/>
  <c r="F1670" i="3"/>
  <c r="I1670" i="3"/>
  <c r="K1670" i="3"/>
  <c r="E1669" i="3"/>
  <c r="H1669" i="3"/>
  <c r="F1669" i="3"/>
  <c r="I1669" i="3"/>
  <c r="K1669" i="3"/>
  <c r="E1668" i="3"/>
  <c r="H1668" i="3"/>
  <c r="F1668" i="3"/>
  <c r="I1668" i="3"/>
  <c r="K1668" i="3"/>
  <c r="E1667" i="3"/>
  <c r="H1667" i="3"/>
  <c r="F1667" i="3"/>
  <c r="I1667" i="3"/>
  <c r="K1667" i="3"/>
  <c r="E1666" i="3"/>
  <c r="H1666" i="3"/>
  <c r="F1666" i="3"/>
  <c r="I1666" i="3"/>
  <c r="K1666" i="3"/>
  <c r="E1665" i="3"/>
  <c r="H1665" i="3"/>
  <c r="F1665" i="3"/>
  <c r="I1665" i="3"/>
  <c r="K1665" i="3"/>
  <c r="E1664" i="3"/>
  <c r="H1664" i="3"/>
  <c r="F1664" i="3"/>
  <c r="I1664" i="3"/>
  <c r="K1664" i="3"/>
  <c r="E1663" i="3"/>
  <c r="H1663" i="3"/>
  <c r="F1663" i="3"/>
  <c r="I1663" i="3"/>
  <c r="K1663" i="3"/>
  <c r="E1662" i="3"/>
  <c r="H1662" i="3"/>
  <c r="F1662" i="3"/>
  <c r="I1662" i="3"/>
  <c r="K1662" i="3"/>
  <c r="E1661" i="3"/>
  <c r="H1661" i="3"/>
  <c r="F1661" i="3"/>
  <c r="I1661" i="3"/>
  <c r="K1661" i="3"/>
  <c r="E1660" i="3"/>
  <c r="H1660" i="3"/>
  <c r="F1660" i="3"/>
  <c r="I1660" i="3"/>
  <c r="K1660" i="3"/>
  <c r="E1659" i="3"/>
  <c r="H1659" i="3"/>
  <c r="F1659" i="3"/>
  <c r="I1659" i="3"/>
  <c r="K1659" i="3"/>
  <c r="E1658" i="3"/>
  <c r="H1658" i="3"/>
  <c r="F1658" i="3"/>
  <c r="I1658" i="3"/>
  <c r="K1658" i="3"/>
  <c r="E1657" i="3"/>
  <c r="H1657" i="3"/>
  <c r="F1657" i="3"/>
  <c r="I1657" i="3"/>
  <c r="K1657" i="3"/>
  <c r="E1656" i="3"/>
  <c r="H1656" i="3"/>
  <c r="F1656" i="3"/>
  <c r="I1656" i="3"/>
  <c r="K1656" i="3"/>
  <c r="E1655" i="3"/>
  <c r="H1655" i="3"/>
  <c r="F1655" i="3"/>
  <c r="I1655" i="3"/>
  <c r="K1655" i="3"/>
  <c r="E1654" i="3"/>
  <c r="H1654" i="3"/>
  <c r="F1654" i="3"/>
  <c r="I1654" i="3"/>
  <c r="K1654" i="3"/>
  <c r="E1653" i="3"/>
  <c r="H1653" i="3"/>
  <c r="F1653" i="3"/>
  <c r="I1653" i="3"/>
  <c r="K1653" i="3"/>
  <c r="E1652" i="3"/>
  <c r="H1652" i="3"/>
  <c r="F1652" i="3"/>
  <c r="I1652" i="3"/>
  <c r="K1652" i="3"/>
  <c r="E1651" i="3"/>
  <c r="H1651" i="3"/>
  <c r="F1651" i="3"/>
  <c r="I1651" i="3"/>
  <c r="K1651" i="3"/>
  <c r="E1650" i="3"/>
  <c r="H1650" i="3"/>
  <c r="F1650" i="3"/>
  <c r="I1650" i="3"/>
  <c r="K1650" i="3"/>
  <c r="E1649" i="3"/>
  <c r="H1649" i="3"/>
  <c r="F1649" i="3"/>
  <c r="I1649" i="3"/>
  <c r="K1649" i="3"/>
  <c r="E1648" i="3"/>
  <c r="H1648" i="3"/>
  <c r="F1648" i="3"/>
  <c r="I1648" i="3"/>
  <c r="K1648" i="3"/>
  <c r="E1647" i="3"/>
  <c r="H1647" i="3"/>
  <c r="F1647" i="3"/>
  <c r="I1647" i="3"/>
  <c r="K1647" i="3"/>
  <c r="E1646" i="3"/>
  <c r="H1646" i="3"/>
  <c r="F1646" i="3"/>
  <c r="I1646" i="3"/>
  <c r="K1646" i="3"/>
  <c r="E1645" i="3"/>
  <c r="H1645" i="3"/>
  <c r="F1645" i="3"/>
  <c r="I1645" i="3"/>
  <c r="K1645" i="3"/>
  <c r="E1644" i="3"/>
  <c r="H1644" i="3"/>
  <c r="F1644" i="3"/>
  <c r="I1644" i="3"/>
  <c r="K1644" i="3"/>
  <c r="E1643" i="3"/>
  <c r="H1643" i="3"/>
  <c r="F1643" i="3"/>
  <c r="I1643" i="3"/>
  <c r="K1643" i="3"/>
  <c r="E1642" i="3"/>
  <c r="H1642" i="3"/>
  <c r="F1642" i="3"/>
  <c r="I1642" i="3"/>
  <c r="K1642" i="3"/>
  <c r="E1641" i="3"/>
  <c r="H1641" i="3"/>
  <c r="F1641" i="3"/>
  <c r="I1641" i="3"/>
  <c r="K1641" i="3"/>
  <c r="E1640" i="3"/>
  <c r="H1640" i="3"/>
  <c r="F1640" i="3"/>
  <c r="I1640" i="3"/>
  <c r="K1640" i="3"/>
  <c r="E1639" i="3"/>
  <c r="H1639" i="3"/>
  <c r="F1639" i="3"/>
  <c r="I1639" i="3"/>
  <c r="K1639" i="3"/>
  <c r="E1638" i="3"/>
  <c r="H1638" i="3"/>
  <c r="F1638" i="3"/>
  <c r="I1638" i="3"/>
  <c r="K1638" i="3"/>
  <c r="E1637" i="3"/>
  <c r="H1637" i="3"/>
  <c r="F1637" i="3"/>
  <c r="I1637" i="3"/>
  <c r="K1637" i="3"/>
  <c r="E1636" i="3"/>
  <c r="H1636" i="3"/>
  <c r="F1636" i="3"/>
  <c r="I1636" i="3"/>
  <c r="K1636" i="3"/>
  <c r="E1635" i="3"/>
  <c r="H1635" i="3"/>
  <c r="F1635" i="3"/>
  <c r="I1635" i="3"/>
  <c r="K1635" i="3"/>
  <c r="E1634" i="3"/>
  <c r="H1634" i="3"/>
  <c r="F1634" i="3"/>
  <c r="I1634" i="3"/>
  <c r="K1634" i="3"/>
  <c r="E1633" i="3"/>
  <c r="H1633" i="3"/>
  <c r="F1633" i="3"/>
  <c r="I1633" i="3"/>
  <c r="K1633" i="3"/>
  <c r="E1632" i="3"/>
  <c r="H1632" i="3"/>
  <c r="F1632" i="3"/>
  <c r="I1632" i="3"/>
  <c r="K1632" i="3"/>
  <c r="E1631" i="3"/>
  <c r="H1631" i="3"/>
  <c r="F1631" i="3"/>
  <c r="I1631" i="3"/>
  <c r="K1631" i="3"/>
  <c r="E1630" i="3"/>
  <c r="H1630" i="3"/>
  <c r="F1630" i="3"/>
  <c r="I1630" i="3"/>
  <c r="K1630" i="3"/>
  <c r="E1629" i="3"/>
  <c r="H1629" i="3"/>
  <c r="F1629" i="3"/>
  <c r="I1629" i="3"/>
  <c r="K1629" i="3"/>
  <c r="E1628" i="3"/>
  <c r="H1628" i="3"/>
  <c r="F1628" i="3"/>
  <c r="I1628" i="3"/>
  <c r="K1628" i="3"/>
  <c r="E1627" i="3"/>
  <c r="H1627" i="3"/>
  <c r="F1627" i="3"/>
  <c r="I1627" i="3"/>
  <c r="K1627" i="3"/>
  <c r="E1626" i="3"/>
  <c r="H1626" i="3"/>
  <c r="F1626" i="3"/>
  <c r="I1626" i="3"/>
  <c r="K1626" i="3"/>
  <c r="E1625" i="3"/>
  <c r="H1625" i="3"/>
  <c r="F1625" i="3"/>
  <c r="I1625" i="3"/>
  <c r="K1625" i="3"/>
  <c r="E1624" i="3"/>
  <c r="H1624" i="3"/>
  <c r="F1624" i="3"/>
  <c r="I1624" i="3"/>
  <c r="K1624" i="3"/>
  <c r="E1623" i="3"/>
  <c r="H1623" i="3"/>
  <c r="F1623" i="3"/>
  <c r="I1623" i="3"/>
  <c r="K1623" i="3"/>
  <c r="E1622" i="3"/>
  <c r="H1622" i="3"/>
  <c r="F1622" i="3"/>
  <c r="I1622" i="3"/>
  <c r="K1622" i="3"/>
  <c r="E1621" i="3"/>
  <c r="H1621" i="3"/>
  <c r="F1621" i="3"/>
  <c r="I1621" i="3"/>
  <c r="K1621" i="3"/>
  <c r="E1620" i="3"/>
  <c r="H1620" i="3"/>
  <c r="F1620" i="3"/>
  <c r="I1620" i="3"/>
  <c r="K1620" i="3"/>
  <c r="E1619" i="3"/>
  <c r="H1619" i="3"/>
  <c r="F1619" i="3"/>
  <c r="I1619" i="3"/>
  <c r="K1619" i="3"/>
  <c r="E1618" i="3"/>
  <c r="H1618" i="3"/>
  <c r="F1618" i="3"/>
  <c r="I1618" i="3"/>
  <c r="K1618" i="3"/>
  <c r="E1617" i="3"/>
  <c r="H1617" i="3"/>
  <c r="F1617" i="3"/>
  <c r="I1617" i="3"/>
  <c r="K1617" i="3"/>
  <c r="E1616" i="3"/>
  <c r="H1616" i="3"/>
  <c r="F1616" i="3"/>
  <c r="I1616" i="3"/>
  <c r="K1616" i="3"/>
  <c r="E1615" i="3"/>
  <c r="H1615" i="3"/>
  <c r="F1615" i="3"/>
  <c r="I1615" i="3"/>
  <c r="K1615" i="3"/>
  <c r="E1614" i="3"/>
  <c r="H1614" i="3"/>
  <c r="F1614" i="3"/>
  <c r="I1614" i="3"/>
  <c r="K1614" i="3"/>
  <c r="E1613" i="3"/>
  <c r="H1613" i="3"/>
  <c r="F1613" i="3"/>
  <c r="I1613" i="3"/>
  <c r="K1613" i="3"/>
  <c r="E1612" i="3"/>
  <c r="H1612" i="3"/>
  <c r="F1612" i="3"/>
  <c r="I1612" i="3"/>
  <c r="K1612" i="3"/>
  <c r="E1611" i="3"/>
  <c r="H1611" i="3"/>
  <c r="F1611" i="3"/>
  <c r="I1611" i="3"/>
  <c r="K1611" i="3"/>
  <c r="E1610" i="3"/>
  <c r="H1610" i="3"/>
  <c r="F1610" i="3"/>
  <c r="I1610" i="3"/>
  <c r="K1610" i="3"/>
  <c r="E1609" i="3"/>
  <c r="H1609" i="3"/>
  <c r="F1609" i="3"/>
  <c r="I1609" i="3"/>
  <c r="K1609" i="3"/>
  <c r="E1608" i="3"/>
  <c r="H1608" i="3"/>
  <c r="F1608" i="3"/>
  <c r="I1608" i="3"/>
  <c r="K1608" i="3"/>
  <c r="E1607" i="3"/>
  <c r="H1607" i="3"/>
  <c r="F1607" i="3"/>
  <c r="I1607" i="3"/>
  <c r="K1607" i="3"/>
  <c r="E1606" i="3"/>
  <c r="H1606" i="3"/>
  <c r="F1606" i="3"/>
  <c r="I1606" i="3"/>
  <c r="K1606" i="3"/>
  <c r="E1605" i="3"/>
  <c r="H1605" i="3"/>
  <c r="F1605" i="3"/>
  <c r="I1605" i="3"/>
  <c r="K1605" i="3"/>
  <c r="E1604" i="3"/>
  <c r="H1604" i="3"/>
  <c r="F1604" i="3"/>
  <c r="I1604" i="3"/>
  <c r="K1604" i="3"/>
  <c r="E1603" i="3"/>
  <c r="H1603" i="3"/>
  <c r="F1603" i="3"/>
  <c r="I1603" i="3"/>
  <c r="K1603" i="3"/>
  <c r="E1602" i="3"/>
  <c r="H1602" i="3"/>
  <c r="F1602" i="3"/>
  <c r="I1602" i="3"/>
  <c r="K1602" i="3"/>
  <c r="E1601" i="3"/>
  <c r="H1601" i="3"/>
  <c r="F1601" i="3"/>
  <c r="I1601" i="3"/>
  <c r="K1601" i="3"/>
  <c r="E1600" i="3"/>
  <c r="H1600" i="3"/>
  <c r="F1600" i="3"/>
  <c r="I1600" i="3"/>
  <c r="K1600" i="3"/>
  <c r="E1599" i="3"/>
  <c r="H1599" i="3"/>
  <c r="F1599" i="3"/>
  <c r="I1599" i="3"/>
  <c r="K1599" i="3"/>
  <c r="E1598" i="3"/>
  <c r="H1598" i="3"/>
  <c r="F1598" i="3"/>
  <c r="I1598" i="3"/>
  <c r="K1598" i="3"/>
  <c r="E1597" i="3"/>
  <c r="H1597" i="3"/>
  <c r="F1597" i="3"/>
  <c r="I1597" i="3"/>
  <c r="K1597" i="3"/>
  <c r="E1596" i="3"/>
  <c r="H1596" i="3"/>
  <c r="F1596" i="3"/>
  <c r="I1596" i="3"/>
  <c r="K1596" i="3"/>
  <c r="E1595" i="3"/>
  <c r="H1595" i="3"/>
  <c r="F1595" i="3"/>
  <c r="I1595" i="3"/>
  <c r="K1595" i="3"/>
  <c r="E1594" i="3"/>
  <c r="H1594" i="3"/>
  <c r="F1594" i="3"/>
  <c r="I1594" i="3"/>
  <c r="K1594" i="3"/>
  <c r="E1593" i="3"/>
  <c r="H1593" i="3"/>
  <c r="F1593" i="3"/>
  <c r="I1593" i="3"/>
  <c r="K1593" i="3"/>
  <c r="E1592" i="3"/>
  <c r="H1592" i="3"/>
  <c r="F1592" i="3"/>
  <c r="I1592" i="3"/>
  <c r="K1592" i="3"/>
  <c r="E1591" i="3"/>
  <c r="H1591" i="3"/>
  <c r="F1591" i="3"/>
  <c r="I1591" i="3"/>
  <c r="K1591" i="3"/>
  <c r="E1590" i="3"/>
  <c r="H1590" i="3"/>
  <c r="F1590" i="3"/>
  <c r="I1590" i="3"/>
  <c r="K1590" i="3"/>
  <c r="E1589" i="3"/>
  <c r="H1589" i="3"/>
  <c r="F1589" i="3"/>
  <c r="I1589" i="3"/>
  <c r="K1589" i="3"/>
  <c r="E1588" i="3"/>
  <c r="H1588" i="3"/>
  <c r="F1588" i="3"/>
  <c r="I1588" i="3"/>
  <c r="K1588" i="3"/>
  <c r="E1587" i="3"/>
  <c r="H1587" i="3"/>
  <c r="F1587" i="3"/>
  <c r="I1587" i="3"/>
  <c r="K1587" i="3"/>
  <c r="E1586" i="3"/>
  <c r="H1586" i="3"/>
  <c r="F1586" i="3"/>
  <c r="I1586" i="3"/>
  <c r="K1586" i="3"/>
  <c r="E1585" i="3"/>
  <c r="H1585" i="3"/>
  <c r="F1585" i="3"/>
  <c r="I1585" i="3"/>
  <c r="K1585" i="3"/>
  <c r="E1584" i="3"/>
  <c r="H1584" i="3"/>
  <c r="F1584" i="3"/>
  <c r="I1584" i="3"/>
  <c r="K1584" i="3"/>
  <c r="E1583" i="3"/>
  <c r="H1583" i="3"/>
  <c r="F1583" i="3"/>
  <c r="I1583" i="3"/>
  <c r="K1583" i="3"/>
  <c r="E1582" i="3"/>
  <c r="H1582" i="3"/>
  <c r="F1582" i="3"/>
  <c r="I1582" i="3"/>
  <c r="K1582" i="3"/>
  <c r="E1581" i="3"/>
  <c r="H1581" i="3"/>
  <c r="F1581" i="3"/>
  <c r="I1581" i="3"/>
  <c r="K1581" i="3"/>
  <c r="E1580" i="3"/>
  <c r="H1580" i="3"/>
  <c r="F1580" i="3"/>
  <c r="I1580" i="3"/>
  <c r="K1580" i="3"/>
  <c r="E1579" i="3"/>
  <c r="H1579" i="3"/>
  <c r="F1579" i="3"/>
  <c r="I1579" i="3"/>
  <c r="K1579" i="3"/>
  <c r="E1578" i="3"/>
  <c r="H1578" i="3"/>
  <c r="F1578" i="3"/>
  <c r="I1578" i="3"/>
  <c r="K1578" i="3"/>
  <c r="E1577" i="3"/>
  <c r="H1577" i="3"/>
  <c r="F1577" i="3"/>
  <c r="I1577" i="3"/>
  <c r="K1577" i="3"/>
  <c r="E1576" i="3"/>
  <c r="H1576" i="3"/>
  <c r="F1576" i="3"/>
  <c r="I1576" i="3"/>
  <c r="K1576" i="3"/>
  <c r="E1575" i="3"/>
  <c r="H1575" i="3"/>
  <c r="F1575" i="3"/>
  <c r="I1575" i="3"/>
  <c r="K1575" i="3"/>
  <c r="E1574" i="3"/>
  <c r="H1574" i="3"/>
  <c r="F1574" i="3"/>
  <c r="I1574" i="3"/>
  <c r="K1574" i="3"/>
  <c r="E1573" i="3"/>
  <c r="H1573" i="3"/>
  <c r="F1573" i="3"/>
  <c r="I1573" i="3"/>
  <c r="K1573" i="3"/>
  <c r="E1572" i="3"/>
  <c r="H1572" i="3"/>
  <c r="F1572" i="3"/>
  <c r="I1572" i="3"/>
  <c r="K1572" i="3"/>
  <c r="E1571" i="3"/>
  <c r="H1571" i="3"/>
  <c r="F1571" i="3"/>
  <c r="I1571" i="3"/>
  <c r="K1571" i="3"/>
  <c r="E1570" i="3"/>
  <c r="H1570" i="3"/>
  <c r="F1570" i="3"/>
  <c r="I1570" i="3"/>
  <c r="K1570" i="3"/>
  <c r="E1569" i="3"/>
  <c r="H1569" i="3"/>
  <c r="F1569" i="3"/>
  <c r="I1569" i="3"/>
  <c r="K1569" i="3"/>
  <c r="E1568" i="3"/>
  <c r="H1568" i="3"/>
  <c r="F1568" i="3"/>
  <c r="I1568" i="3"/>
  <c r="K1568" i="3"/>
  <c r="E1567" i="3"/>
  <c r="H1567" i="3"/>
  <c r="F1567" i="3"/>
  <c r="I1567" i="3"/>
  <c r="K1567" i="3"/>
  <c r="E1566" i="3"/>
  <c r="H1566" i="3"/>
  <c r="F1566" i="3"/>
  <c r="I1566" i="3"/>
  <c r="K1566" i="3"/>
  <c r="E1565" i="3"/>
  <c r="H1565" i="3"/>
  <c r="F1565" i="3"/>
  <c r="I1565" i="3"/>
  <c r="K1565" i="3"/>
  <c r="E1564" i="3"/>
  <c r="H1564" i="3"/>
  <c r="F1564" i="3"/>
  <c r="I1564" i="3"/>
  <c r="K1564" i="3"/>
  <c r="E1563" i="3"/>
  <c r="H1563" i="3"/>
  <c r="F1563" i="3"/>
  <c r="I1563" i="3"/>
  <c r="K1563" i="3"/>
  <c r="E1562" i="3"/>
  <c r="H1562" i="3"/>
  <c r="F1562" i="3"/>
  <c r="I1562" i="3"/>
  <c r="K1562" i="3"/>
  <c r="E1561" i="3"/>
  <c r="H1561" i="3"/>
  <c r="F1561" i="3"/>
  <c r="I1561" i="3"/>
  <c r="K1561" i="3"/>
  <c r="E1560" i="3"/>
  <c r="H1560" i="3"/>
  <c r="F1560" i="3"/>
  <c r="I1560" i="3"/>
  <c r="K1560" i="3"/>
  <c r="E1559" i="3"/>
  <c r="H1559" i="3"/>
  <c r="F1559" i="3"/>
  <c r="I1559" i="3"/>
  <c r="K1559" i="3"/>
  <c r="E1558" i="3"/>
  <c r="H1558" i="3"/>
  <c r="F1558" i="3"/>
  <c r="I1558" i="3"/>
  <c r="K1558" i="3"/>
  <c r="E1557" i="3"/>
  <c r="H1557" i="3"/>
  <c r="F1557" i="3"/>
  <c r="I1557" i="3"/>
  <c r="K1557" i="3"/>
  <c r="E1556" i="3"/>
  <c r="H1556" i="3"/>
  <c r="F1556" i="3"/>
  <c r="I1556" i="3"/>
  <c r="K1556" i="3"/>
  <c r="E1555" i="3"/>
  <c r="H1555" i="3"/>
  <c r="F1555" i="3"/>
  <c r="I1555" i="3"/>
  <c r="K1555" i="3"/>
  <c r="E1554" i="3"/>
  <c r="H1554" i="3"/>
  <c r="F1554" i="3"/>
  <c r="I1554" i="3"/>
  <c r="K1554" i="3"/>
  <c r="E1553" i="3"/>
  <c r="H1553" i="3"/>
  <c r="F1553" i="3"/>
  <c r="I1553" i="3"/>
  <c r="K1553" i="3"/>
  <c r="E1552" i="3"/>
  <c r="H1552" i="3"/>
  <c r="F1552" i="3"/>
  <c r="I1552" i="3"/>
  <c r="K1552" i="3"/>
  <c r="E1551" i="3"/>
  <c r="H1551" i="3"/>
  <c r="F1551" i="3"/>
  <c r="I1551" i="3"/>
  <c r="K1551" i="3"/>
  <c r="E1550" i="3"/>
  <c r="H1550" i="3"/>
  <c r="F1550" i="3"/>
  <c r="I1550" i="3"/>
  <c r="K1550" i="3"/>
  <c r="E1549" i="3"/>
  <c r="H1549" i="3"/>
  <c r="F1549" i="3"/>
  <c r="I1549" i="3"/>
  <c r="K1549" i="3"/>
  <c r="E1548" i="3"/>
  <c r="H1548" i="3"/>
  <c r="F1548" i="3"/>
  <c r="I1548" i="3"/>
  <c r="K1548" i="3"/>
  <c r="E1547" i="3"/>
  <c r="H1547" i="3"/>
  <c r="F1547" i="3"/>
  <c r="I1547" i="3"/>
  <c r="K1547" i="3"/>
  <c r="E1546" i="3"/>
  <c r="H1546" i="3"/>
  <c r="F1546" i="3"/>
  <c r="I1546" i="3"/>
  <c r="K1546" i="3"/>
  <c r="E1545" i="3"/>
  <c r="H1545" i="3"/>
  <c r="F1545" i="3"/>
  <c r="I1545" i="3"/>
  <c r="K1545" i="3"/>
  <c r="E1544" i="3"/>
  <c r="H1544" i="3"/>
  <c r="F1544" i="3"/>
  <c r="I1544" i="3"/>
  <c r="K1544" i="3"/>
  <c r="E1543" i="3"/>
  <c r="H1543" i="3"/>
  <c r="F1543" i="3"/>
  <c r="I1543" i="3"/>
  <c r="K1543" i="3"/>
  <c r="E1542" i="3"/>
  <c r="H1542" i="3"/>
  <c r="F1542" i="3"/>
  <c r="I1542" i="3"/>
  <c r="K1542" i="3"/>
  <c r="E1541" i="3"/>
  <c r="H1541" i="3"/>
  <c r="F1541" i="3"/>
  <c r="I1541" i="3"/>
  <c r="K1541" i="3"/>
  <c r="E1540" i="3"/>
  <c r="H1540" i="3"/>
  <c r="F1540" i="3"/>
  <c r="I1540" i="3"/>
  <c r="K1540" i="3"/>
  <c r="E1539" i="3"/>
  <c r="H1539" i="3"/>
  <c r="F1539" i="3"/>
  <c r="I1539" i="3"/>
  <c r="K1539" i="3"/>
  <c r="E1538" i="3"/>
  <c r="H1538" i="3"/>
  <c r="F1538" i="3"/>
  <c r="I1538" i="3"/>
  <c r="K1538" i="3"/>
  <c r="E1537" i="3"/>
  <c r="H1537" i="3"/>
  <c r="F1537" i="3"/>
  <c r="I1537" i="3"/>
  <c r="K1537" i="3"/>
  <c r="E1536" i="3"/>
  <c r="H1536" i="3"/>
  <c r="F1536" i="3"/>
  <c r="I1536" i="3"/>
  <c r="K1536" i="3"/>
  <c r="E1535" i="3"/>
  <c r="H1535" i="3"/>
  <c r="F1535" i="3"/>
  <c r="I1535" i="3"/>
  <c r="K1535" i="3"/>
  <c r="E1534" i="3"/>
  <c r="H1534" i="3"/>
  <c r="F1534" i="3"/>
  <c r="I1534" i="3"/>
  <c r="K1534" i="3"/>
  <c r="E1533" i="3"/>
  <c r="H1533" i="3"/>
  <c r="F1533" i="3"/>
  <c r="I1533" i="3"/>
  <c r="K1533" i="3"/>
  <c r="E1532" i="3"/>
  <c r="H1532" i="3"/>
  <c r="F1532" i="3"/>
  <c r="I1532" i="3"/>
  <c r="K1532" i="3"/>
  <c r="E1531" i="3"/>
  <c r="H1531" i="3"/>
  <c r="F1531" i="3"/>
  <c r="I1531" i="3"/>
  <c r="K1531" i="3"/>
  <c r="E1530" i="3"/>
  <c r="H1530" i="3"/>
  <c r="F1530" i="3"/>
  <c r="I1530" i="3"/>
  <c r="K1530" i="3"/>
  <c r="E1529" i="3"/>
  <c r="H1529" i="3"/>
  <c r="F1529" i="3"/>
  <c r="I1529" i="3"/>
  <c r="K1529" i="3"/>
  <c r="E1528" i="3"/>
  <c r="H1528" i="3"/>
  <c r="F1528" i="3"/>
  <c r="I1528" i="3"/>
  <c r="K1528" i="3"/>
  <c r="E1527" i="3"/>
  <c r="H1527" i="3"/>
  <c r="F1527" i="3"/>
  <c r="I1527" i="3"/>
  <c r="K1527" i="3"/>
  <c r="E1526" i="3"/>
  <c r="H1526" i="3"/>
  <c r="F1526" i="3"/>
  <c r="I1526" i="3"/>
  <c r="K1526" i="3"/>
  <c r="E1525" i="3"/>
  <c r="H1525" i="3"/>
  <c r="F1525" i="3"/>
  <c r="I1525" i="3"/>
  <c r="K1525" i="3"/>
  <c r="E1524" i="3"/>
  <c r="H1524" i="3"/>
  <c r="F1524" i="3"/>
  <c r="I1524" i="3"/>
  <c r="K1524" i="3"/>
  <c r="E1523" i="3"/>
  <c r="H1523" i="3"/>
  <c r="F1523" i="3"/>
  <c r="I1523" i="3"/>
  <c r="K1523" i="3"/>
  <c r="E1522" i="3"/>
  <c r="H1522" i="3"/>
  <c r="F1522" i="3"/>
  <c r="I1522" i="3"/>
  <c r="K1522" i="3"/>
  <c r="E1521" i="3"/>
  <c r="H1521" i="3"/>
  <c r="F1521" i="3"/>
  <c r="I1521" i="3"/>
  <c r="K1521" i="3"/>
  <c r="E1520" i="3"/>
  <c r="H1520" i="3"/>
  <c r="F1520" i="3"/>
  <c r="I1520" i="3"/>
  <c r="K1520" i="3"/>
  <c r="E1519" i="3"/>
  <c r="H1519" i="3"/>
  <c r="F1519" i="3"/>
  <c r="I1519" i="3"/>
  <c r="K1519" i="3"/>
  <c r="E1518" i="3"/>
  <c r="H1518" i="3"/>
  <c r="F1518" i="3"/>
  <c r="I1518" i="3"/>
  <c r="K1518" i="3"/>
  <c r="E1517" i="3"/>
  <c r="H1517" i="3"/>
  <c r="F1517" i="3"/>
  <c r="I1517" i="3"/>
  <c r="K1517" i="3"/>
  <c r="E1516" i="3"/>
  <c r="H1516" i="3"/>
  <c r="F1516" i="3"/>
  <c r="I1516" i="3"/>
  <c r="K1516" i="3"/>
  <c r="E1515" i="3"/>
  <c r="H1515" i="3"/>
  <c r="F1515" i="3"/>
  <c r="I1515" i="3"/>
  <c r="K1515" i="3"/>
  <c r="E1514" i="3"/>
  <c r="H1514" i="3"/>
  <c r="F1514" i="3"/>
  <c r="I1514" i="3"/>
  <c r="K1514" i="3"/>
  <c r="E1513" i="3"/>
  <c r="H1513" i="3"/>
  <c r="F1513" i="3"/>
  <c r="I1513" i="3"/>
  <c r="K1513" i="3"/>
  <c r="E1512" i="3"/>
  <c r="H1512" i="3"/>
  <c r="F1512" i="3"/>
  <c r="I1512" i="3"/>
  <c r="K1512" i="3"/>
  <c r="E1511" i="3"/>
  <c r="H1511" i="3"/>
  <c r="F1511" i="3"/>
  <c r="I1511" i="3"/>
  <c r="K1511" i="3"/>
  <c r="E1510" i="3"/>
  <c r="H1510" i="3"/>
  <c r="F1510" i="3"/>
  <c r="I1510" i="3"/>
  <c r="K1510" i="3"/>
  <c r="E1509" i="3"/>
  <c r="H1509" i="3"/>
  <c r="F1509" i="3"/>
  <c r="I1509" i="3"/>
  <c r="K1509" i="3"/>
  <c r="E1508" i="3"/>
  <c r="H1508" i="3"/>
  <c r="F1508" i="3"/>
  <c r="I1508" i="3"/>
  <c r="K1508" i="3"/>
  <c r="E1507" i="3"/>
  <c r="H1507" i="3"/>
  <c r="F1507" i="3"/>
  <c r="I1507" i="3"/>
  <c r="K1507" i="3"/>
  <c r="E1506" i="3"/>
  <c r="H1506" i="3"/>
  <c r="F1506" i="3"/>
  <c r="I1506" i="3"/>
  <c r="K1506" i="3"/>
  <c r="E1505" i="3"/>
  <c r="H1505" i="3"/>
  <c r="F1505" i="3"/>
  <c r="I1505" i="3"/>
  <c r="K1505" i="3"/>
  <c r="E1504" i="3"/>
  <c r="H1504" i="3"/>
  <c r="F1504" i="3"/>
  <c r="I1504" i="3"/>
  <c r="K1504" i="3"/>
  <c r="E1503" i="3"/>
  <c r="H1503" i="3"/>
  <c r="F1503" i="3"/>
  <c r="I1503" i="3"/>
  <c r="K1503" i="3"/>
  <c r="E1502" i="3"/>
  <c r="H1502" i="3"/>
  <c r="F1502" i="3"/>
  <c r="I1502" i="3"/>
  <c r="K1502" i="3"/>
  <c r="E1501" i="3"/>
  <c r="H1501" i="3"/>
  <c r="F1501" i="3"/>
  <c r="I1501" i="3"/>
  <c r="K1501" i="3"/>
  <c r="E1500" i="3"/>
  <c r="H1500" i="3"/>
  <c r="F1500" i="3"/>
  <c r="I1500" i="3"/>
  <c r="K1500" i="3"/>
  <c r="E1499" i="3"/>
  <c r="H1499" i="3"/>
  <c r="F1499" i="3"/>
  <c r="I1499" i="3"/>
  <c r="K1499" i="3"/>
  <c r="E1498" i="3"/>
  <c r="H1498" i="3"/>
  <c r="F1498" i="3"/>
  <c r="I1498" i="3"/>
  <c r="K1498" i="3"/>
  <c r="E1497" i="3"/>
  <c r="H1497" i="3"/>
  <c r="F1497" i="3"/>
  <c r="I1497" i="3"/>
  <c r="K1497" i="3"/>
  <c r="E1496" i="3"/>
  <c r="H1496" i="3"/>
  <c r="F1496" i="3"/>
  <c r="I1496" i="3"/>
  <c r="K1496" i="3"/>
  <c r="E1495" i="3"/>
  <c r="H1495" i="3"/>
  <c r="F1495" i="3"/>
  <c r="I1495" i="3"/>
  <c r="K1495" i="3"/>
  <c r="E1494" i="3"/>
  <c r="H1494" i="3"/>
  <c r="F1494" i="3"/>
  <c r="I1494" i="3"/>
  <c r="K1494" i="3"/>
  <c r="E1493" i="3"/>
  <c r="H1493" i="3"/>
  <c r="F1493" i="3"/>
  <c r="I1493" i="3"/>
  <c r="K1493" i="3"/>
  <c r="E1492" i="3"/>
  <c r="H1492" i="3"/>
  <c r="F1492" i="3"/>
  <c r="I1492" i="3"/>
  <c r="K1492" i="3"/>
  <c r="E1491" i="3"/>
  <c r="H1491" i="3"/>
  <c r="F1491" i="3"/>
  <c r="I1491" i="3"/>
  <c r="K1491" i="3"/>
  <c r="E1490" i="3"/>
  <c r="H1490" i="3"/>
  <c r="F1490" i="3"/>
  <c r="I1490" i="3"/>
  <c r="K1490" i="3"/>
  <c r="E1489" i="3"/>
  <c r="H1489" i="3"/>
  <c r="F1489" i="3"/>
  <c r="I1489" i="3"/>
  <c r="K1489" i="3"/>
  <c r="E1488" i="3"/>
  <c r="H1488" i="3"/>
  <c r="F1488" i="3"/>
  <c r="I1488" i="3"/>
  <c r="K1488" i="3"/>
  <c r="E1487" i="3"/>
  <c r="H1487" i="3"/>
  <c r="F1487" i="3"/>
  <c r="I1487" i="3"/>
  <c r="K1487" i="3"/>
  <c r="E1486" i="3"/>
  <c r="H1486" i="3"/>
  <c r="F1486" i="3"/>
  <c r="I1486" i="3"/>
  <c r="K1486" i="3"/>
  <c r="E1485" i="3"/>
  <c r="H1485" i="3"/>
  <c r="F1485" i="3"/>
  <c r="I1485" i="3"/>
  <c r="K1485" i="3"/>
  <c r="E1484" i="3"/>
  <c r="H1484" i="3"/>
  <c r="F1484" i="3"/>
  <c r="I1484" i="3"/>
  <c r="K1484" i="3"/>
  <c r="E1483" i="3"/>
  <c r="H1483" i="3"/>
  <c r="F1483" i="3"/>
  <c r="I1483" i="3"/>
  <c r="K1483" i="3"/>
  <c r="E1482" i="3"/>
  <c r="H1482" i="3"/>
  <c r="F1482" i="3"/>
  <c r="I1482" i="3"/>
  <c r="K1482" i="3"/>
  <c r="E1481" i="3"/>
  <c r="H1481" i="3"/>
  <c r="F1481" i="3"/>
  <c r="I1481" i="3"/>
  <c r="K1481" i="3"/>
  <c r="E1480" i="3"/>
  <c r="H1480" i="3"/>
  <c r="F1480" i="3"/>
  <c r="I1480" i="3"/>
  <c r="K1480" i="3"/>
  <c r="E1479" i="3"/>
  <c r="H1479" i="3"/>
  <c r="F1479" i="3"/>
  <c r="I1479" i="3"/>
  <c r="K1479" i="3"/>
  <c r="E1478" i="3"/>
  <c r="H1478" i="3"/>
  <c r="F1478" i="3"/>
  <c r="I1478" i="3"/>
  <c r="K1478" i="3"/>
  <c r="E1477" i="3"/>
  <c r="H1477" i="3"/>
  <c r="F1477" i="3"/>
  <c r="I1477" i="3"/>
  <c r="K1477" i="3"/>
  <c r="E1476" i="3"/>
  <c r="H1476" i="3"/>
  <c r="F1476" i="3"/>
  <c r="I1476" i="3"/>
  <c r="K1476" i="3"/>
  <c r="E1475" i="3"/>
  <c r="H1475" i="3"/>
  <c r="F1475" i="3"/>
  <c r="I1475" i="3"/>
  <c r="K1475" i="3"/>
  <c r="E1474" i="3"/>
  <c r="H1474" i="3"/>
  <c r="F1474" i="3"/>
  <c r="I1474" i="3"/>
  <c r="K1474" i="3"/>
  <c r="E1473" i="3"/>
  <c r="H1473" i="3"/>
  <c r="F1473" i="3"/>
  <c r="I1473" i="3"/>
  <c r="K1473" i="3"/>
  <c r="E1472" i="3"/>
  <c r="H1472" i="3"/>
  <c r="F1472" i="3"/>
  <c r="I1472" i="3"/>
  <c r="K1472" i="3"/>
  <c r="E1471" i="3"/>
  <c r="H1471" i="3"/>
  <c r="F1471" i="3"/>
  <c r="I1471" i="3"/>
  <c r="K1471" i="3"/>
  <c r="E1470" i="3"/>
  <c r="H1470" i="3"/>
  <c r="F1470" i="3"/>
  <c r="I1470" i="3"/>
  <c r="K1470" i="3"/>
  <c r="E1469" i="3"/>
  <c r="H1469" i="3"/>
  <c r="F1469" i="3"/>
  <c r="I1469" i="3"/>
  <c r="K1469" i="3"/>
  <c r="E1468" i="3"/>
  <c r="H1468" i="3"/>
  <c r="F1468" i="3"/>
  <c r="I1468" i="3"/>
  <c r="K1468" i="3"/>
  <c r="E1467" i="3"/>
  <c r="H1467" i="3"/>
  <c r="F1467" i="3"/>
  <c r="I1467" i="3"/>
  <c r="K1467" i="3"/>
  <c r="E1466" i="3"/>
  <c r="H1466" i="3"/>
  <c r="F1466" i="3"/>
  <c r="I1466" i="3"/>
  <c r="K1466" i="3"/>
  <c r="E1465" i="3"/>
  <c r="H1465" i="3"/>
  <c r="F1465" i="3"/>
  <c r="I1465" i="3"/>
  <c r="K1465" i="3"/>
  <c r="E1464" i="3"/>
  <c r="H1464" i="3"/>
  <c r="F1464" i="3"/>
  <c r="I1464" i="3"/>
  <c r="K1464" i="3"/>
  <c r="E1463" i="3"/>
  <c r="H1463" i="3"/>
  <c r="F1463" i="3"/>
  <c r="I1463" i="3"/>
  <c r="K1463" i="3"/>
  <c r="E1462" i="3"/>
  <c r="H1462" i="3"/>
  <c r="F1462" i="3"/>
  <c r="I1462" i="3"/>
  <c r="K1462" i="3"/>
  <c r="E1461" i="3"/>
  <c r="H1461" i="3"/>
  <c r="F1461" i="3"/>
  <c r="I1461" i="3"/>
  <c r="K1461" i="3"/>
  <c r="E1460" i="3"/>
  <c r="H1460" i="3"/>
  <c r="F1460" i="3"/>
  <c r="I1460" i="3"/>
  <c r="K1460" i="3"/>
  <c r="E1459" i="3"/>
  <c r="H1459" i="3"/>
  <c r="F1459" i="3"/>
  <c r="I1459" i="3"/>
  <c r="K1459" i="3"/>
  <c r="E1458" i="3"/>
  <c r="H1458" i="3"/>
  <c r="F1458" i="3"/>
  <c r="I1458" i="3"/>
  <c r="K1458" i="3"/>
  <c r="E1457" i="3"/>
  <c r="H1457" i="3"/>
  <c r="F1457" i="3"/>
  <c r="I1457" i="3"/>
  <c r="K1457" i="3"/>
  <c r="E1456" i="3"/>
  <c r="H1456" i="3"/>
  <c r="F1456" i="3"/>
  <c r="I1456" i="3"/>
  <c r="K1456" i="3"/>
  <c r="E1455" i="3"/>
  <c r="H1455" i="3"/>
  <c r="F1455" i="3"/>
  <c r="I1455" i="3"/>
  <c r="K1455" i="3"/>
  <c r="E1454" i="3"/>
  <c r="H1454" i="3"/>
  <c r="F1454" i="3"/>
  <c r="I1454" i="3"/>
  <c r="K1454" i="3"/>
  <c r="E1453" i="3"/>
  <c r="H1453" i="3"/>
  <c r="F1453" i="3"/>
  <c r="I1453" i="3"/>
  <c r="K1453" i="3"/>
  <c r="E1452" i="3"/>
  <c r="H1452" i="3"/>
  <c r="F1452" i="3"/>
  <c r="I1452" i="3"/>
  <c r="K1452" i="3"/>
  <c r="E1451" i="3"/>
  <c r="H1451" i="3"/>
  <c r="F1451" i="3"/>
  <c r="I1451" i="3"/>
  <c r="K1451" i="3"/>
  <c r="E1450" i="3"/>
  <c r="H1450" i="3"/>
  <c r="F1450" i="3"/>
  <c r="I1450" i="3"/>
  <c r="K1450" i="3"/>
  <c r="E1449" i="3"/>
  <c r="H1449" i="3"/>
  <c r="F1449" i="3"/>
  <c r="I1449" i="3"/>
  <c r="K1449" i="3"/>
  <c r="E1448" i="3"/>
  <c r="H1448" i="3"/>
  <c r="F1448" i="3"/>
  <c r="I1448" i="3"/>
  <c r="K1448" i="3"/>
  <c r="E1447" i="3"/>
  <c r="H1447" i="3"/>
  <c r="F1447" i="3"/>
  <c r="I1447" i="3"/>
  <c r="K1447" i="3"/>
  <c r="E1446" i="3"/>
  <c r="H1446" i="3"/>
  <c r="F1446" i="3"/>
  <c r="I1446" i="3"/>
  <c r="K1446" i="3"/>
  <c r="E1445" i="3"/>
  <c r="H1445" i="3"/>
  <c r="F1445" i="3"/>
  <c r="I1445" i="3"/>
  <c r="K1445" i="3"/>
  <c r="E1444" i="3"/>
  <c r="H1444" i="3"/>
  <c r="F1444" i="3"/>
  <c r="I1444" i="3"/>
  <c r="K1444" i="3"/>
  <c r="E1443" i="3"/>
  <c r="H1443" i="3"/>
  <c r="F1443" i="3"/>
  <c r="I1443" i="3"/>
  <c r="K1443" i="3"/>
  <c r="E1442" i="3"/>
  <c r="H1442" i="3"/>
  <c r="F1442" i="3"/>
  <c r="I1442" i="3"/>
  <c r="K1442" i="3"/>
  <c r="E1441" i="3"/>
  <c r="H1441" i="3"/>
  <c r="F1441" i="3"/>
  <c r="I1441" i="3"/>
  <c r="K1441" i="3"/>
  <c r="E1440" i="3"/>
  <c r="H1440" i="3"/>
  <c r="F1440" i="3"/>
  <c r="I1440" i="3"/>
  <c r="K1440" i="3"/>
  <c r="E1439" i="3"/>
  <c r="H1439" i="3"/>
  <c r="F1439" i="3"/>
  <c r="I1439" i="3"/>
  <c r="K1439" i="3"/>
  <c r="E1438" i="3"/>
  <c r="H1438" i="3"/>
  <c r="F1438" i="3"/>
  <c r="I1438" i="3"/>
  <c r="K1438" i="3"/>
  <c r="E1437" i="3"/>
  <c r="H1437" i="3"/>
  <c r="F1437" i="3"/>
  <c r="I1437" i="3"/>
  <c r="K1437" i="3"/>
  <c r="E1436" i="3"/>
  <c r="H1436" i="3"/>
  <c r="F1436" i="3"/>
  <c r="I1436" i="3"/>
  <c r="K1436" i="3"/>
  <c r="E1435" i="3"/>
  <c r="H1435" i="3"/>
  <c r="F1435" i="3"/>
  <c r="I1435" i="3"/>
  <c r="K1435" i="3"/>
  <c r="E1434" i="3"/>
  <c r="H1434" i="3"/>
  <c r="F1434" i="3"/>
  <c r="I1434" i="3"/>
  <c r="K1434" i="3"/>
  <c r="E1433" i="3"/>
  <c r="H1433" i="3"/>
  <c r="F1433" i="3"/>
  <c r="I1433" i="3"/>
  <c r="K1433" i="3"/>
  <c r="E1432" i="3"/>
  <c r="H1432" i="3"/>
  <c r="F1432" i="3"/>
  <c r="I1432" i="3"/>
  <c r="K1432" i="3"/>
  <c r="E1431" i="3"/>
  <c r="H1431" i="3"/>
  <c r="F1431" i="3"/>
  <c r="I1431" i="3"/>
  <c r="K1431" i="3"/>
  <c r="E1430" i="3"/>
  <c r="H1430" i="3"/>
  <c r="F1430" i="3"/>
  <c r="I1430" i="3"/>
  <c r="K1430" i="3"/>
  <c r="E1429" i="3"/>
  <c r="H1429" i="3"/>
  <c r="F1429" i="3"/>
  <c r="I1429" i="3"/>
  <c r="K1429" i="3"/>
  <c r="E1428" i="3"/>
  <c r="H1428" i="3"/>
  <c r="F1428" i="3"/>
  <c r="I1428" i="3"/>
  <c r="K1428" i="3"/>
  <c r="E1427" i="3"/>
  <c r="H1427" i="3"/>
  <c r="F1427" i="3"/>
  <c r="I1427" i="3"/>
  <c r="K1427" i="3"/>
  <c r="E1426" i="3"/>
  <c r="H1426" i="3"/>
  <c r="F1426" i="3"/>
  <c r="I1426" i="3"/>
  <c r="K1426" i="3"/>
  <c r="E1425" i="3"/>
  <c r="H1425" i="3"/>
  <c r="F1425" i="3"/>
  <c r="I1425" i="3"/>
  <c r="K1425" i="3"/>
  <c r="E1424" i="3"/>
  <c r="H1424" i="3"/>
  <c r="F1424" i="3"/>
  <c r="I1424" i="3"/>
  <c r="K1424" i="3"/>
  <c r="E1423" i="3"/>
  <c r="H1423" i="3"/>
  <c r="F1423" i="3"/>
  <c r="I1423" i="3"/>
  <c r="K1423" i="3"/>
  <c r="E1422" i="3"/>
  <c r="H1422" i="3"/>
  <c r="F1422" i="3"/>
  <c r="I1422" i="3"/>
  <c r="K1422" i="3"/>
  <c r="E1421" i="3"/>
  <c r="H1421" i="3"/>
  <c r="F1421" i="3"/>
  <c r="I1421" i="3"/>
  <c r="K1421" i="3"/>
  <c r="E1420" i="3"/>
  <c r="H1420" i="3"/>
  <c r="F1420" i="3"/>
  <c r="I1420" i="3"/>
  <c r="K1420" i="3"/>
  <c r="E1419" i="3"/>
  <c r="H1419" i="3"/>
  <c r="F1419" i="3"/>
  <c r="I1419" i="3"/>
  <c r="K1419" i="3"/>
  <c r="E1418" i="3"/>
  <c r="H1418" i="3"/>
  <c r="F1418" i="3"/>
  <c r="I1418" i="3"/>
  <c r="K1418" i="3"/>
  <c r="E1417" i="3"/>
  <c r="H1417" i="3"/>
  <c r="F1417" i="3"/>
  <c r="I1417" i="3"/>
  <c r="K1417" i="3"/>
  <c r="E1416" i="3"/>
  <c r="H1416" i="3"/>
  <c r="F1416" i="3"/>
  <c r="I1416" i="3"/>
  <c r="K1416" i="3"/>
  <c r="E1415" i="3"/>
  <c r="H1415" i="3"/>
  <c r="F1415" i="3"/>
  <c r="I1415" i="3"/>
  <c r="K1415" i="3"/>
  <c r="E1414" i="3"/>
  <c r="H1414" i="3"/>
  <c r="F1414" i="3"/>
  <c r="I1414" i="3"/>
  <c r="K1414" i="3"/>
  <c r="E1413" i="3"/>
  <c r="H1413" i="3"/>
  <c r="F1413" i="3"/>
  <c r="I1413" i="3"/>
  <c r="K1413" i="3"/>
  <c r="E1412" i="3"/>
  <c r="H1412" i="3"/>
  <c r="F1412" i="3"/>
  <c r="I1412" i="3"/>
  <c r="K1412" i="3"/>
  <c r="E1411" i="3"/>
  <c r="H1411" i="3"/>
  <c r="F1411" i="3"/>
  <c r="I1411" i="3"/>
  <c r="K1411" i="3"/>
  <c r="E1410" i="3"/>
  <c r="H1410" i="3"/>
  <c r="F1410" i="3"/>
  <c r="I1410" i="3"/>
  <c r="K1410" i="3"/>
  <c r="E1409" i="3"/>
  <c r="H1409" i="3"/>
  <c r="F1409" i="3"/>
  <c r="I1409" i="3"/>
  <c r="K1409" i="3"/>
  <c r="E1408" i="3"/>
  <c r="H1408" i="3"/>
  <c r="F1408" i="3"/>
  <c r="I1408" i="3"/>
  <c r="K1408" i="3"/>
  <c r="E1407" i="3"/>
  <c r="H1407" i="3"/>
  <c r="F1407" i="3"/>
  <c r="I1407" i="3"/>
  <c r="K1407" i="3"/>
  <c r="E1406" i="3"/>
  <c r="H1406" i="3"/>
  <c r="F1406" i="3"/>
  <c r="I1406" i="3"/>
  <c r="K1406" i="3"/>
  <c r="E1405" i="3"/>
  <c r="H1405" i="3"/>
  <c r="F1405" i="3"/>
  <c r="I1405" i="3"/>
  <c r="K1405" i="3"/>
  <c r="E1404" i="3"/>
  <c r="H1404" i="3"/>
  <c r="F1404" i="3"/>
  <c r="I1404" i="3"/>
  <c r="K1404" i="3"/>
  <c r="E1403" i="3"/>
  <c r="H1403" i="3"/>
  <c r="F1403" i="3"/>
  <c r="I1403" i="3"/>
  <c r="K1403" i="3"/>
  <c r="E1402" i="3"/>
  <c r="H1402" i="3"/>
  <c r="F1402" i="3"/>
  <c r="I1402" i="3"/>
  <c r="K1402" i="3"/>
  <c r="E1401" i="3"/>
  <c r="H1401" i="3"/>
  <c r="F1401" i="3"/>
  <c r="I1401" i="3"/>
  <c r="K1401" i="3"/>
  <c r="E1400" i="3"/>
  <c r="H1400" i="3"/>
  <c r="F1400" i="3"/>
  <c r="I1400" i="3"/>
  <c r="K1400" i="3"/>
  <c r="E1399" i="3"/>
  <c r="H1399" i="3"/>
  <c r="F1399" i="3"/>
  <c r="I1399" i="3"/>
  <c r="K1399" i="3"/>
  <c r="E1398" i="3"/>
  <c r="H1398" i="3"/>
  <c r="F1398" i="3"/>
  <c r="I1398" i="3"/>
  <c r="K1398" i="3"/>
  <c r="E1397" i="3"/>
  <c r="H1397" i="3"/>
  <c r="F1397" i="3"/>
  <c r="I1397" i="3"/>
  <c r="K1397" i="3"/>
  <c r="E1396" i="3"/>
  <c r="H1396" i="3"/>
  <c r="F1396" i="3"/>
  <c r="I1396" i="3"/>
  <c r="K1396" i="3"/>
  <c r="E1395" i="3"/>
  <c r="H1395" i="3"/>
  <c r="F1395" i="3"/>
  <c r="I1395" i="3"/>
  <c r="K1395" i="3"/>
  <c r="E1394" i="3"/>
  <c r="H1394" i="3"/>
  <c r="F1394" i="3"/>
  <c r="I1394" i="3"/>
  <c r="K1394" i="3"/>
  <c r="E1393" i="3"/>
  <c r="H1393" i="3"/>
  <c r="F1393" i="3"/>
  <c r="I1393" i="3"/>
  <c r="K1393" i="3"/>
  <c r="E1392" i="3"/>
  <c r="H1392" i="3"/>
  <c r="F1392" i="3"/>
  <c r="I1392" i="3"/>
  <c r="K1392" i="3"/>
  <c r="E1391" i="3"/>
  <c r="H1391" i="3"/>
  <c r="F1391" i="3"/>
  <c r="I1391" i="3"/>
  <c r="K1391" i="3"/>
  <c r="E1390" i="3"/>
  <c r="H1390" i="3"/>
  <c r="F1390" i="3"/>
  <c r="I1390" i="3"/>
  <c r="K1390" i="3"/>
  <c r="E1389" i="3"/>
  <c r="H1389" i="3"/>
  <c r="F1389" i="3"/>
  <c r="I1389" i="3"/>
  <c r="K1389" i="3"/>
  <c r="E1388" i="3"/>
  <c r="H1388" i="3"/>
  <c r="F1388" i="3"/>
  <c r="I1388" i="3"/>
  <c r="K1388" i="3"/>
  <c r="E1387" i="3"/>
  <c r="H1387" i="3"/>
  <c r="F1387" i="3"/>
  <c r="I1387" i="3"/>
  <c r="K1387" i="3"/>
  <c r="E1386" i="3"/>
  <c r="H1386" i="3"/>
  <c r="F1386" i="3"/>
  <c r="I1386" i="3"/>
  <c r="K1386" i="3"/>
  <c r="E1385" i="3"/>
  <c r="H1385" i="3"/>
  <c r="F1385" i="3"/>
  <c r="I1385" i="3"/>
  <c r="K1385" i="3"/>
  <c r="E1384" i="3"/>
  <c r="H1384" i="3"/>
  <c r="F1384" i="3"/>
  <c r="I1384" i="3"/>
  <c r="K1384" i="3"/>
  <c r="E1383" i="3"/>
  <c r="H1383" i="3"/>
  <c r="F1383" i="3"/>
  <c r="I1383" i="3"/>
  <c r="K1383" i="3"/>
  <c r="E1382" i="3"/>
  <c r="H1382" i="3"/>
  <c r="F1382" i="3"/>
  <c r="I1382" i="3"/>
  <c r="K1382" i="3"/>
  <c r="E1381" i="3"/>
  <c r="H1381" i="3"/>
  <c r="F1381" i="3"/>
  <c r="I1381" i="3"/>
  <c r="K1381" i="3"/>
  <c r="E1380" i="3"/>
  <c r="H1380" i="3"/>
  <c r="F1380" i="3"/>
  <c r="I1380" i="3"/>
  <c r="K1380" i="3"/>
  <c r="E1379" i="3"/>
  <c r="H1379" i="3"/>
  <c r="F1379" i="3"/>
  <c r="I1379" i="3"/>
  <c r="K1379" i="3"/>
  <c r="E1378" i="3"/>
  <c r="H1378" i="3"/>
  <c r="F1378" i="3"/>
  <c r="I1378" i="3"/>
  <c r="K1378" i="3"/>
  <c r="E1377" i="3"/>
  <c r="H1377" i="3"/>
  <c r="F1377" i="3"/>
  <c r="I1377" i="3"/>
  <c r="K1377" i="3"/>
  <c r="E1376" i="3"/>
  <c r="H1376" i="3"/>
  <c r="F1376" i="3"/>
  <c r="I1376" i="3"/>
  <c r="K1376" i="3"/>
  <c r="E1375" i="3"/>
  <c r="H1375" i="3"/>
  <c r="F1375" i="3"/>
  <c r="I1375" i="3"/>
  <c r="K1375" i="3"/>
  <c r="E1374" i="3"/>
  <c r="H1374" i="3"/>
  <c r="F1374" i="3"/>
  <c r="I1374" i="3"/>
  <c r="K1374" i="3"/>
  <c r="E1373" i="3"/>
  <c r="H1373" i="3"/>
  <c r="F1373" i="3"/>
  <c r="I1373" i="3"/>
  <c r="K1373" i="3"/>
  <c r="E1372" i="3"/>
  <c r="H1372" i="3"/>
  <c r="F1372" i="3"/>
  <c r="I1372" i="3"/>
  <c r="K1372" i="3"/>
  <c r="E1371" i="3"/>
  <c r="H1371" i="3"/>
  <c r="F1371" i="3"/>
  <c r="I1371" i="3"/>
  <c r="K1371" i="3"/>
  <c r="E1370" i="3"/>
  <c r="H1370" i="3"/>
  <c r="F1370" i="3"/>
  <c r="I1370" i="3"/>
  <c r="K1370" i="3"/>
  <c r="E1369" i="3"/>
  <c r="H1369" i="3"/>
  <c r="F1369" i="3"/>
  <c r="I1369" i="3"/>
  <c r="K1369" i="3"/>
  <c r="E1368" i="3"/>
  <c r="H1368" i="3"/>
  <c r="F1368" i="3"/>
  <c r="I1368" i="3"/>
  <c r="K1368" i="3"/>
  <c r="E1367" i="3"/>
  <c r="H1367" i="3"/>
  <c r="F1367" i="3"/>
  <c r="I1367" i="3"/>
  <c r="K1367" i="3"/>
  <c r="E1366" i="3"/>
  <c r="H1366" i="3"/>
  <c r="F1366" i="3"/>
  <c r="I1366" i="3"/>
  <c r="K1366" i="3"/>
  <c r="E1365" i="3"/>
  <c r="H1365" i="3"/>
  <c r="F1365" i="3"/>
  <c r="I1365" i="3"/>
  <c r="K1365" i="3"/>
  <c r="E1364" i="3"/>
  <c r="H1364" i="3"/>
  <c r="F1364" i="3"/>
  <c r="I1364" i="3"/>
  <c r="K1364" i="3"/>
  <c r="E1363" i="3"/>
  <c r="H1363" i="3"/>
  <c r="F1363" i="3"/>
  <c r="I1363" i="3"/>
  <c r="K1363" i="3"/>
  <c r="E1362" i="3"/>
  <c r="H1362" i="3"/>
  <c r="F1362" i="3"/>
  <c r="I1362" i="3"/>
  <c r="K1362" i="3"/>
  <c r="E1361" i="3"/>
  <c r="H1361" i="3"/>
  <c r="F1361" i="3"/>
  <c r="I1361" i="3"/>
  <c r="K1361" i="3"/>
  <c r="E1360" i="3"/>
  <c r="H1360" i="3"/>
  <c r="F1360" i="3"/>
  <c r="I1360" i="3"/>
  <c r="K1360" i="3"/>
  <c r="E1359" i="3"/>
  <c r="H1359" i="3"/>
  <c r="F1359" i="3"/>
  <c r="I1359" i="3"/>
  <c r="K1359" i="3"/>
  <c r="E1358" i="3"/>
  <c r="H1358" i="3"/>
  <c r="F1358" i="3"/>
  <c r="I1358" i="3"/>
  <c r="K1358" i="3"/>
  <c r="E1357" i="3"/>
  <c r="H1357" i="3"/>
  <c r="F1357" i="3"/>
  <c r="I1357" i="3"/>
  <c r="K1357" i="3"/>
  <c r="E1356" i="3"/>
  <c r="H1356" i="3"/>
  <c r="F1356" i="3"/>
  <c r="I1356" i="3"/>
  <c r="K1356" i="3"/>
  <c r="E1355" i="3"/>
  <c r="H1355" i="3"/>
  <c r="F1355" i="3"/>
  <c r="I1355" i="3"/>
  <c r="K1355" i="3"/>
  <c r="E1354" i="3"/>
  <c r="H1354" i="3"/>
  <c r="F1354" i="3"/>
  <c r="I1354" i="3"/>
  <c r="K1354" i="3"/>
  <c r="E1353" i="3"/>
  <c r="H1353" i="3"/>
  <c r="F1353" i="3"/>
  <c r="I1353" i="3"/>
  <c r="K1353" i="3"/>
  <c r="E1352" i="3"/>
  <c r="H1352" i="3"/>
  <c r="F1352" i="3"/>
  <c r="I1352" i="3"/>
  <c r="K1352" i="3"/>
  <c r="E1351" i="3"/>
  <c r="H1351" i="3"/>
  <c r="F1351" i="3"/>
  <c r="I1351" i="3"/>
  <c r="K1351" i="3"/>
  <c r="E1350" i="3"/>
  <c r="H1350" i="3"/>
  <c r="F1350" i="3"/>
  <c r="I1350" i="3"/>
  <c r="K1350" i="3"/>
  <c r="E1349" i="3"/>
  <c r="H1349" i="3"/>
  <c r="F1349" i="3"/>
  <c r="I1349" i="3"/>
  <c r="K1349" i="3"/>
  <c r="E1348" i="3"/>
  <c r="H1348" i="3"/>
  <c r="F1348" i="3"/>
  <c r="I1348" i="3"/>
  <c r="K1348" i="3"/>
  <c r="E1347" i="3"/>
  <c r="H1347" i="3"/>
  <c r="F1347" i="3"/>
  <c r="I1347" i="3"/>
  <c r="K1347" i="3"/>
  <c r="E1346" i="3"/>
  <c r="H1346" i="3"/>
  <c r="F1346" i="3"/>
  <c r="I1346" i="3"/>
  <c r="K1346" i="3"/>
  <c r="E1345" i="3"/>
  <c r="H1345" i="3"/>
  <c r="F1345" i="3"/>
  <c r="I1345" i="3"/>
  <c r="K1345" i="3"/>
  <c r="E1344" i="3"/>
  <c r="H1344" i="3"/>
  <c r="F1344" i="3"/>
  <c r="I1344" i="3"/>
  <c r="K1344" i="3"/>
  <c r="E1343" i="3"/>
  <c r="H1343" i="3"/>
  <c r="F1343" i="3"/>
  <c r="I1343" i="3"/>
  <c r="K1343" i="3"/>
  <c r="E1342" i="3"/>
  <c r="H1342" i="3"/>
  <c r="F1342" i="3"/>
  <c r="I1342" i="3"/>
  <c r="K1342" i="3"/>
  <c r="E1341" i="3"/>
  <c r="H1341" i="3"/>
  <c r="F1341" i="3"/>
  <c r="I1341" i="3"/>
  <c r="K1341" i="3"/>
  <c r="E1340" i="3"/>
  <c r="H1340" i="3"/>
  <c r="F1340" i="3"/>
  <c r="I1340" i="3"/>
  <c r="K1340" i="3"/>
  <c r="E1339" i="3"/>
  <c r="H1339" i="3"/>
  <c r="F1339" i="3"/>
  <c r="I1339" i="3"/>
  <c r="K1339" i="3"/>
  <c r="E1338" i="3"/>
  <c r="H1338" i="3"/>
  <c r="F1338" i="3"/>
  <c r="I1338" i="3"/>
  <c r="K1338" i="3"/>
  <c r="E1337" i="3"/>
  <c r="H1337" i="3"/>
  <c r="F1337" i="3"/>
  <c r="I1337" i="3"/>
  <c r="K1337" i="3"/>
  <c r="E1336" i="3"/>
  <c r="H1336" i="3"/>
  <c r="F1336" i="3"/>
  <c r="I1336" i="3"/>
  <c r="K1336" i="3"/>
  <c r="E1335" i="3"/>
  <c r="H1335" i="3"/>
  <c r="F1335" i="3"/>
  <c r="I1335" i="3"/>
  <c r="K1335" i="3"/>
  <c r="E1334" i="3"/>
  <c r="H1334" i="3"/>
  <c r="F1334" i="3"/>
  <c r="I1334" i="3"/>
  <c r="K1334" i="3"/>
  <c r="E1333" i="3"/>
  <c r="H1333" i="3"/>
  <c r="F1333" i="3"/>
  <c r="I1333" i="3"/>
  <c r="K1333" i="3"/>
  <c r="E1332" i="3"/>
  <c r="H1332" i="3"/>
  <c r="F1332" i="3"/>
  <c r="I1332" i="3"/>
  <c r="K1332" i="3"/>
  <c r="E1331" i="3"/>
  <c r="H1331" i="3"/>
  <c r="F1331" i="3"/>
  <c r="I1331" i="3"/>
  <c r="K1331" i="3"/>
  <c r="E1330" i="3"/>
  <c r="H1330" i="3"/>
  <c r="F1330" i="3"/>
  <c r="I1330" i="3"/>
  <c r="K1330" i="3"/>
  <c r="E1329" i="3"/>
  <c r="H1329" i="3"/>
  <c r="F1329" i="3"/>
  <c r="I1329" i="3"/>
  <c r="K1329" i="3"/>
  <c r="E1328" i="3"/>
  <c r="H1328" i="3"/>
  <c r="F1328" i="3"/>
  <c r="I1328" i="3"/>
  <c r="K1328" i="3"/>
  <c r="E1327" i="3"/>
  <c r="H1327" i="3"/>
  <c r="F1327" i="3"/>
  <c r="I1327" i="3"/>
  <c r="K1327" i="3"/>
  <c r="E1326" i="3"/>
  <c r="H1326" i="3"/>
  <c r="F1326" i="3"/>
  <c r="I1326" i="3"/>
  <c r="K1326" i="3"/>
  <c r="E1325" i="3"/>
  <c r="H1325" i="3"/>
  <c r="F1325" i="3"/>
  <c r="I1325" i="3"/>
  <c r="K1325" i="3"/>
  <c r="E1324" i="3"/>
  <c r="H1324" i="3"/>
  <c r="F1324" i="3"/>
  <c r="I1324" i="3"/>
  <c r="K1324" i="3"/>
  <c r="E1323" i="3"/>
  <c r="H1323" i="3"/>
  <c r="F1323" i="3"/>
  <c r="I1323" i="3"/>
  <c r="K1323" i="3"/>
  <c r="E1322" i="3"/>
  <c r="H1322" i="3"/>
  <c r="F1322" i="3"/>
  <c r="I1322" i="3"/>
  <c r="K1322" i="3"/>
  <c r="E1321" i="3"/>
  <c r="H1321" i="3"/>
  <c r="F1321" i="3"/>
  <c r="I1321" i="3"/>
  <c r="K1321" i="3"/>
  <c r="E1320" i="3"/>
  <c r="H1320" i="3"/>
  <c r="F1320" i="3"/>
  <c r="I1320" i="3"/>
  <c r="K1320" i="3"/>
  <c r="E1319" i="3"/>
  <c r="H1319" i="3"/>
  <c r="F1319" i="3"/>
  <c r="I1319" i="3"/>
  <c r="K1319" i="3"/>
  <c r="E1318" i="3"/>
  <c r="H1318" i="3"/>
  <c r="F1318" i="3"/>
  <c r="I1318" i="3"/>
  <c r="K1318" i="3"/>
  <c r="E1317" i="3"/>
  <c r="H1317" i="3"/>
  <c r="F1317" i="3"/>
  <c r="I1317" i="3"/>
  <c r="K1317" i="3"/>
  <c r="E1316" i="3"/>
  <c r="H1316" i="3"/>
  <c r="F1316" i="3"/>
  <c r="I1316" i="3"/>
  <c r="K1316" i="3"/>
  <c r="E1315" i="3"/>
  <c r="H1315" i="3"/>
  <c r="F1315" i="3"/>
  <c r="I1315" i="3"/>
  <c r="K1315" i="3"/>
  <c r="E1314" i="3"/>
  <c r="H1314" i="3"/>
  <c r="F1314" i="3"/>
  <c r="I1314" i="3"/>
  <c r="K1314" i="3"/>
  <c r="E1313" i="3"/>
  <c r="H1313" i="3"/>
  <c r="F1313" i="3"/>
  <c r="I1313" i="3"/>
  <c r="K1313" i="3"/>
  <c r="E1312" i="3"/>
  <c r="H1312" i="3"/>
  <c r="F1312" i="3"/>
  <c r="I1312" i="3"/>
  <c r="K1312" i="3"/>
  <c r="E1311" i="3"/>
  <c r="H1311" i="3"/>
  <c r="F1311" i="3"/>
  <c r="I1311" i="3"/>
  <c r="K1311" i="3"/>
  <c r="E1310" i="3"/>
  <c r="H1310" i="3"/>
  <c r="F1310" i="3"/>
  <c r="I1310" i="3"/>
  <c r="K1310" i="3"/>
  <c r="E1309" i="3"/>
  <c r="H1309" i="3"/>
  <c r="F1309" i="3"/>
  <c r="I1309" i="3"/>
  <c r="K1309" i="3"/>
  <c r="E1308" i="3"/>
  <c r="H1308" i="3"/>
  <c r="F1308" i="3"/>
  <c r="I1308" i="3"/>
  <c r="K1308" i="3"/>
  <c r="E1307" i="3"/>
  <c r="H1307" i="3"/>
  <c r="F1307" i="3"/>
  <c r="I1307" i="3"/>
  <c r="K1307" i="3"/>
  <c r="E1306" i="3"/>
  <c r="H1306" i="3"/>
  <c r="F1306" i="3"/>
  <c r="I1306" i="3"/>
  <c r="K1306" i="3"/>
  <c r="E1305" i="3"/>
  <c r="H1305" i="3"/>
  <c r="F1305" i="3"/>
  <c r="I1305" i="3"/>
  <c r="K1305" i="3"/>
  <c r="E1304" i="3"/>
  <c r="H1304" i="3"/>
  <c r="F1304" i="3"/>
  <c r="I1304" i="3"/>
  <c r="K1304" i="3"/>
  <c r="E1303" i="3"/>
  <c r="H1303" i="3"/>
  <c r="F1303" i="3"/>
  <c r="I1303" i="3"/>
  <c r="K1303" i="3"/>
  <c r="E1302" i="3"/>
  <c r="H1302" i="3"/>
  <c r="F1302" i="3"/>
  <c r="I1302" i="3"/>
  <c r="K1302" i="3"/>
  <c r="E1301" i="3"/>
  <c r="H1301" i="3"/>
  <c r="F1301" i="3"/>
  <c r="I1301" i="3"/>
  <c r="K1301" i="3"/>
  <c r="E1300" i="3"/>
  <c r="H1300" i="3"/>
  <c r="F1300" i="3"/>
  <c r="I1300" i="3"/>
  <c r="K1300" i="3"/>
  <c r="E1299" i="3"/>
  <c r="H1299" i="3"/>
  <c r="F1299" i="3"/>
  <c r="I1299" i="3"/>
  <c r="K1299" i="3"/>
  <c r="E1298" i="3"/>
  <c r="H1298" i="3"/>
  <c r="F1298" i="3"/>
  <c r="I1298" i="3"/>
  <c r="K1298" i="3"/>
  <c r="E1297" i="3"/>
  <c r="H1297" i="3"/>
  <c r="F1297" i="3"/>
  <c r="I1297" i="3"/>
  <c r="K1297" i="3"/>
  <c r="E1296" i="3"/>
  <c r="H1296" i="3"/>
  <c r="F1296" i="3"/>
  <c r="I1296" i="3"/>
  <c r="K1296" i="3"/>
  <c r="E1295" i="3"/>
  <c r="H1295" i="3"/>
  <c r="F1295" i="3"/>
  <c r="I1295" i="3"/>
  <c r="K1295" i="3"/>
  <c r="E1294" i="3"/>
  <c r="H1294" i="3"/>
  <c r="F1294" i="3"/>
  <c r="I1294" i="3"/>
  <c r="K1294" i="3"/>
  <c r="E1293" i="3"/>
  <c r="H1293" i="3"/>
  <c r="F1293" i="3"/>
  <c r="I1293" i="3"/>
  <c r="K1293" i="3"/>
  <c r="E1292" i="3"/>
  <c r="H1292" i="3"/>
  <c r="F1292" i="3"/>
  <c r="I1292" i="3"/>
  <c r="K1292" i="3"/>
  <c r="E1291" i="3"/>
  <c r="H1291" i="3"/>
  <c r="F1291" i="3"/>
  <c r="I1291" i="3"/>
  <c r="K1291" i="3"/>
  <c r="E1290" i="3"/>
  <c r="H1290" i="3"/>
  <c r="F1290" i="3"/>
  <c r="I1290" i="3"/>
  <c r="K1290" i="3"/>
  <c r="E1289" i="3"/>
  <c r="H1289" i="3"/>
  <c r="F1289" i="3"/>
  <c r="I1289" i="3"/>
  <c r="K1289" i="3"/>
  <c r="E1288" i="3"/>
  <c r="H1288" i="3"/>
  <c r="F1288" i="3"/>
  <c r="I1288" i="3"/>
  <c r="K1288" i="3"/>
  <c r="E1287" i="3"/>
  <c r="H1287" i="3"/>
  <c r="F1287" i="3"/>
  <c r="I1287" i="3"/>
  <c r="K1287" i="3"/>
  <c r="E1286" i="3"/>
  <c r="H1286" i="3"/>
  <c r="F1286" i="3"/>
  <c r="I1286" i="3"/>
  <c r="K1286" i="3"/>
  <c r="E1285" i="3"/>
  <c r="H1285" i="3"/>
  <c r="F1285" i="3"/>
  <c r="I1285" i="3"/>
  <c r="K1285" i="3"/>
  <c r="E1284" i="3"/>
  <c r="H1284" i="3"/>
  <c r="F1284" i="3"/>
  <c r="I1284" i="3"/>
  <c r="K1284" i="3"/>
  <c r="E1283" i="3"/>
  <c r="H1283" i="3"/>
  <c r="F1283" i="3"/>
  <c r="I1283" i="3"/>
  <c r="K1283" i="3"/>
  <c r="E1282" i="3"/>
  <c r="H1282" i="3"/>
  <c r="F1282" i="3"/>
  <c r="I1282" i="3"/>
  <c r="K1282" i="3"/>
  <c r="E1281" i="3"/>
  <c r="H1281" i="3"/>
  <c r="F1281" i="3"/>
  <c r="I1281" i="3"/>
  <c r="K1281" i="3"/>
  <c r="E1280" i="3"/>
  <c r="H1280" i="3"/>
  <c r="F1280" i="3"/>
  <c r="I1280" i="3"/>
  <c r="K1280" i="3"/>
  <c r="E1279" i="3"/>
  <c r="H1279" i="3"/>
  <c r="F1279" i="3"/>
  <c r="I1279" i="3"/>
  <c r="K1279" i="3"/>
  <c r="E1278" i="3"/>
  <c r="H1278" i="3"/>
  <c r="F1278" i="3"/>
  <c r="I1278" i="3"/>
  <c r="K1278" i="3"/>
  <c r="E1277" i="3"/>
  <c r="H1277" i="3"/>
  <c r="F1277" i="3"/>
  <c r="I1277" i="3"/>
  <c r="K1277" i="3"/>
  <c r="E1276" i="3"/>
  <c r="H1276" i="3"/>
  <c r="F1276" i="3"/>
  <c r="I1276" i="3"/>
  <c r="K1276" i="3"/>
  <c r="E1275" i="3"/>
  <c r="H1275" i="3"/>
  <c r="F1275" i="3"/>
  <c r="I1275" i="3"/>
  <c r="K1275" i="3"/>
  <c r="E1274" i="3"/>
  <c r="H1274" i="3"/>
  <c r="F1274" i="3"/>
  <c r="I1274" i="3"/>
  <c r="K1274" i="3"/>
  <c r="E1273" i="3"/>
  <c r="H1273" i="3"/>
  <c r="F1273" i="3"/>
  <c r="I1273" i="3"/>
  <c r="K1273" i="3"/>
  <c r="E1272" i="3"/>
  <c r="H1272" i="3"/>
  <c r="F1272" i="3"/>
  <c r="I1272" i="3"/>
  <c r="K1272" i="3"/>
  <c r="E1271" i="3"/>
  <c r="H1271" i="3"/>
  <c r="F1271" i="3"/>
  <c r="I1271" i="3"/>
  <c r="K1271" i="3"/>
  <c r="E1270" i="3"/>
  <c r="H1270" i="3"/>
  <c r="F1270" i="3"/>
  <c r="I1270" i="3"/>
  <c r="K1270" i="3"/>
  <c r="E1269" i="3"/>
  <c r="H1269" i="3"/>
  <c r="F1269" i="3"/>
  <c r="I1269" i="3"/>
  <c r="K1269" i="3"/>
  <c r="E1268" i="3"/>
  <c r="H1268" i="3"/>
  <c r="F1268" i="3"/>
  <c r="I1268" i="3"/>
  <c r="K1268" i="3"/>
  <c r="E1267" i="3"/>
  <c r="H1267" i="3"/>
  <c r="F1267" i="3"/>
  <c r="I1267" i="3"/>
  <c r="K1267" i="3"/>
  <c r="E1266" i="3"/>
  <c r="H1266" i="3"/>
  <c r="F1266" i="3"/>
  <c r="I1266" i="3"/>
  <c r="K1266" i="3"/>
  <c r="E1265" i="3"/>
  <c r="H1265" i="3"/>
  <c r="F1265" i="3"/>
  <c r="I1265" i="3"/>
  <c r="K1265" i="3"/>
  <c r="E1264" i="3"/>
  <c r="H1264" i="3"/>
  <c r="F1264" i="3"/>
  <c r="I1264" i="3"/>
  <c r="K1264" i="3"/>
  <c r="E1263" i="3"/>
  <c r="H1263" i="3"/>
  <c r="F1263" i="3"/>
  <c r="I1263" i="3"/>
  <c r="K1263" i="3"/>
  <c r="E1262" i="3"/>
  <c r="H1262" i="3"/>
  <c r="F1262" i="3"/>
  <c r="I1262" i="3"/>
  <c r="K1262" i="3"/>
  <c r="E1261" i="3"/>
  <c r="H1261" i="3"/>
  <c r="F1261" i="3"/>
  <c r="I1261" i="3"/>
  <c r="K1261" i="3"/>
  <c r="E1260" i="3"/>
  <c r="H1260" i="3"/>
  <c r="F1260" i="3"/>
  <c r="I1260" i="3"/>
  <c r="K1260" i="3"/>
  <c r="E1259" i="3"/>
  <c r="H1259" i="3"/>
  <c r="F1259" i="3"/>
  <c r="I1259" i="3"/>
  <c r="K1259" i="3"/>
  <c r="E1258" i="3"/>
  <c r="H1258" i="3"/>
  <c r="F1258" i="3"/>
  <c r="I1258" i="3"/>
  <c r="K1258" i="3"/>
  <c r="E1257" i="3"/>
  <c r="H1257" i="3"/>
  <c r="F1257" i="3"/>
  <c r="I1257" i="3"/>
  <c r="K1257" i="3"/>
  <c r="E1256" i="3"/>
  <c r="H1256" i="3"/>
  <c r="F1256" i="3"/>
  <c r="I1256" i="3"/>
  <c r="K1256" i="3"/>
  <c r="E1255" i="3"/>
  <c r="H1255" i="3"/>
  <c r="F1255" i="3"/>
  <c r="I1255" i="3"/>
  <c r="K1255" i="3"/>
  <c r="E1254" i="3"/>
  <c r="H1254" i="3"/>
  <c r="F1254" i="3"/>
  <c r="I1254" i="3"/>
  <c r="K1254" i="3"/>
  <c r="E1253" i="3"/>
  <c r="H1253" i="3"/>
  <c r="F1253" i="3"/>
  <c r="I1253" i="3"/>
  <c r="K1253" i="3"/>
  <c r="E1252" i="3"/>
  <c r="H1252" i="3"/>
  <c r="F1252" i="3"/>
  <c r="I1252" i="3"/>
  <c r="K1252" i="3"/>
  <c r="E1251" i="3"/>
  <c r="H1251" i="3"/>
  <c r="F1251" i="3"/>
  <c r="I1251" i="3"/>
  <c r="K1251" i="3"/>
  <c r="E1250" i="3"/>
  <c r="H1250" i="3"/>
  <c r="F1250" i="3"/>
  <c r="I1250" i="3"/>
  <c r="K1250" i="3"/>
  <c r="E1249" i="3"/>
  <c r="H1249" i="3"/>
  <c r="F1249" i="3"/>
  <c r="I1249" i="3"/>
  <c r="K1249" i="3"/>
  <c r="E1248" i="3"/>
  <c r="H1248" i="3"/>
  <c r="F1248" i="3"/>
  <c r="I1248" i="3"/>
  <c r="K1248" i="3"/>
  <c r="E1247" i="3"/>
  <c r="H1247" i="3"/>
  <c r="F1247" i="3"/>
  <c r="I1247" i="3"/>
  <c r="K1247" i="3"/>
  <c r="E1246" i="3"/>
  <c r="H1246" i="3"/>
  <c r="F1246" i="3"/>
  <c r="I1246" i="3"/>
  <c r="K1246" i="3"/>
  <c r="E1245" i="3"/>
  <c r="H1245" i="3"/>
  <c r="F1245" i="3"/>
  <c r="I1245" i="3"/>
  <c r="K1245" i="3"/>
  <c r="E1244" i="3"/>
  <c r="H1244" i="3"/>
  <c r="F1244" i="3"/>
  <c r="I1244" i="3"/>
  <c r="K1244" i="3"/>
  <c r="E1243" i="3"/>
  <c r="H1243" i="3"/>
  <c r="F1243" i="3"/>
  <c r="I1243" i="3"/>
  <c r="K1243" i="3"/>
  <c r="E1242" i="3"/>
  <c r="H1242" i="3"/>
  <c r="F1242" i="3"/>
  <c r="I1242" i="3"/>
  <c r="K1242" i="3"/>
  <c r="E1241" i="3"/>
  <c r="H1241" i="3"/>
  <c r="F1241" i="3"/>
  <c r="I1241" i="3"/>
  <c r="K1241" i="3"/>
  <c r="E1240" i="3"/>
  <c r="H1240" i="3"/>
  <c r="F1240" i="3"/>
  <c r="I1240" i="3"/>
  <c r="K1240" i="3"/>
  <c r="E1239" i="3"/>
  <c r="H1239" i="3"/>
  <c r="F1239" i="3"/>
  <c r="I1239" i="3"/>
  <c r="K1239" i="3"/>
  <c r="E1238" i="3"/>
  <c r="H1238" i="3"/>
  <c r="F1238" i="3"/>
  <c r="I1238" i="3"/>
  <c r="K1238" i="3"/>
  <c r="E1237" i="3"/>
  <c r="H1237" i="3"/>
  <c r="F1237" i="3"/>
  <c r="I1237" i="3"/>
  <c r="K1237" i="3"/>
  <c r="E1236" i="3"/>
  <c r="H1236" i="3"/>
  <c r="F1236" i="3"/>
  <c r="I1236" i="3"/>
  <c r="K1236" i="3"/>
  <c r="E1235" i="3"/>
  <c r="H1235" i="3"/>
  <c r="F1235" i="3"/>
  <c r="I1235" i="3"/>
  <c r="K1235" i="3"/>
  <c r="E1234" i="3"/>
  <c r="H1234" i="3"/>
  <c r="F1234" i="3"/>
  <c r="I1234" i="3"/>
  <c r="K1234" i="3"/>
  <c r="E1233" i="3"/>
  <c r="H1233" i="3"/>
  <c r="F1233" i="3"/>
  <c r="I1233" i="3"/>
  <c r="K1233" i="3"/>
  <c r="E1232" i="3"/>
  <c r="H1232" i="3"/>
  <c r="F1232" i="3"/>
  <c r="I1232" i="3"/>
  <c r="K1232" i="3"/>
  <c r="E1231" i="3"/>
  <c r="H1231" i="3"/>
  <c r="F1231" i="3"/>
  <c r="I1231" i="3"/>
  <c r="K1231" i="3"/>
  <c r="E1230" i="3"/>
  <c r="H1230" i="3"/>
  <c r="F1230" i="3"/>
  <c r="I1230" i="3"/>
  <c r="K1230" i="3"/>
  <c r="E1229" i="3"/>
  <c r="H1229" i="3"/>
  <c r="F1229" i="3"/>
  <c r="I1229" i="3"/>
  <c r="K1229" i="3"/>
  <c r="E1228" i="3"/>
  <c r="H1228" i="3"/>
  <c r="F1228" i="3"/>
  <c r="I1228" i="3"/>
  <c r="K1228" i="3"/>
  <c r="E1227" i="3"/>
  <c r="H1227" i="3"/>
  <c r="F1227" i="3"/>
  <c r="I1227" i="3"/>
  <c r="K1227" i="3"/>
  <c r="E1226" i="3"/>
  <c r="H1226" i="3"/>
  <c r="F1226" i="3"/>
  <c r="I1226" i="3"/>
  <c r="K1226" i="3"/>
  <c r="E1225" i="3"/>
  <c r="H1225" i="3"/>
  <c r="F1225" i="3"/>
  <c r="I1225" i="3"/>
  <c r="K1225" i="3"/>
  <c r="E1224" i="3"/>
  <c r="H1224" i="3"/>
  <c r="F1224" i="3"/>
  <c r="I1224" i="3"/>
  <c r="K1224" i="3"/>
  <c r="E1223" i="3"/>
  <c r="H1223" i="3"/>
  <c r="F1223" i="3"/>
  <c r="I1223" i="3"/>
  <c r="K1223" i="3"/>
  <c r="E1222" i="3"/>
  <c r="H1222" i="3"/>
  <c r="F1222" i="3"/>
  <c r="I1222" i="3"/>
  <c r="K1222" i="3"/>
  <c r="E1221" i="3"/>
  <c r="H1221" i="3"/>
  <c r="F1221" i="3"/>
  <c r="I1221" i="3"/>
  <c r="K1221" i="3"/>
  <c r="E1220" i="3"/>
  <c r="H1220" i="3"/>
  <c r="F1220" i="3"/>
  <c r="I1220" i="3"/>
  <c r="K1220" i="3"/>
  <c r="E1219" i="3"/>
  <c r="H1219" i="3"/>
  <c r="F1219" i="3"/>
  <c r="I1219" i="3"/>
  <c r="K1219" i="3"/>
  <c r="E1218" i="3"/>
  <c r="H1218" i="3"/>
  <c r="F1218" i="3"/>
  <c r="I1218" i="3"/>
  <c r="K1218" i="3"/>
  <c r="E1217" i="3"/>
  <c r="H1217" i="3"/>
  <c r="F1217" i="3"/>
  <c r="I1217" i="3"/>
  <c r="K1217" i="3"/>
  <c r="E1216" i="3"/>
  <c r="H1216" i="3"/>
  <c r="F1216" i="3"/>
  <c r="I1216" i="3"/>
  <c r="K1216" i="3"/>
  <c r="E1215" i="3"/>
  <c r="H1215" i="3"/>
  <c r="F1215" i="3"/>
  <c r="I1215" i="3"/>
  <c r="K1215" i="3"/>
  <c r="E1214" i="3"/>
  <c r="H1214" i="3"/>
  <c r="F1214" i="3"/>
  <c r="I1214" i="3"/>
  <c r="K1214" i="3"/>
  <c r="E1213" i="3"/>
  <c r="H1213" i="3"/>
  <c r="F1213" i="3"/>
  <c r="I1213" i="3"/>
  <c r="K1213" i="3"/>
  <c r="E1212" i="3"/>
  <c r="H1212" i="3"/>
  <c r="F1212" i="3"/>
  <c r="I1212" i="3"/>
  <c r="K1212" i="3"/>
  <c r="E1211" i="3"/>
  <c r="H1211" i="3"/>
  <c r="F1211" i="3"/>
  <c r="I1211" i="3"/>
  <c r="K1211" i="3"/>
  <c r="E1210" i="3"/>
  <c r="H1210" i="3"/>
  <c r="F1210" i="3"/>
  <c r="I1210" i="3"/>
  <c r="K1210" i="3"/>
  <c r="E1209" i="3"/>
  <c r="H1209" i="3"/>
  <c r="F1209" i="3"/>
  <c r="I1209" i="3"/>
  <c r="K1209" i="3"/>
  <c r="E1208" i="3"/>
  <c r="H1208" i="3"/>
  <c r="F1208" i="3"/>
  <c r="I1208" i="3"/>
  <c r="K1208" i="3"/>
  <c r="E1207" i="3"/>
  <c r="H1207" i="3"/>
  <c r="F1207" i="3"/>
  <c r="I1207" i="3"/>
  <c r="K1207" i="3"/>
  <c r="E1206" i="3"/>
  <c r="H1206" i="3"/>
  <c r="F1206" i="3"/>
  <c r="I1206" i="3"/>
  <c r="K1206" i="3"/>
  <c r="E1205" i="3"/>
  <c r="H1205" i="3"/>
  <c r="F1205" i="3"/>
  <c r="I1205" i="3"/>
  <c r="K1205" i="3"/>
  <c r="E1204" i="3"/>
  <c r="H1204" i="3"/>
  <c r="F1204" i="3"/>
  <c r="I1204" i="3"/>
  <c r="K1204" i="3"/>
  <c r="E1203" i="3"/>
  <c r="H1203" i="3"/>
  <c r="F1203" i="3"/>
  <c r="I1203" i="3"/>
  <c r="K1203" i="3"/>
  <c r="E1202" i="3"/>
  <c r="H1202" i="3"/>
  <c r="F1202" i="3"/>
  <c r="I1202" i="3"/>
  <c r="K1202" i="3"/>
  <c r="E1201" i="3"/>
  <c r="H1201" i="3"/>
  <c r="F1201" i="3"/>
  <c r="I1201" i="3"/>
  <c r="K1201" i="3"/>
  <c r="E1200" i="3"/>
  <c r="H1200" i="3"/>
  <c r="F1200" i="3"/>
  <c r="I1200" i="3"/>
  <c r="K1200" i="3"/>
  <c r="E1199" i="3"/>
  <c r="H1199" i="3"/>
  <c r="F1199" i="3"/>
  <c r="I1199" i="3"/>
  <c r="K1199" i="3"/>
  <c r="E1198" i="3"/>
  <c r="H1198" i="3"/>
  <c r="F1198" i="3"/>
  <c r="I1198" i="3"/>
  <c r="K1198" i="3"/>
  <c r="E1197" i="3"/>
  <c r="H1197" i="3"/>
  <c r="F1197" i="3"/>
  <c r="I1197" i="3"/>
  <c r="K1197" i="3"/>
  <c r="E1196" i="3"/>
  <c r="H1196" i="3"/>
  <c r="F1196" i="3"/>
  <c r="I1196" i="3"/>
  <c r="K1196" i="3"/>
  <c r="E1195" i="3"/>
  <c r="H1195" i="3"/>
  <c r="F1195" i="3"/>
  <c r="I1195" i="3"/>
  <c r="K1195" i="3"/>
  <c r="E1194" i="3"/>
  <c r="H1194" i="3"/>
  <c r="F1194" i="3"/>
  <c r="I1194" i="3"/>
  <c r="K1194" i="3"/>
  <c r="E1193" i="3"/>
  <c r="H1193" i="3"/>
  <c r="F1193" i="3"/>
  <c r="I1193" i="3"/>
  <c r="K1193" i="3"/>
  <c r="E1192" i="3"/>
  <c r="H1192" i="3"/>
  <c r="F1192" i="3"/>
  <c r="I1192" i="3"/>
  <c r="K1192" i="3"/>
  <c r="E1191" i="3"/>
  <c r="H1191" i="3"/>
  <c r="F1191" i="3"/>
  <c r="I1191" i="3"/>
  <c r="K1191" i="3"/>
  <c r="E1190" i="3"/>
  <c r="H1190" i="3"/>
  <c r="F1190" i="3"/>
  <c r="I1190" i="3"/>
  <c r="K1190" i="3"/>
  <c r="E1189" i="3"/>
  <c r="H1189" i="3"/>
  <c r="F1189" i="3"/>
  <c r="I1189" i="3"/>
  <c r="K1189" i="3"/>
  <c r="E1188" i="3"/>
  <c r="H1188" i="3"/>
  <c r="F1188" i="3"/>
  <c r="I1188" i="3"/>
  <c r="K1188" i="3"/>
  <c r="E1187" i="3"/>
  <c r="H1187" i="3"/>
  <c r="F1187" i="3"/>
  <c r="I1187" i="3"/>
  <c r="K1187" i="3"/>
  <c r="E1186" i="3"/>
  <c r="H1186" i="3"/>
  <c r="F1186" i="3"/>
  <c r="I1186" i="3"/>
  <c r="K1186" i="3"/>
  <c r="E1185" i="3"/>
  <c r="H1185" i="3"/>
  <c r="F1185" i="3"/>
  <c r="I1185" i="3"/>
  <c r="K1185" i="3"/>
  <c r="E1184" i="3"/>
  <c r="H1184" i="3"/>
  <c r="F1184" i="3"/>
  <c r="I1184" i="3"/>
  <c r="K1184" i="3"/>
  <c r="E1183" i="3"/>
  <c r="H1183" i="3"/>
  <c r="F1183" i="3"/>
  <c r="I1183" i="3"/>
  <c r="K1183" i="3"/>
  <c r="E1182" i="3"/>
  <c r="H1182" i="3"/>
  <c r="F1182" i="3"/>
  <c r="I1182" i="3"/>
  <c r="K1182" i="3"/>
  <c r="E1181" i="3"/>
  <c r="H1181" i="3"/>
  <c r="F1181" i="3"/>
  <c r="I1181" i="3"/>
  <c r="K1181" i="3"/>
  <c r="E1180" i="3"/>
  <c r="H1180" i="3"/>
  <c r="F1180" i="3"/>
  <c r="I1180" i="3"/>
  <c r="K1180" i="3"/>
  <c r="E1179" i="3"/>
  <c r="H1179" i="3"/>
  <c r="F1179" i="3"/>
  <c r="I1179" i="3"/>
  <c r="K1179" i="3"/>
  <c r="E1178" i="3"/>
  <c r="H1178" i="3"/>
  <c r="F1178" i="3"/>
  <c r="I1178" i="3"/>
  <c r="K1178" i="3"/>
  <c r="E1177" i="3"/>
  <c r="H1177" i="3"/>
  <c r="F1177" i="3"/>
  <c r="I1177" i="3"/>
  <c r="K1177" i="3"/>
  <c r="E1176" i="3"/>
  <c r="H1176" i="3"/>
  <c r="F1176" i="3"/>
  <c r="I1176" i="3"/>
  <c r="K1176" i="3"/>
  <c r="E1175" i="3"/>
  <c r="H1175" i="3"/>
  <c r="F1175" i="3"/>
  <c r="I1175" i="3"/>
  <c r="K1175" i="3"/>
  <c r="E1174" i="3"/>
  <c r="H1174" i="3"/>
  <c r="F1174" i="3"/>
  <c r="I1174" i="3"/>
  <c r="K1174" i="3"/>
  <c r="E1173" i="3"/>
  <c r="H1173" i="3"/>
  <c r="F1173" i="3"/>
  <c r="I1173" i="3"/>
  <c r="K1173" i="3"/>
  <c r="E1172" i="3"/>
  <c r="H1172" i="3"/>
  <c r="F1172" i="3"/>
  <c r="I1172" i="3"/>
  <c r="K1172" i="3"/>
  <c r="E1171" i="3"/>
  <c r="H1171" i="3"/>
  <c r="F1171" i="3"/>
  <c r="I1171" i="3"/>
  <c r="K1171" i="3"/>
  <c r="E1170" i="3"/>
  <c r="H1170" i="3"/>
  <c r="F1170" i="3"/>
  <c r="I1170" i="3"/>
  <c r="K1170" i="3"/>
  <c r="E1169" i="3"/>
  <c r="H1169" i="3"/>
  <c r="F1169" i="3"/>
  <c r="I1169" i="3"/>
  <c r="K1169" i="3"/>
  <c r="E1168" i="3"/>
  <c r="H1168" i="3"/>
  <c r="F1168" i="3"/>
  <c r="I1168" i="3"/>
  <c r="K1168" i="3"/>
  <c r="E1167" i="3"/>
  <c r="H1167" i="3"/>
  <c r="F1167" i="3"/>
  <c r="I1167" i="3"/>
  <c r="K1167" i="3"/>
  <c r="E1166" i="3"/>
  <c r="H1166" i="3"/>
  <c r="F1166" i="3"/>
  <c r="I1166" i="3"/>
  <c r="K1166" i="3"/>
  <c r="E1165" i="3"/>
  <c r="H1165" i="3"/>
  <c r="F1165" i="3"/>
  <c r="I1165" i="3"/>
  <c r="K1165" i="3"/>
  <c r="E1164" i="3"/>
  <c r="H1164" i="3"/>
  <c r="F1164" i="3"/>
  <c r="I1164" i="3"/>
  <c r="K1164" i="3"/>
  <c r="E1163" i="3"/>
  <c r="H1163" i="3"/>
  <c r="F1163" i="3"/>
  <c r="I1163" i="3"/>
  <c r="K1163" i="3"/>
  <c r="E1162" i="3"/>
  <c r="H1162" i="3"/>
  <c r="F1162" i="3"/>
  <c r="I1162" i="3"/>
  <c r="K1162" i="3"/>
  <c r="E1161" i="3"/>
  <c r="H1161" i="3"/>
  <c r="F1161" i="3"/>
  <c r="I1161" i="3"/>
  <c r="K1161" i="3"/>
  <c r="E1160" i="3"/>
  <c r="H1160" i="3"/>
  <c r="F1160" i="3"/>
  <c r="I1160" i="3"/>
  <c r="K1160" i="3"/>
  <c r="E1159" i="3"/>
  <c r="H1159" i="3"/>
  <c r="F1159" i="3"/>
  <c r="I1159" i="3"/>
  <c r="K1159" i="3"/>
  <c r="E1158" i="3"/>
  <c r="H1158" i="3"/>
  <c r="F1158" i="3"/>
  <c r="I1158" i="3"/>
  <c r="K1158" i="3"/>
  <c r="E1157" i="3"/>
  <c r="H1157" i="3"/>
  <c r="F1157" i="3"/>
  <c r="I1157" i="3"/>
  <c r="K1157" i="3"/>
  <c r="E1156" i="3"/>
  <c r="H1156" i="3"/>
  <c r="F1156" i="3"/>
  <c r="I1156" i="3"/>
  <c r="K1156" i="3"/>
  <c r="E1155" i="3"/>
  <c r="H1155" i="3"/>
  <c r="F1155" i="3"/>
  <c r="I1155" i="3"/>
  <c r="K1155" i="3"/>
  <c r="E1154" i="3"/>
  <c r="H1154" i="3"/>
  <c r="F1154" i="3"/>
  <c r="I1154" i="3"/>
  <c r="K1154" i="3"/>
  <c r="E1153" i="3"/>
  <c r="H1153" i="3"/>
  <c r="F1153" i="3"/>
  <c r="I1153" i="3"/>
  <c r="K1153" i="3"/>
  <c r="E1152" i="3"/>
  <c r="H1152" i="3"/>
  <c r="F1152" i="3"/>
  <c r="I1152" i="3"/>
  <c r="K1152" i="3"/>
  <c r="E1151" i="3"/>
  <c r="H1151" i="3"/>
  <c r="F1151" i="3"/>
  <c r="I1151" i="3"/>
  <c r="K1151" i="3"/>
  <c r="E1150" i="3"/>
  <c r="H1150" i="3"/>
  <c r="F1150" i="3"/>
  <c r="I1150" i="3"/>
  <c r="K1150" i="3"/>
  <c r="E1149" i="3"/>
  <c r="H1149" i="3"/>
  <c r="F1149" i="3"/>
  <c r="I1149" i="3"/>
  <c r="K1149" i="3"/>
  <c r="E1148" i="3"/>
  <c r="H1148" i="3"/>
  <c r="F1148" i="3"/>
  <c r="I1148" i="3"/>
  <c r="K1148" i="3"/>
  <c r="E1147" i="3"/>
  <c r="H1147" i="3"/>
  <c r="F1147" i="3"/>
  <c r="I1147" i="3"/>
  <c r="K1147" i="3"/>
  <c r="E1146" i="3"/>
  <c r="H1146" i="3"/>
  <c r="F1146" i="3"/>
  <c r="I1146" i="3"/>
  <c r="K1146" i="3"/>
  <c r="E1145" i="3"/>
  <c r="H1145" i="3"/>
  <c r="F1145" i="3"/>
  <c r="I1145" i="3"/>
  <c r="K1145" i="3"/>
  <c r="E1144" i="3"/>
  <c r="H1144" i="3"/>
  <c r="F1144" i="3"/>
  <c r="I1144" i="3"/>
  <c r="K1144" i="3"/>
  <c r="E1143" i="3"/>
  <c r="H1143" i="3"/>
  <c r="F1143" i="3"/>
  <c r="I1143" i="3"/>
  <c r="K1143" i="3"/>
  <c r="E1142" i="3"/>
  <c r="H1142" i="3"/>
  <c r="F1142" i="3"/>
  <c r="I1142" i="3"/>
  <c r="K1142" i="3"/>
  <c r="E1141" i="3"/>
  <c r="H1141" i="3"/>
  <c r="F1141" i="3"/>
  <c r="I1141" i="3"/>
  <c r="K1141" i="3"/>
  <c r="E1140" i="3"/>
  <c r="H1140" i="3"/>
  <c r="F1140" i="3"/>
  <c r="I1140" i="3"/>
  <c r="K1140" i="3"/>
  <c r="E1139" i="3"/>
  <c r="H1139" i="3"/>
  <c r="F1139" i="3"/>
  <c r="I1139" i="3"/>
  <c r="K1139" i="3"/>
  <c r="E1138" i="3"/>
  <c r="H1138" i="3"/>
  <c r="F1138" i="3"/>
  <c r="I1138" i="3"/>
  <c r="K1138" i="3"/>
  <c r="E1137" i="3"/>
  <c r="H1137" i="3"/>
  <c r="F1137" i="3"/>
  <c r="I1137" i="3"/>
  <c r="K1137" i="3"/>
  <c r="E1136" i="3"/>
  <c r="H1136" i="3"/>
  <c r="F1136" i="3"/>
  <c r="I1136" i="3"/>
  <c r="K1136" i="3"/>
  <c r="E1135" i="3"/>
  <c r="H1135" i="3"/>
  <c r="F1135" i="3"/>
  <c r="I1135" i="3"/>
  <c r="K1135" i="3"/>
  <c r="E1134" i="3"/>
  <c r="H1134" i="3"/>
  <c r="F1134" i="3"/>
  <c r="I1134" i="3"/>
  <c r="K1134" i="3"/>
  <c r="E1133" i="3"/>
  <c r="H1133" i="3"/>
  <c r="F1133" i="3"/>
  <c r="I1133" i="3"/>
  <c r="K1133" i="3"/>
  <c r="E1132" i="3"/>
  <c r="H1132" i="3"/>
  <c r="F1132" i="3"/>
  <c r="I1132" i="3"/>
  <c r="K1132" i="3"/>
  <c r="E1131" i="3"/>
  <c r="H1131" i="3"/>
  <c r="F1131" i="3"/>
  <c r="I1131" i="3"/>
  <c r="K1131" i="3"/>
  <c r="E1130" i="3"/>
  <c r="H1130" i="3"/>
  <c r="F1130" i="3"/>
  <c r="I1130" i="3"/>
  <c r="K1130" i="3"/>
  <c r="E1129" i="3"/>
  <c r="H1129" i="3"/>
  <c r="F1129" i="3"/>
  <c r="I1129" i="3"/>
  <c r="K1129" i="3"/>
  <c r="E1128" i="3"/>
  <c r="H1128" i="3"/>
  <c r="F1128" i="3"/>
  <c r="I1128" i="3"/>
  <c r="K1128" i="3"/>
  <c r="E1127" i="3"/>
  <c r="H1127" i="3"/>
  <c r="F1127" i="3"/>
  <c r="I1127" i="3"/>
  <c r="K1127" i="3"/>
  <c r="E1126" i="3"/>
  <c r="H1126" i="3"/>
  <c r="F1126" i="3"/>
  <c r="I1126" i="3"/>
  <c r="K1126" i="3"/>
  <c r="E1125" i="3"/>
  <c r="H1125" i="3"/>
  <c r="F1125" i="3"/>
  <c r="I1125" i="3"/>
  <c r="K1125" i="3"/>
  <c r="E1124" i="3"/>
  <c r="H1124" i="3"/>
  <c r="F1124" i="3"/>
  <c r="I1124" i="3"/>
  <c r="K1124" i="3"/>
  <c r="E1123" i="3"/>
  <c r="H1123" i="3"/>
  <c r="F1123" i="3"/>
  <c r="I1123" i="3"/>
  <c r="K1123" i="3"/>
  <c r="E1122" i="3"/>
  <c r="H1122" i="3"/>
  <c r="F1122" i="3"/>
  <c r="I1122" i="3"/>
  <c r="K1122" i="3"/>
  <c r="E1121" i="3"/>
  <c r="H1121" i="3"/>
  <c r="F1121" i="3"/>
  <c r="I1121" i="3"/>
  <c r="K1121" i="3"/>
  <c r="E1120" i="3"/>
  <c r="H1120" i="3"/>
  <c r="F1120" i="3"/>
  <c r="I1120" i="3"/>
  <c r="K1120" i="3"/>
  <c r="E1119" i="3"/>
  <c r="H1119" i="3"/>
  <c r="F1119" i="3"/>
  <c r="I1119" i="3"/>
  <c r="K1119" i="3"/>
  <c r="E1118" i="3"/>
  <c r="H1118" i="3"/>
  <c r="F1118" i="3"/>
  <c r="I1118" i="3"/>
  <c r="K1118" i="3"/>
  <c r="E1117" i="3"/>
  <c r="H1117" i="3"/>
  <c r="F1117" i="3"/>
  <c r="I1117" i="3"/>
  <c r="K1117" i="3"/>
  <c r="E1116" i="3"/>
  <c r="H1116" i="3"/>
  <c r="F1116" i="3"/>
  <c r="I1116" i="3"/>
  <c r="K1116" i="3"/>
  <c r="E1115" i="3"/>
  <c r="H1115" i="3"/>
  <c r="F1115" i="3"/>
  <c r="I1115" i="3"/>
  <c r="K1115" i="3"/>
  <c r="E1114" i="3"/>
  <c r="H1114" i="3"/>
  <c r="F1114" i="3"/>
  <c r="I1114" i="3"/>
  <c r="K1114" i="3"/>
  <c r="E1113" i="3"/>
  <c r="H1113" i="3"/>
  <c r="F1113" i="3"/>
  <c r="I1113" i="3"/>
  <c r="K1113" i="3"/>
  <c r="E1112" i="3"/>
  <c r="H1112" i="3"/>
  <c r="F1112" i="3"/>
  <c r="I1112" i="3"/>
  <c r="K1112" i="3"/>
  <c r="E1111" i="3"/>
  <c r="H1111" i="3"/>
  <c r="F1111" i="3"/>
  <c r="I1111" i="3"/>
  <c r="K1111" i="3"/>
  <c r="E1110" i="3"/>
  <c r="H1110" i="3"/>
  <c r="F1110" i="3"/>
  <c r="I1110" i="3"/>
  <c r="K1110" i="3"/>
  <c r="E1109" i="3"/>
  <c r="H1109" i="3"/>
  <c r="F1109" i="3"/>
  <c r="I1109" i="3"/>
  <c r="K1109" i="3"/>
  <c r="E1108" i="3"/>
  <c r="H1108" i="3"/>
  <c r="F1108" i="3"/>
  <c r="I1108" i="3"/>
  <c r="K1108" i="3"/>
  <c r="E1107" i="3"/>
  <c r="H1107" i="3"/>
  <c r="F1107" i="3"/>
  <c r="I1107" i="3"/>
  <c r="K1107" i="3"/>
  <c r="E1106" i="3"/>
  <c r="H1106" i="3"/>
  <c r="F1106" i="3"/>
  <c r="I1106" i="3"/>
  <c r="K1106" i="3"/>
  <c r="E1105" i="3"/>
  <c r="H1105" i="3"/>
  <c r="F1105" i="3"/>
  <c r="I1105" i="3"/>
  <c r="K1105" i="3"/>
  <c r="E1104" i="3"/>
  <c r="H1104" i="3"/>
  <c r="F1104" i="3"/>
  <c r="I1104" i="3"/>
  <c r="K1104" i="3"/>
  <c r="E1103" i="3"/>
  <c r="H1103" i="3"/>
  <c r="F1103" i="3"/>
  <c r="I1103" i="3"/>
  <c r="K1103" i="3"/>
  <c r="E1102" i="3"/>
  <c r="H1102" i="3"/>
  <c r="F1102" i="3"/>
  <c r="I1102" i="3"/>
  <c r="K1102" i="3"/>
  <c r="E1101" i="3"/>
  <c r="H1101" i="3"/>
  <c r="F1101" i="3"/>
  <c r="I1101" i="3"/>
  <c r="K1101" i="3"/>
  <c r="E1100" i="3"/>
  <c r="H1100" i="3"/>
  <c r="F1100" i="3"/>
  <c r="I1100" i="3"/>
  <c r="K1100" i="3"/>
  <c r="E1099" i="3"/>
  <c r="H1099" i="3"/>
  <c r="F1099" i="3"/>
  <c r="I1099" i="3"/>
  <c r="K1099" i="3"/>
  <c r="E1098" i="3"/>
  <c r="H1098" i="3"/>
  <c r="F1098" i="3"/>
  <c r="I1098" i="3"/>
  <c r="K1098" i="3"/>
  <c r="E1097" i="3"/>
  <c r="H1097" i="3"/>
  <c r="F1097" i="3"/>
  <c r="I1097" i="3"/>
  <c r="K1097" i="3"/>
  <c r="E1096" i="3"/>
  <c r="H1096" i="3"/>
  <c r="F1096" i="3"/>
  <c r="I1096" i="3"/>
  <c r="K1096" i="3"/>
  <c r="E1095" i="3"/>
  <c r="H1095" i="3"/>
  <c r="F1095" i="3"/>
  <c r="I1095" i="3"/>
  <c r="K1095" i="3"/>
  <c r="E1094" i="3"/>
  <c r="H1094" i="3"/>
  <c r="F1094" i="3"/>
  <c r="I1094" i="3"/>
  <c r="K1094" i="3"/>
  <c r="E1093" i="3"/>
  <c r="H1093" i="3"/>
  <c r="F1093" i="3"/>
  <c r="I1093" i="3"/>
  <c r="K1093" i="3"/>
  <c r="E1092" i="3"/>
  <c r="H1092" i="3"/>
  <c r="F1092" i="3"/>
  <c r="I1092" i="3"/>
  <c r="K1092" i="3"/>
  <c r="E1091" i="3"/>
  <c r="H1091" i="3"/>
  <c r="F1091" i="3"/>
  <c r="I1091" i="3"/>
  <c r="K1091" i="3"/>
  <c r="E1090" i="3"/>
  <c r="H1090" i="3"/>
  <c r="F1090" i="3"/>
  <c r="I1090" i="3"/>
  <c r="K1090" i="3"/>
  <c r="E1089" i="3"/>
  <c r="H1089" i="3"/>
  <c r="F1089" i="3"/>
  <c r="I1089" i="3"/>
  <c r="K1089" i="3"/>
  <c r="E1088" i="3"/>
  <c r="H1088" i="3"/>
  <c r="F1088" i="3"/>
  <c r="I1088" i="3"/>
  <c r="K1088" i="3"/>
  <c r="E1087" i="3"/>
  <c r="H1087" i="3"/>
  <c r="F1087" i="3"/>
  <c r="I1087" i="3"/>
  <c r="K1087" i="3"/>
  <c r="E1086" i="3"/>
  <c r="H1086" i="3"/>
  <c r="F1086" i="3"/>
  <c r="I1086" i="3"/>
  <c r="K1086" i="3"/>
  <c r="E1085" i="3"/>
  <c r="H1085" i="3"/>
  <c r="F1085" i="3"/>
  <c r="I1085" i="3"/>
  <c r="K1085" i="3"/>
  <c r="E1084" i="3"/>
  <c r="H1084" i="3"/>
  <c r="F1084" i="3"/>
  <c r="I1084" i="3"/>
  <c r="K1084" i="3"/>
  <c r="E1083" i="3"/>
  <c r="H1083" i="3"/>
  <c r="F1083" i="3"/>
  <c r="I1083" i="3"/>
  <c r="K1083" i="3"/>
  <c r="E1082" i="3"/>
  <c r="H1082" i="3"/>
  <c r="F1082" i="3"/>
  <c r="I1082" i="3"/>
  <c r="K1082" i="3"/>
  <c r="E1081" i="3"/>
  <c r="H1081" i="3"/>
  <c r="F1081" i="3"/>
  <c r="I1081" i="3"/>
  <c r="K1081" i="3"/>
  <c r="E1080" i="3"/>
  <c r="H1080" i="3"/>
  <c r="F1080" i="3"/>
  <c r="I1080" i="3"/>
  <c r="K1080" i="3"/>
  <c r="E1079" i="3"/>
  <c r="H1079" i="3"/>
  <c r="F1079" i="3"/>
  <c r="I1079" i="3"/>
  <c r="K1079" i="3"/>
  <c r="E1078" i="3"/>
  <c r="H1078" i="3"/>
  <c r="F1078" i="3"/>
  <c r="I1078" i="3"/>
  <c r="K1078" i="3"/>
  <c r="E1077" i="3"/>
  <c r="H1077" i="3"/>
  <c r="F1077" i="3"/>
  <c r="I1077" i="3"/>
  <c r="K1077" i="3"/>
  <c r="E1076" i="3"/>
  <c r="H1076" i="3"/>
  <c r="F1076" i="3"/>
  <c r="I1076" i="3"/>
  <c r="K1076" i="3"/>
  <c r="E1075" i="3"/>
  <c r="H1075" i="3"/>
  <c r="F1075" i="3"/>
  <c r="I1075" i="3"/>
  <c r="K1075" i="3"/>
  <c r="E1074" i="3"/>
  <c r="H1074" i="3"/>
  <c r="F1074" i="3"/>
  <c r="I1074" i="3"/>
  <c r="K1074" i="3"/>
  <c r="E1073" i="3"/>
  <c r="H1073" i="3"/>
  <c r="F1073" i="3"/>
  <c r="I1073" i="3"/>
  <c r="K1073" i="3"/>
  <c r="E1072" i="3"/>
  <c r="H1072" i="3"/>
  <c r="F1072" i="3"/>
  <c r="I1072" i="3"/>
  <c r="K1072" i="3"/>
  <c r="E1071" i="3"/>
  <c r="H1071" i="3"/>
  <c r="F1071" i="3"/>
  <c r="I1071" i="3"/>
  <c r="K1071" i="3"/>
  <c r="E1070" i="3"/>
  <c r="H1070" i="3"/>
  <c r="F1070" i="3"/>
  <c r="I1070" i="3"/>
  <c r="K1070" i="3"/>
  <c r="E1069" i="3"/>
  <c r="H1069" i="3"/>
  <c r="F1069" i="3"/>
  <c r="I1069" i="3"/>
  <c r="K1069" i="3"/>
  <c r="E1068" i="3"/>
  <c r="H1068" i="3"/>
  <c r="F1068" i="3"/>
  <c r="I1068" i="3"/>
  <c r="K1068" i="3"/>
  <c r="E1067" i="3"/>
  <c r="H1067" i="3"/>
  <c r="F1067" i="3"/>
  <c r="I1067" i="3"/>
  <c r="K1067" i="3"/>
  <c r="E1066" i="3"/>
  <c r="H1066" i="3"/>
  <c r="F1066" i="3"/>
  <c r="I1066" i="3"/>
  <c r="K1066" i="3"/>
  <c r="E1065" i="3"/>
  <c r="H1065" i="3"/>
  <c r="F1065" i="3"/>
  <c r="I1065" i="3"/>
  <c r="K1065" i="3"/>
  <c r="E1064" i="3"/>
  <c r="H1064" i="3"/>
  <c r="F1064" i="3"/>
  <c r="I1064" i="3"/>
  <c r="K1064" i="3"/>
  <c r="E1063" i="3"/>
  <c r="H1063" i="3"/>
  <c r="F1063" i="3"/>
  <c r="I1063" i="3"/>
  <c r="K1063" i="3"/>
  <c r="E1062" i="3"/>
  <c r="H1062" i="3"/>
  <c r="F1062" i="3"/>
  <c r="I1062" i="3"/>
  <c r="K1062" i="3"/>
  <c r="E1061" i="3"/>
  <c r="H1061" i="3"/>
  <c r="F1061" i="3"/>
  <c r="I1061" i="3"/>
  <c r="K1061" i="3"/>
  <c r="E1060" i="3"/>
  <c r="H1060" i="3"/>
  <c r="F1060" i="3"/>
  <c r="I1060" i="3"/>
  <c r="K1060" i="3"/>
  <c r="E1059" i="3"/>
  <c r="H1059" i="3"/>
  <c r="F1059" i="3"/>
  <c r="I1059" i="3"/>
  <c r="K1059" i="3"/>
  <c r="E1058" i="3"/>
  <c r="H1058" i="3"/>
  <c r="F1058" i="3"/>
  <c r="I1058" i="3"/>
  <c r="K1058" i="3"/>
  <c r="E1057" i="3"/>
  <c r="H1057" i="3"/>
  <c r="F1057" i="3"/>
  <c r="I1057" i="3"/>
  <c r="K1057" i="3"/>
  <c r="E1056" i="3"/>
  <c r="H1056" i="3"/>
  <c r="F1056" i="3"/>
  <c r="I1056" i="3"/>
  <c r="K1056" i="3"/>
  <c r="E1055" i="3"/>
  <c r="H1055" i="3"/>
  <c r="F1055" i="3"/>
  <c r="I1055" i="3"/>
  <c r="K1055" i="3"/>
  <c r="E1054" i="3"/>
  <c r="H1054" i="3"/>
  <c r="F1054" i="3"/>
  <c r="I1054" i="3"/>
  <c r="K1054" i="3"/>
  <c r="E1053" i="3"/>
  <c r="H1053" i="3"/>
  <c r="F1053" i="3"/>
  <c r="I1053" i="3"/>
  <c r="K1053" i="3"/>
  <c r="E1052" i="3"/>
  <c r="H1052" i="3"/>
  <c r="F1052" i="3"/>
  <c r="I1052" i="3"/>
  <c r="K1052" i="3"/>
  <c r="E1051" i="3"/>
  <c r="H1051" i="3"/>
  <c r="F1051" i="3"/>
  <c r="I1051" i="3"/>
  <c r="K1051" i="3"/>
  <c r="E1050" i="3"/>
  <c r="H1050" i="3"/>
  <c r="F1050" i="3"/>
  <c r="I1050" i="3"/>
  <c r="K1050" i="3"/>
  <c r="E1049" i="3"/>
  <c r="H1049" i="3"/>
  <c r="F1049" i="3"/>
  <c r="I1049" i="3"/>
  <c r="K1049" i="3"/>
  <c r="E1048" i="3"/>
  <c r="H1048" i="3"/>
  <c r="F1048" i="3"/>
  <c r="I1048" i="3"/>
  <c r="K1048" i="3"/>
  <c r="E1047" i="3"/>
  <c r="H1047" i="3"/>
  <c r="F1047" i="3"/>
  <c r="I1047" i="3"/>
  <c r="K1047" i="3"/>
  <c r="E1046" i="3"/>
  <c r="H1046" i="3"/>
  <c r="F1046" i="3"/>
  <c r="I1046" i="3"/>
  <c r="K1046" i="3"/>
  <c r="E1045" i="3"/>
  <c r="H1045" i="3"/>
  <c r="F1045" i="3"/>
  <c r="I1045" i="3"/>
  <c r="K1045" i="3"/>
  <c r="E1044" i="3"/>
  <c r="H1044" i="3"/>
  <c r="F1044" i="3"/>
  <c r="I1044" i="3"/>
  <c r="K1044" i="3"/>
  <c r="E1043" i="3"/>
  <c r="H1043" i="3"/>
  <c r="F1043" i="3"/>
  <c r="I1043" i="3"/>
  <c r="K1043" i="3"/>
  <c r="E1042" i="3"/>
  <c r="H1042" i="3"/>
  <c r="F1042" i="3"/>
  <c r="I1042" i="3"/>
  <c r="K1042" i="3"/>
  <c r="E1041" i="3"/>
  <c r="H1041" i="3"/>
  <c r="F1041" i="3"/>
  <c r="I1041" i="3"/>
  <c r="K1041" i="3"/>
  <c r="E1040" i="3"/>
  <c r="H1040" i="3"/>
  <c r="F1040" i="3"/>
  <c r="I1040" i="3"/>
  <c r="K1040" i="3"/>
  <c r="E1039" i="3"/>
  <c r="H1039" i="3"/>
  <c r="F1039" i="3"/>
  <c r="I1039" i="3"/>
  <c r="K1039" i="3"/>
  <c r="E1038" i="3"/>
  <c r="H1038" i="3"/>
  <c r="F1038" i="3"/>
  <c r="I1038" i="3"/>
  <c r="K1038" i="3"/>
  <c r="E1037" i="3"/>
  <c r="H1037" i="3"/>
  <c r="F1037" i="3"/>
  <c r="I1037" i="3"/>
  <c r="K1037" i="3"/>
  <c r="E1036" i="3"/>
  <c r="H1036" i="3"/>
  <c r="F1036" i="3"/>
  <c r="I1036" i="3"/>
  <c r="K1036" i="3"/>
  <c r="E1035" i="3"/>
  <c r="H1035" i="3"/>
  <c r="F1035" i="3"/>
  <c r="I1035" i="3"/>
  <c r="K1035" i="3"/>
  <c r="E1034" i="3"/>
  <c r="H1034" i="3"/>
  <c r="F1034" i="3"/>
  <c r="I1034" i="3"/>
  <c r="K1034" i="3"/>
  <c r="E1033" i="3"/>
  <c r="H1033" i="3"/>
  <c r="F1033" i="3"/>
  <c r="I1033" i="3"/>
  <c r="K1033" i="3"/>
  <c r="E1032" i="3"/>
  <c r="H1032" i="3"/>
  <c r="F1032" i="3"/>
  <c r="I1032" i="3"/>
  <c r="K1032" i="3"/>
  <c r="E1031" i="3"/>
  <c r="H1031" i="3"/>
  <c r="F1031" i="3"/>
  <c r="I1031" i="3"/>
  <c r="K1031" i="3"/>
  <c r="E1030" i="3"/>
  <c r="H1030" i="3"/>
  <c r="F1030" i="3"/>
  <c r="I1030" i="3"/>
  <c r="K1030" i="3"/>
  <c r="E1029" i="3"/>
  <c r="H1029" i="3"/>
  <c r="F1029" i="3"/>
  <c r="I1029" i="3"/>
  <c r="K1029" i="3"/>
  <c r="E1028" i="3"/>
  <c r="H1028" i="3"/>
  <c r="F1028" i="3"/>
  <c r="I1028" i="3"/>
  <c r="K1028" i="3"/>
  <c r="E1027" i="3"/>
  <c r="H1027" i="3"/>
  <c r="F1027" i="3"/>
  <c r="I1027" i="3"/>
  <c r="K1027" i="3"/>
  <c r="E1026" i="3"/>
  <c r="H1026" i="3"/>
  <c r="F1026" i="3"/>
  <c r="I1026" i="3"/>
  <c r="K1026" i="3"/>
  <c r="E1025" i="3"/>
  <c r="H1025" i="3"/>
  <c r="F1025" i="3"/>
  <c r="I1025" i="3"/>
  <c r="K1025" i="3"/>
  <c r="E1024" i="3"/>
  <c r="H1024" i="3"/>
  <c r="F1024" i="3"/>
  <c r="I1024" i="3"/>
  <c r="K1024" i="3"/>
  <c r="E1023" i="3"/>
  <c r="H1023" i="3"/>
  <c r="F1023" i="3"/>
  <c r="I1023" i="3"/>
  <c r="K1023" i="3"/>
  <c r="E1022" i="3"/>
  <c r="H1022" i="3"/>
  <c r="F1022" i="3"/>
  <c r="I1022" i="3"/>
  <c r="K1022" i="3"/>
  <c r="E1021" i="3"/>
  <c r="H1021" i="3"/>
  <c r="F1021" i="3"/>
  <c r="I1021" i="3"/>
  <c r="K1021" i="3"/>
  <c r="E1020" i="3"/>
  <c r="H1020" i="3"/>
  <c r="F1020" i="3"/>
  <c r="I1020" i="3"/>
  <c r="K1020" i="3"/>
  <c r="E1019" i="3"/>
  <c r="H1019" i="3"/>
  <c r="F1019" i="3"/>
  <c r="I1019" i="3"/>
  <c r="K1019" i="3"/>
  <c r="E1018" i="3"/>
  <c r="H1018" i="3"/>
  <c r="F1018" i="3"/>
  <c r="I1018" i="3"/>
  <c r="K1018" i="3"/>
  <c r="E1017" i="3"/>
  <c r="H1017" i="3"/>
  <c r="F1017" i="3"/>
  <c r="I1017" i="3"/>
  <c r="K1017" i="3"/>
  <c r="E1016" i="3"/>
  <c r="H1016" i="3"/>
  <c r="F1016" i="3"/>
  <c r="I1016" i="3"/>
  <c r="K1016" i="3"/>
  <c r="E1015" i="3"/>
  <c r="H1015" i="3"/>
  <c r="F1015" i="3"/>
  <c r="I1015" i="3"/>
  <c r="K1015" i="3"/>
  <c r="E1014" i="3"/>
  <c r="H1014" i="3"/>
  <c r="F1014" i="3"/>
  <c r="I1014" i="3"/>
  <c r="K1014" i="3"/>
  <c r="E1013" i="3"/>
  <c r="H1013" i="3"/>
  <c r="F1013" i="3"/>
  <c r="I1013" i="3"/>
  <c r="K1013" i="3"/>
  <c r="E1012" i="3"/>
  <c r="H1012" i="3"/>
  <c r="F1012" i="3"/>
  <c r="I1012" i="3"/>
  <c r="K1012" i="3"/>
  <c r="E1011" i="3"/>
  <c r="H1011" i="3"/>
  <c r="F1011" i="3"/>
  <c r="I1011" i="3"/>
  <c r="K1011" i="3"/>
  <c r="E1010" i="3"/>
  <c r="H1010" i="3"/>
  <c r="F1010" i="3"/>
  <c r="I1010" i="3"/>
  <c r="K1010" i="3"/>
  <c r="E1009" i="3"/>
  <c r="H1009" i="3"/>
  <c r="F1009" i="3"/>
  <c r="I1009" i="3"/>
  <c r="K1009" i="3"/>
  <c r="E1008" i="3"/>
  <c r="H1008" i="3"/>
  <c r="F1008" i="3"/>
  <c r="I1008" i="3"/>
  <c r="K1008" i="3"/>
  <c r="E1007" i="3"/>
  <c r="H1007" i="3"/>
  <c r="F1007" i="3"/>
  <c r="I1007" i="3"/>
  <c r="K1007" i="3"/>
  <c r="E1006" i="3"/>
  <c r="H1006" i="3"/>
  <c r="F1006" i="3"/>
  <c r="I1006" i="3"/>
  <c r="K1006" i="3"/>
  <c r="E1005" i="3"/>
  <c r="H1005" i="3"/>
  <c r="F1005" i="3"/>
  <c r="I1005" i="3"/>
  <c r="K1005" i="3"/>
  <c r="E1004" i="3"/>
  <c r="H1004" i="3"/>
  <c r="F1004" i="3"/>
  <c r="I1004" i="3"/>
  <c r="K1004" i="3"/>
  <c r="E1003" i="3"/>
  <c r="H1003" i="3"/>
  <c r="F1003" i="3"/>
  <c r="I1003" i="3"/>
  <c r="K1003" i="3"/>
  <c r="E1002" i="3"/>
  <c r="H1002" i="3"/>
  <c r="F1002" i="3"/>
  <c r="I1002" i="3"/>
  <c r="K1002" i="3"/>
  <c r="E1001" i="3"/>
  <c r="H1001" i="3"/>
  <c r="F1001" i="3"/>
  <c r="I1001" i="3"/>
  <c r="K1001" i="3"/>
  <c r="E1000" i="3"/>
  <c r="H1000" i="3"/>
  <c r="F1000" i="3"/>
  <c r="I1000" i="3"/>
  <c r="K1000" i="3"/>
  <c r="E999" i="3"/>
  <c r="H999" i="3"/>
  <c r="F999" i="3"/>
  <c r="I999" i="3"/>
  <c r="K999" i="3"/>
  <c r="E998" i="3"/>
  <c r="H998" i="3"/>
  <c r="F998" i="3"/>
  <c r="I998" i="3"/>
  <c r="K998" i="3"/>
  <c r="E997" i="3"/>
  <c r="H997" i="3"/>
  <c r="F997" i="3"/>
  <c r="I997" i="3"/>
  <c r="K997" i="3"/>
  <c r="E996" i="3"/>
  <c r="H996" i="3"/>
  <c r="F996" i="3"/>
  <c r="I996" i="3"/>
  <c r="K996" i="3"/>
  <c r="E995" i="3"/>
  <c r="H995" i="3"/>
  <c r="F995" i="3"/>
  <c r="I995" i="3"/>
  <c r="K995" i="3"/>
  <c r="E994" i="3"/>
  <c r="H994" i="3"/>
  <c r="F994" i="3"/>
  <c r="I994" i="3"/>
  <c r="K994" i="3"/>
  <c r="E993" i="3"/>
  <c r="H993" i="3"/>
  <c r="F993" i="3"/>
  <c r="I993" i="3"/>
  <c r="K993" i="3"/>
  <c r="E992" i="3"/>
  <c r="H992" i="3"/>
  <c r="F992" i="3"/>
  <c r="I992" i="3"/>
  <c r="K992" i="3"/>
  <c r="E991" i="3"/>
  <c r="H991" i="3"/>
  <c r="F991" i="3"/>
  <c r="I991" i="3"/>
  <c r="K991" i="3"/>
  <c r="E990" i="3"/>
  <c r="H990" i="3"/>
  <c r="F990" i="3"/>
  <c r="I990" i="3"/>
  <c r="K990" i="3"/>
  <c r="E989" i="3"/>
  <c r="H989" i="3"/>
  <c r="F989" i="3"/>
  <c r="I989" i="3"/>
  <c r="K989" i="3"/>
  <c r="E988" i="3"/>
  <c r="H988" i="3"/>
  <c r="F988" i="3"/>
  <c r="I988" i="3"/>
  <c r="K988" i="3"/>
  <c r="E987" i="3"/>
  <c r="H987" i="3"/>
  <c r="F987" i="3"/>
  <c r="I987" i="3"/>
  <c r="K987" i="3"/>
  <c r="E986" i="3"/>
  <c r="H986" i="3"/>
  <c r="F986" i="3"/>
  <c r="I986" i="3"/>
  <c r="K986" i="3"/>
  <c r="E985" i="3"/>
  <c r="H985" i="3"/>
  <c r="F985" i="3"/>
  <c r="I985" i="3"/>
  <c r="K985" i="3"/>
  <c r="E984" i="3"/>
  <c r="H984" i="3"/>
  <c r="F984" i="3"/>
  <c r="I984" i="3"/>
  <c r="K984" i="3"/>
  <c r="E983" i="3"/>
  <c r="H983" i="3"/>
  <c r="F983" i="3"/>
  <c r="I983" i="3"/>
  <c r="K983" i="3"/>
  <c r="E982" i="3"/>
  <c r="H982" i="3"/>
  <c r="F982" i="3"/>
  <c r="I982" i="3"/>
  <c r="K982" i="3"/>
  <c r="E981" i="3"/>
  <c r="H981" i="3"/>
  <c r="F981" i="3"/>
  <c r="I981" i="3"/>
  <c r="K981" i="3"/>
  <c r="E980" i="3"/>
  <c r="H980" i="3"/>
  <c r="F980" i="3"/>
  <c r="I980" i="3"/>
  <c r="K980" i="3"/>
  <c r="E979" i="3"/>
  <c r="H979" i="3"/>
  <c r="F979" i="3"/>
  <c r="I979" i="3"/>
  <c r="K979" i="3"/>
  <c r="E978" i="3"/>
  <c r="H978" i="3"/>
  <c r="F978" i="3"/>
  <c r="I978" i="3"/>
  <c r="K978" i="3"/>
  <c r="E977" i="3"/>
  <c r="H977" i="3"/>
  <c r="F977" i="3"/>
  <c r="I977" i="3"/>
  <c r="K977" i="3"/>
  <c r="E976" i="3"/>
  <c r="H976" i="3"/>
  <c r="F976" i="3"/>
  <c r="I976" i="3"/>
  <c r="K976" i="3"/>
  <c r="E975" i="3"/>
  <c r="H975" i="3"/>
  <c r="F975" i="3"/>
  <c r="I975" i="3"/>
  <c r="K975" i="3"/>
  <c r="E974" i="3"/>
  <c r="H974" i="3"/>
  <c r="F974" i="3"/>
  <c r="I974" i="3"/>
  <c r="K974" i="3"/>
  <c r="E973" i="3"/>
  <c r="H973" i="3"/>
  <c r="F973" i="3"/>
  <c r="I973" i="3"/>
  <c r="K973" i="3"/>
  <c r="E972" i="3"/>
  <c r="H972" i="3"/>
  <c r="F972" i="3"/>
  <c r="I972" i="3"/>
  <c r="K972" i="3"/>
  <c r="E971" i="3"/>
  <c r="H971" i="3"/>
  <c r="F971" i="3"/>
  <c r="I971" i="3"/>
  <c r="K971" i="3"/>
  <c r="E970" i="3"/>
  <c r="H970" i="3"/>
  <c r="F970" i="3"/>
  <c r="I970" i="3"/>
  <c r="K970" i="3"/>
  <c r="E969" i="3"/>
  <c r="H969" i="3"/>
  <c r="F969" i="3"/>
  <c r="I969" i="3"/>
  <c r="K969" i="3"/>
  <c r="E968" i="3"/>
  <c r="H968" i="3"/>
  <c r="F968" i="3"/>
  <c r="I968" i="3"/>
  <c r="K968" i="3"/>
  <c r="E967" i="3"/>
  <c r="H967" i="3"/>
  <c r="F967" i="3"/>
  <c r="I967" i="3"/>
  <c r="K967" i="3"/>
  <c r="E966" i="3"/>
  <c r="H966" i="3"/>
  <c r="F966" i="3"/>
  <c r="I966" i="3"/>
  <c r="K966" i="3"/>
  <c r="E965" i="3"/>
  <c r="H965" i="3"/>
  <c r="F965" i="3"/>
  <c r="I965" i="3"/>
  <c r="K965" i="3"/>
  <c r="E964" i="3"/>
  <c r="H964" i="3"/>
  <c r="F964" i="3"/>
  <c r="I964" i="3"/>
  <c r="K964" i="3"/>
  <c r="E963" i="3"/>
  <c r="H963" i="3"/>
  <c r="F963" i="3"/>
  <c r="I963" i="3"/>
  <c r="K963" i="3"/>
  <c r="E962" i="3"/>
  <c r="H962" i="3"/>
  <c r="F962" i="3"/>
  <c r="I962" i="3"/>
  <c r="K962" i="3"/>
  <c r="E961" i="3"/>
  <c r="H961" i="3"/>
  <c r="F961" i="3"/>
  <c r="I961" i="3"/>
  <c r="K961" i="3"/>
  <c r="E960" i="3"/>
  <c r="H960" i="3"/>
  <c r="F960" i="3"/>
  <c r="I960" i="3"/>
  <c r="K960" i="3"/>
  <c r="E959" i="3"/>
  <c r="H959" i="3"/>
  <c r="F959" i="3"/>
  <c r="I959" i="3"/>
  <c r="K959" i="3"/>
  <c r="E958" i="3"/>
  <c r="H958" i="3"/>
  <c r="F958" i="3"/>
  <c r="I958" i="3"/>
  <c r="K958" i="3"/>
  <c r="E957" i="3"/>
  <c r="H957" i="3"/>
  <c r="F957" i="3"/>
  <c r="I957" i="3"/>
  <c r="K957" i="3"/>
  <c r="E956" i="3"/>
  <c r="H956" i="3"/>
  <c r="F956" i="3"/>
  <c r="I956" i="3"/>
  <c r="K956" i="3"/>
  <c r="E955" i="3"/>
  <c r="H955" i="3"/>
  <c r="F955" i="3"/>
  <c r="I955" i="3"/>
  <c r="K955" i="3"/>
  <c r="E954" i="3"/>
  <c r="H954" i="3"/>
  <c r="F954" i="3"/>
  <c r="I954" i="3"/>
  <c r="K954" i="3"/>
  <c r="E953" i="3"/>
  <c r="H953" i="3"/>
  <c r="F953" i="3"/>
  <c r="I953" i="3"/>
  <c r="K953" i="3"/>
  <c r="E952" i="3"/>
  <c r="H952" i="3"/>
  <c r="F952" i="3"/>
  <c r="I952" i="3"/>
  <c r="K952" i="3"/>
  <c r="E951" i="3"/>
  <c r="H951" i="3"/>
  <c r="F951" i="3"/>
  <c r="I951" i="3"/>
  <c r="K951" i="3"/>
  <c r="E950" i="3"/>
  <c r="H950" i="3"/>
  <c r="F950" i="3"/>
  <c r="I950" i="3"/>
  <c r="K950" i="3"/>
  <c r="E949" i="3"/>
  <c r="H949" i="3"/>
  <c r="F949" i="3"/>
  <c r="I949" i="3"/>
  <c r="K949" i="3"/>
  <c r="E948" i="3"/>
  <c r="H948" i="3"/>
  <c r="F948" i="3"/>
  <c r="I948" i="3"/>
  <c r="K948" i="3"/>
  <c r="E947" i="3"/>
  <c r="H947" i="3"/>
  <c r="F947" i="3"/>
  <c r="I947" i="3"/>
  <c r="K947" i="3"/>
  <c r="E946" i="3"/>
  <c r="H946" i="3"/>
  <c r="F946" i="3"/>
  <c r="I946" i="3"/>
  <c r="K946" i="3"/>
  <c r="E945" i="3"/>
  <c r="H945" i="3"/>
  <c r="F945" i="3"/>
  <c r="I945" i="3"/>
  <c r="K945" i="3"/>
  <c r="E944" i="3"/>
  <c r="H944" i="3"/>
  <c r="F944" i="3"/>
  <c r="I944" i="3"/>
  <c r="K944" i="3"/>
  <c r="E943" i="3"/>
  <c r="H943" i="3"/>
  <c r="F943" i="3"/>
  <c r="I943" i="3"/>
  <c r="K943" i="3"/>
  <c r="E942" i="3"/>
  <c r="H942" i="3"/>
  <c r="F942" i="3"/>
  <c r="I942" i="3"/>
  <c r="K942" i="3"/>
  <c r="E941" i="3"/>
  <c r="H941" i="3"/>
  <c r="F941" i="3"/>
  <c r="I941" i="3"/>
  <c r="K941" i="3"/>
  <c r="E940" i="3"/>
  <c r="H940" i="3"/>
  <c r="F940" i="3"/>
  <c r="I940" i="3"/>
  <c r="K940" i="3"/>
  <c r="E939" i="3"/>
  <c r="H939" i="3"/>
  <c r="F939" i="3"/>
  <c r="I939" i="3"/>
  <c r="K939" i="3"/>
  <c r="E938" i="3"/>
  <c r="H938" i="3"/>
  <c r="F938" i="3"/>
  <c r="I938" i="3"/>
  <c r="K938" i="3"/>
  <c r="E937" i="3"/>
  <c r="H937" i="3"/>
  <c r="F937" i="3"/>
  <c r="I937" i="3"/>
  <c r="K937" i="3"/>
  <c r="E936" i="3"/>
  <c r="H936" i="3"/>
  <c r="F936" i="3"/>
  <c r="I936" i="3"/>
  <c r="K936" i="3"/>
  <c r="E935" i="3"/>
  <c r="H935" i="3"/>
  <c r="F935" i="3"/>
  <c r="I935" i="3"/>
  <c r="K935" i="3"/>
  <c r="E934" i="3"/>
  <c r="H934" i="3"/>
  <c r="F934" i="3"/>
  <c r="I934" i="3"/>
  <c r="K934" i="3"/>
  <c r="E933" i="3"/>
  <c r="H933" i="3"/>
  <c r="F933" i="3"/>
  <c r="I933" i="3"/>
  <c r="K933" i="3"/>
  <c r="E932" i="3"/>
  <c r="H932" i="3"/>
  <c r="F932" i="3"/>
  <c r="I932" i="3"/>
  <c r="K932" i="3"/>
  <c r="E931" i="3"/>
  <c r="H931" i="3"/>
  <c r="F931" i="3"/>
  <c r="I931" i="3"/>
  <c r="K931" i="3"/>
  <c r="E930" i="3"/>
  <c r="H930" i="3"/>
  <c r="F930" i="3"/>
  <c r="I930" i="3"/>
  <c r="K930" i="3"/>
  <c r="E929" i="3"/>
  <c r="H929" i="3"/>
  <c r="F929" i="3"/>
  <c r="I929" i="3"/>
  <c r="K929" i="3"/>
  <c r="E928" i="3"/>
  <c r="H928" i="3"/>
  <c r="F928" i="3"/>
  <c r="I928" i="3"/>
  <c r="K928" i="3"/>
  <c r="E927" i="3"/>
  <c r="H927" i="3"/>
  <c r="F927" i="3"/>
  <c r="I927" i="3"/>
  <c r="K927" i="3"/>
  <c r="E926" i="3"/>
  <c r="H926" i="3"/>
  <c r="F926" i="3"/>
  <c r="I926" i="3"/>
  <c r="K926" i="3"/>
  <c r="E925" i="3"/>
  <c r="H925" i="3"/>
  <c r="F925" i="3"/>
  <c r="I925" i="3"/>
  <c r="K925" i="3"/>
  <c r="E924" i="3"/>
  <c r="H924" i="3"/>
  <c r="F924" i="3"/>
  <c r="I924" i="3"/>
  <c r="K924" i="3"/>
  <c r="E923" i="3"/>
  <c r="H923" i="3"/>
  <c r="F923" i="3"/>
  <c r="I923" i="3"/>
  <c r="K923" i="3"/>
  <c r="E922" i="3"/>
  <c r="H922" i="3"/>
  <c r="F922" i="3"/>
  <c r="I922" i="3"/>
  <c r="K922" i="3"/>
  <c r="E921" i="3"/>
  <c r="H921" i="3"/>
  <c r="F921" i="3"/>
  <c r="I921" i="3"/>
  <c r="K921" i="3"/>
  <c r="E920" i="3"/>
  <c r="H920" i="3"/>
  <c r="F920" i="3"/>
  <c r="I920" i="3"/>
  <c r="K920" i="3"/>
  <c r="E919" i="3"/>
  <c r="H919" i="3"/>
  <c r="F919" i="3"/>
  <c r="I919" i="3"/>
  <c r="K919" i="3"/>
  <c r="E918" i="3"/>
  <c r="H918" i="3"/>
  <c r="F918" i="3"/>
  <c r="I918" i="3"/>
  <c r="K918" i="3"/>
  <c r="E917" i="3"/>
  <c r="H917" i="3"/>
  <c r="F917" i="3"/>
  <c r="I917" i="3"/>
  <c r="K917" i="3"/>
  <c r="E916" i="3"/>
  <c r="H916" i="3"/>
  <c r="F916" i="3"/>
  <c r="I916" i="3"/>
  <c r="K916" i="3"/>
  <c r="E915" i="3"/>
  <c r="H915" i="3"/>
  <c r="F915" i="3"/>
  <c r="I915" i="3"/>
  <c r="K915" i="3"/>
  <c r="E914" i="3"/>
  <c r="H914" i="3"/>
  <c r="F914" i="3"/>
  <c r="I914" i="3"/>
  <c r="K914" i="3"/>
  <c r="E913" i="3"/>
  <c r="H913" i="3"/>
  <c r="F913" i="3"/>
  <c r="I913" i="3"/>
  <c r="K913" i="3"/>
  <c r="E912" i="3"/>
  <c r="H912" i="3"/>
  <c r="F912" i="3"/>
  <c r="I912" i="3"/>
  <c r="K912" i="3"/>
  <c r="E911" i="3"/>
  <c r="H911" i="3"/>
  <c r="F911" i="3"/>
  <c r="I911" i="3"/>
  <c r="K911" i="3"/>
  <c r="E910" i="3"/>
  <c r="H910" i="3"/>
  <c r="F910" i="3"/>
  <c r="I910" i="3"/>
  <c r="K910" i="3"/>
  <c r="E909" i="3"/>
  <c r="H909" i="3"/>
  <c r="F909" i="3"/>
  <c r="I909" i="3"/>
  <c r="K909" i="3"/>
  <c r="E908" i="3"/>
  <c r="H908" i="3"/>
  <c r="F908" i="3"/>
  <c r="I908" i="3"/>
  <c r="K908" i="3"/>
  <c r="E907" i="3"/>
  <c r="H907" i="3"/>
  <c r="F907" i="3"/>
  <c r="I907" i="3"/>
  <c r="K907" i="3"/>
  <c r="E906" i="3"/>
  <c r="H906" i="3"/>
  <c r="F906" i="3"/>
  <c r="I906" i="3"/>
  <c r="K906" i="3"/>
  <c r="E905" i="3"/>
  <c r="H905" i="3"/>
  <c r="F905" i="3"/>
  <c r="I905" i="3"/>
  <c r="K905" i="3"/>
  <c r="E904" i="3"/>
  <c r="H904" i="3"/>
  <c r="F904" i="3"/>
  <c r="I904" i="3"/>
  <c r="K904" i="3"/>
  <c r="E903" i="3"/>
  <c r="H903" i="3"/>
  <c r="F903" i="3"/>
  <c r="I903" i="3"/>
  <c r="K903" i="3"/>
  <c r="E902" i="3"/>
  <c r="H902" i="3"/>
  <c r="F902" i="3"/>
  <c r="I902" i="3"/>
  <c r="K902" i="3"/>
  <c r="E901" i="3"/>
  <c r="H901" i="3"/>
  <c r="F901" i="3"/>
  <c r="I901" i="3"/>
  <c r="K901" i="3"/>
  <c r="E900" i="3"/>
  <c r="H900" i="3"/>
  <c r="F900" i="3"/>
  <c r="I900" i="3"/>
  <c r="K900" i="3"/>
  <c r="E899" i="3"/>
  <c r="H899" i="3"/>
  <c r="F899" i="3"/>
  <c r="I899" i="3"/>
  <c r="K899" i="3"/>
  <c r="E898" i="3"/>
  <c r="H898" i="3"/>
  <c r="F898" i="3"/>
  <c r="I898" i="3"/>
  <c r="K898" i="3"/>
  <c r="E897" i="3"/>
  <c r="H897" i="3"/>
  <c r="F897" i="3"/>
  <c r="I897" i="3"/>
  <c r="K897" i="3"/>
  <c r="E896" i="3"/>
  <c r="H896" i="3"/>
  <c r="F896" i="3"/>
  <c r="I896" i="3"/>
  <c r="K896" i="3"/>
  <c r="E895" i="3"/>
  <c r="H895" i="3"/>
  <c r="F895" i="3"/>
  <c r="I895" i="3"/>
  <c r="K895" i="3"/>
  <c r="E894" i="3"/>
  <c r="H894" i="3"/>
  <c r="F894" i="3"/>
  <c r="I894" i="3"/>
  <c r="K894" i="3"/>
  <c r="E893" i="3"/>
  <c r="H893" i="3"/>
  <c r="F893" i="3"/>
  <c r="I893" i="3"/>
  <c r="K893" i="3"/>
  <c r="E892" i="3"/>
  <c r="H892" i="3"/>
  <c r="F892" i="3"/>
  <c r="I892" i="3"/>
  <c r="K892" i="3"/>
  <c r="E891" i="3"/>
  <c r="H891" i="3"/>
  <c r="F891" i="3"/>
  <c r="I891" i="3"/>
  <c r="K891" i="3"/>
  <c r="E890" i="3"/>
  <c r="H890" i="3"/>
  <c r="F890" i="3"/>
  <c r="I890" i="3"/>
  <c r="K890" i="3"/>
  <c r="E889" i="3"/>
  <c r="H889" i="3"/>
  <c r="F889" i="3"/>
  <c r="I889" i="3"/>
  <c r="K889" i="3"/>
  <c r="E888" i="3"/>
  <c r="H888" i="3"/>
  <c r="F888" i="3"/>
  <c r="I888" i="3"/>
  <c r="K888" i="3"/>
  <c r="E887" i="3"/>
  <c r="H887" i="3"/>
  <c r="F887" i="3"/>
  <c r="I887" i="3"/>
  <c r="K887" i="3"/>
  <c r="E886" i="3"/>
  <c r="H886" i="3"/>
  <c r="F886" i="3"/>
  <c r="I886" i="3"/>
  <c r="K886" i="3"/>
  <c r="E885" i="3"/>
  <c r="H885" i="3"/>
  <c r="F885" i="3"/>
  <c r="I885" i="3"/>
  <c r="K885" i="3"/>
  <c r="E884" i="3"/>
  <c r="H884" i="3"/>
  <c r="F884" i="3"/>
  <c r="I884" i="3"/>
  <c r="K884" i="3"/>
  <c r="E883" i="3"/>
  <c r="H883" i="3"/>
  <c r="F883" i="3"/>
  <c r="I883" i="3"/>
  <c r="K883" i="3"/>
  <c r="E882" i="3"/>
  <c r="H882" i="3"/>
  <c r="F882" i="3"/>
  <c r="I882" i="3"/>
  <c r="K882" i="3"/>
  <c r="E881" i="3"/>
  <c r="H881" i="3"/>
  <c r="F881" i="3"/>
  <c r="I881" i="3"/>
  <c r="K881" i="3"/>
  <c r="E880" i="3"/>
  <c r="H880" i="3"/>
  <c r="F880" i="3"/>
  <c r="I880" i="3"/>
  <c r="K880" i="3"/>
  <c r="E879" i="3"/>
  <c r="H879" i="3"/>
  <c r="F879" i="3"/>
  <c r="I879" i="3"/>
  <c r="K879" i="3"/>
  <c r="E878" i="3"/>
  <c r="H878" i="3"/>
  <c r="F878" i="3"/>
  <c r="I878" i="3"/>
  <c r="K878" i="3"/>
  <c r="E877" i="3"/>
  <c r="H877" i="3"/>
  <c r="F877" i="3"/>
  <c r="I877" i="3"/>
  <c r="K877" i="3"/>
  <c r="E876" i="3"/>
  <c r="H876" i="3"/>
  <c r="F876" i="3"/>
  <c r="I876" i="3"/>
  <c r="K876" i="3"/>
  <c r="E875" i="3"/>
  <c r="H875" i="3"/>
  <c r="F875" i="3"/>
  <c r="I875" i="3"/>
  <c r="K875" i="3"/>
  <c r="E874" i="3"/>
  <c r="H874" i="3"/>
  <c r="F874" i="3"/>
  <c r="I874" i="3"/>
  <c r="K874" i="3"/>
  <c r="E873" i="3"/>
  <c r="H873" i="3"/>
  <c r="F873" i="3"/>
  <c r="I873" i="3"/>
  <c r="K873" i="3"/>
  <c r="E872" i="3"/>
  <c r="H872" i="3"/>
  <c r="F872" i="3"/>
  <c r="I872" i="3"/>
  <c r="K872" i="3"/>
  <c r="E871" i="3"/>
  <c r="H871" i="3"/>
  <c r="F871" i="3"/>
  <c r="I871" i="3"/>
  <c r="K871" i="3"/>
  <c r="E870" i="3"/>
  <c r="H870" i="3"/>
  <c r="F870" i="3"/>
  <c r="I870" i="3"/>
  <c r="K870" i="3"/>
  <c r="E869" i="3"/>
  <c r="H869" i="3"/>
  <c r="F869" i="3"/>
  <c r="I869" i="3"/>
  <c r="K869" i="3"/>
  <c r="E868" i="3"/>
  <c r="H868" i="3"/>
  <c r="F868" i="3"/>
  <c r="I868" i="3"/>
  <c r="K868" i="3"/>
  <c r="E867" i="3"/>
  <c r="H867" i="3"/>
  <c r="F867" i="3"/>
  <c r="I867" i="3"/>
  <c r="K867" i="3"/>
  <c r="E866" i="3"/>
  <c r="H866" i="3"/>
  <c r="F866" i="3"/>
  <c r="I866" i="3"/>
  <c r="K866" i="3"/>
  <c r="E865" i="3"/>
  <c r="H865" i="3"/>
  <c r="F865" i="3"/>
  <c r="I865" i="3"/>
  <c r="K865" i="3"/>
  <c r="E864" i="3"/>
  <c r="H864" i="3"/>
  <c r="F864" i="3"/>
  <c r="I864" i="3"/>
  <c r="K864" i="3"/>
  <c r="E863" i="3"/>
  <c r="H863" i="3"/>
  <c r="F863" i="3"/>
  <c r="I863" i="3"/>
  <c r="K863" i="3"/>
  <c r="E862" i="3"/>
  <c r="H862" i="3"/>
  <c r="F862" i="3"/>
  <c r="I862" i="3"/>
  <c r="K862" i="3"/>
  <c r="E861" i="3"/>
  <c r="H861" i="3"/>
  <c r="F861" i="3"/>
  <c r="I861" i="3"/>
  <c r="K861" i="3"/>
  <c r="E860" i="3"/>
  <c r="H860" i="3"/>
  <c r="F860" i="3"/>
  <c r="I860" i="3"/>
  <c r="K860" i="3"/>
  <c r="E859" i="3"/>
  <c r="H859" i="3"/>
  <c r="F859" i="3"/>
  <c r="I859" i="3"/>
  <c r="K859" i="3"/>
  <c r="E858" i="3"/>
  <c r="H858" i="3"/>
  <c r="F858" i="3"/>
  <c r="I858" i="3"/>
  <c r="K858" i="3"/>
  <c r="E857" i="3"/>
  <c r="H857" i="3"/>
  <c r="F857" i="3"/>
  <c r="I857" i="3"/>
  <c r="K857" i="3"/>
  <c r="E856" i="3"/>
  <c r="H856" i="3"/>
  <c r="F856" i="3"/>
  <c r="I856" i="3"/>
  <c r="K856" i="3"/>
  <c r="E855" i="3"/>
  <c r="H855" i="3"/>
  <c r="F855" i="3"/>
  <c r="I855" i="3"/>
  <c r="K855" i="3"/>
  <c r="E854" i="3"/>
  <c r="H854" i="3"/>
  <c r="F854" i="3"/>
  <c r="I854" i="3"/>
  <c r="K854" i="3"/>
  <c r="E853" i="3"/>
  <c r="H853" i="3"/>
  <c r="F853" i="3"/>
  <c r="I853" i="3"/>
  <c r="K853" i="3"/>
  <c r="E852" i="3"/>
  <c r="H852" i="3"/>
  <c r="F852" i="3"/>
  <c r="I852" i="3"/>
  <c r="K852" i="3"/>
  <c r="E851" i="3"/>
  <c r="H851" i="3"/>
  <c r="F851" i="3"/>
  <c r="I851" i="3"/>
  <c r="K851" i="3"/>
  <c r="E850" i="3"/>
  <c r="H850" i="3"/>
  <c r="F850" i="3"/>
  <c r="I850" i="3"/>
  <c r="K850" i="3"/>
  <c r="E849" i="3"/>
  <c r="H849" i="3"/>
  <c r="F849" i="3"/>
  <c r="I849" i="3"/>
  <c r="K849" i="3"/>
  <c r="E848" i="3"/>
  <c r="H848" i="3"/>
  <c r="F848" i="3"/>
  <c r="I848" i="3"/>
  <c r="K848" i="3"/>
  <c r="E847" i="3"/>
  <c r="H847" i="3"/>
  <c r="F847" i="3"/>
  <c r="I847" i="3"/>
  <c r="K847" i="3"/>
  <c r="E846" i="3"/>
  <c r="H846" i="3"/>
  <c r="F846" i="3"/>
  <c r="I846" i="3"/>
  <c r="K846" i="3"/>
  <c r="E845" i="3"/>
  <c r="H845" i="3"/>
  <c r="F845" i="3"/>
  <c r="I845" i="3"/>
  <c r="K845" i="3"/>
  <c r="E844" i="3"/>
  <c r="H844" i="3"/>
  <c r="F844" i="3"/>
  <c r="I844" i="3"/>
  <c r="K844" i="3"/>
  <c r="E843" i="3"/>
  <c r="H843" i="3"/>
  <c r="F843" i="3"/>
  <c r="I843" i="3"/>
  <c r="K843" i="3"/>
  <c r="E842" i="3"/>
  <c r="H842" i="3"/>
  <c r="F842" i="3"/>
  <c r="I842" i="3"/>
  <c r="K842" i="3"/>
  <c r="E841" i="3"/>
  <c r="H841" i="3"/>
  <c r="F841" i="3"/>
  <c r="I841" i="3"/>
  <c r="K841" i="3"/>
  <c r="E840" i="3"/>
  <c r="H840" i="3"/>
  <c r="F840" i="3"/>
  <c r="I840" i="3"/>
  <c r="K840" i="3"/>
  <c r="E839" i="3"/>
  <c r="H839" i="3"/>
  <c r="F839" i="3"/>
  <c r="I839" i="3"/>
  <c r="K839" i="3"/>
  <c r="E838" i="3"/>
  <c r="H838" i="3"/>
  <c r="F838" i="3"/>
  <c r="I838" i="3"/>
  <c r="K838" i="3"/>
  <c r="E837" i="3"/>
  <c r="H837" i="3"/>
  <c r="F837" i="3"/>
  <c r="I837" i="3"/>
  <c r="K837" i="3"/>
  <c r="E836" i="3"/>
  <c r="H836" i="3"/>
  <c r="F836" i="3"/>
  <c r="I836" i="3"/>
  <c r="K836" i="3"/>
  <c r="E835" i="3"/>
  <c r="H835" i="3"/>
  <c r="F835" i="3"/>
  <c r="I835" i="3"/>
  <c r="K835" i="3"/>
  <c r="E834" i="3"/>
  <c r="H834" i="3"/>
  <c r="F834" i="3"/>
  <c r="I834" i="3"/>
  <c r="K834" i="3"/>
  <c r="E833" i="3"/>
  <c r="H833" i="3"/>
  <c r="F833" i="3"/>
  <c r="I833" i="3"/>
  <c r="K833" i="3"/>
  <c r="E832" i="3"/>
  <c r="H832" i="3"/>
  <c r="F832" i="3"/>
  <c r="I832" i="3"/>
  <c r="K832" i="3"/>
  <c r="E831" i="3"/>
  <c r="H831" i="3"/>
  <c r="F831" i="3"/>
  <c r="I831" i="3"/>
  <c r="K831" i="3"/>
  <c r="E830" i="3"/>
  <c r="H830" i="3"/>
  <c r="F830" i="3"/>
  <c r="I830" i="3"/>
  <c r="K830" i="3"/>
  <c r="E829" i="3"/>
  <c r="H829" i="3"/>
  <c r="F829" i="3"/>
  <c r="I829" i="3"/>
  <c r="K829" i="3"/>
  <c r="E828" i="3"/>
  <c r="H828" i="3"/>
  <c r="F828" i="3"/>
  <c r="I828" i="3"/>
  <c r="K828" i="3"/>
  <c r="E827" i="3"/>
  <c r="H827" i="3"/>
  <c r="F827" i="3"/>
  <c r="I827" i="3"/>
  <c r="K827" i="3"/>
  <c r="E826" i="3"/>
  <c r="H826" i="3"/>
  <c r="F826" i="3"/>
  <c r="I826" i="3"/>
  <c r="K826" i="3"/>
  <c r="E825" i="3"/>
  <c r="H825" i="3"/>
  <c r="F825" i="3"/>
  <c r="I825" i="3"/>
  <c r="K825" i="3"/>
  <c r="E824" i="3"/>
  <c r="H824" i="3"/>
  <c r="F824" i="3"/>
  <c r="I824" i="3"/>
  <c r="K824" i="3"/>
  <c r="E823" i="3"/>
  <c r="H823" i="3"/>
  <c r="F823" i="3"/>
  <c r="I823" i="3"/>
  <c r="K823" i="3"/>
  <c r="E822" i="3"/>
  <c r="H822" i="3"/>
  <c r="F822" i="3"/>
  <c r="I822" i="3"/>
  <c r="K822" i="3"/>
  <c r="E821" i="3"/>
  <c r="H821" i="3"/>
  <c r="F821" i="3"/>
  <c r="I821" i="3"/>
  <c r="K821" i="3"/>
  <c r="E820" i="3"/>
  <c r="H820" i="3"/>
  <c r="F820" i="3"/>
  <c r="I820" i="3"/>
  <c r="K820" i="3"/>
  <c r="E819" i="3"/>
  <c r="H819" i="3"/>
  <c r="F819" i="3"/>
  <c r="I819" i="3"/>
  <c r="K819" i="3"/>
  <c r="E818" i="3"/>
  <c r="H818" i="3"/>
  <c r="F818" i="3"/>
  <c r="I818" i="3"/>
  <c r="K818" i="3"/>
  <c r="E817" i="3"/>
  <c r="H817" i="3"/>
  <c r="F817" i="3"/>
  <c r="I817" i="3"/>
  <c r="K817" i="3"/>
  <c r="E816" i="3"/>
  <c r="H816" i="3"/>
  <c r="F816" i="3"/>
  <c r="I816" i="3"/>
  <c r="K816" i="3"/>
  <c r="E815" i="3"/>
  <c r="H815" i="3"/>
  <c r="F815" i="3"/>
  <c r="I815" i="3"/>
  <c r="K815" i="3"/>
  <c r="E814" i="3"/>
  <c r="H814" i="3"/>
  <c r="F814" i="3"/>
  <c r="I814" i="3"/>
  <c r="K814" i="3"/>
  <c r="E813" i="3"/>
  <c r="H813" i="3"/>
  <c r="F813" i="3"/>
  <c r="I813" i="3"/>
  <c r="K813" i="3"/>
  <c r="E812" i="3"/>
  <c r="H812" i="3"/>
  <c r="F812" i="3"/>
  <c r="I812" i="3"/>
  <c r="K812" i="3"/>
  <c r="E811" i="3"/>
  <c r="H811" i="3"/>
  <c r="F811" i="3"/>
  <c r="I811" i="3"/>
  <c r="K811" i="3"/>
  <c r="E810" i="3"/>
  <c r="H810" i="3"/>
  <c r="F810" i="3"/>
  <c r="I810" i="3"/>
  <c r="K810" i="3"/>
  <c r="E809" i="3"/>
  <c r="H809" i="3"/>
  <c r="F809" i="3"/>
  <c r="I809" i="3"/>
  <c r="K809" i="3"/>
  <c r="E808" i="3"/>
  <c r="H808" i="3"/>
  <c r="F808" i="3"/>
  <c r="I808" i="3"/>
  <c r="K808" i="3"/>
  <c r="E807" i="3"/>
  <c r="H807" i="3"/>
  <c r="F807" i="3"/>
  <c r="I807" i="3"/>
  <c r="K807" i="3"/>
  <c r="E806" i="3"/>
  <c r="H806" i="3"/>
  <c r="F806" i="3"/>
  <c r="I806" i="3"/>
  <c r="K806" i="3"/>
  <c r="E805" i="3"/>
  <c r="H805" i="3"/>
  <c r="F805" i="3"/>
  <c r="I805" i="3"/>
  <c r="K805" i="3"/>
  <c r="E804" i="3"/>
  <c r="H804" i="3"/>
  <c r="F804" i="3"/>
  <c r="I804" i="3"/>
  <c r="K804" i="3"/>
  <c r="E803" i="3"/>
  <c r="H803" i="3"/>
  <c r="F803" i="3"/>
  <c r="I803" i="3"/>
  <c r="K803" i="3"/>
  <c r="E802" i="3"/>
  <c r="H802" i="3"/>
  <c r="F802" i="3"/>
  <c r="I802" i="3"/>
  <c r="K802" i="3"/>
  <c r="E801" i="3"/>
  <c r="H801" i="3"/>
  <c r="F801" i="3"/>
  <c r="I801" i="3"/>
  <c r="K801" i="3"/>
  <c r="E800" i="3"/>
  <c r="H800" i="3"/>
  <c r="F800" i="3"/>
  <c r="I800" i="3"/>
  <c r="K800" i="3"/>
  <c r="E799" i="3"/>
  <c r="H799" i="3"/>
  <c r="F799" i="3"/>
  <c r="I799" i="3"/>
  <c r="K799" i="3"/>
  <c r="E798" i="3"/>
  <c r="H798" i="3"/>
  <c r="F798" i="3"/>
  <c r="I798" i="3"/>
  <c r="K798" i="3"/>
  <c r="E797" i="3"/>
  <c r="H797" i="3"/>
  <c r="F797" i="3"/>
  <c r="I797" i="3"/>
  <c r="K797" i="3"/>
  <c r="E796" i="3"/>
  <c r="H796" i="3"/>
  <c r="F796" i="3"/>
  <c r="I796" i="3"/>
  <c r="K796" i="3"/>
  <c r="E795" i="3"/>
  <c r="H795" i="3"/>
  <c r="F795" i="3"/>
  <c r="I795" i="3"/>
  <c r="K795" i="3"/>
  <c r="E794" i="3"/>
  <c r="H794" i="3"/>
  <c r="F794" i="3"/>
  <c r="I794" i="3"/>
  <c r="K794" i="3"/>
  <c r="E793" i="3"/>
  <c r="H793" i="3"/>
  <c r="F793" i="3"/>
  <c r="I793" i="3"/>
  <c r="K793" i="3"/>
  <c r="E792" i="3"/>
  <c r="H792" i="3"/>
  <c r="F792" i="3"/>
  <c r="I792" i="3"/>
  <c r="K792" i="3"/>
  <c r="E791" i="3"/>
  <c r="H791" i="3"/>
  <c r="F791" i="3"/>
  <c r="I791" i="3"/>
  <c r="K791" i="3"/>
  <c r="E790" i="3"/>
  <c r="H790" i="3"/>
  <c r="F790" i="3"/>
  <c r="I790" i="3"/>
  <c r="K790" i="3"/>
  <c r="E789" i="3"/>
  <c r="H789" i="3"/>
  <c r="F789" i="3"/>
  <c r="I789" i="3"/>
  <c r="K789" i="3"/>
  <c r="E788" i="3"/>
  <c r="H788" i="3"/>
  <c r="F788" i="3"/>
  <c r="I788" i="3"/>
  <c r="K788" i="3"/>
  <c r="E787" i="3"/>
  <c r="H787" i="3"/>
  <c r="F787" i="3"/>
  <c r="I787" i="3"/>
  <c r="K787" i="3"/>
  <c r="E786" i="3"/>
  <c r="H786" i="3"/>
  <c r="F786" i="3"/>
  <c r="I786" i="3"/>
  <c r="K786" i="3"/>
  <c r="E785" i="3"/>
  <c r="H785" i="3"/>
  <c r="F785" i="3"/>
  <c r="I785" i="3"/>
  <c r="K785" i="3"/>
  <c r="E784" i="3"/>
  <c r="H784" i="3"/>
  <c r="F784" i="3"/>
  <c r="I784" i="3"/>
  <c r="K784" i="3"/>
  <c r="E783" i="3"/>
  <c r="H783" i="3"/>
  <c r="F783" i="3"/>
  <c r="I783" i="3"/>
  <c r="K783" i="3"/>
  <c r="E782" i="3"/>
  <c r="H782" i="3"/>
  <c r="F782" i="3"/>
  <c r="I782" i="3"/>
  <c r="K782" i="3"/>
  <c r="E781" i="3"/>
  <c r="H781" i="3"/>
  <c r="F781" i="3"/>
  <c r="I781" i="3"/>
  <c r="K781" i="3"/>
  <c r="E780" i="3"/>
  <c r="H780" i="3"/>
  <c r="F780" i="3"/>
  <c r="I780" i="3"/>
  <c r="K780" i="3"/>
  <c r="E779" i="3"/>
  <c r="H779" i="3"/>
  <c r="F779" i="3"/>
  <c r="I779" i="3"/>
  <c r="K779" i="3"/>
  <c r="E778" i="3"/>
  <c r="H778" i="3"/>
  <c r="F778" i="3"/>
  <c r="I778" i="3"/>
  <c r="K778" i="3"/>
  <c r="E777" i="3"/>
  <c r="H777" i="3"/>
  <c r="F777" i="3"/>
  <c r="I777" i="3"/>
  <c r="K777" i="3"/>
  <c r="E776" i="3"/>
  <c r="H776" i="3"/>
  <c r="F776" i="3"/>
  <c r="I776" i="3"/>
  <c r="K776" i="3"/>
  <c r="E775" i="3"/>
  <c r="H775" i="3"/>
  <c r="F775" i="3"/>
  <c r="I775" i="3"/>
  <c r="K775" i="3"/>
  <c r="E774" i="3"/>
  <c r="H774" i="3"/>
  <c r="F774" i="3"/>
  <c r="I774" i="3"/>
  <c r="K774" i="3"/>
  <c r="E773" i="3"/>
  <c r="H773" i="3"/>
  <c r="F773" i="3"/>
  <c r="I773" i="3"/>
  <c r="K773" i="3"/>
  <c r="E772" i="3"/>
  <c r="H772" i="3"/>
  <c r="F772" i="3"/>
  <c r="I772" i="3"/>
  <c r="K772" i="3"/>
  <c r="E771" i="3"/>
  <c r="H771" i="3"/>
  <c r="F771" i="3"/>
  <c r="I771" i="3"/>
  <c r="K771" i="3"/>
  <c r="E770" i="3"/>
  <c r="H770" i="3"/>
  <c r="F770" i="3"/>
  <c r="I770" i="3"/>
  <c r="K770" i="3"/>
  <c r="E769" i="3"/>
  <c r="H769" i="3"/>
  <c r="F769" i="3"/>
  <c r="I769" i="3"/>
  <c r="K769" i="3"/>
  <c r="E768" i="3"/>
  <c r="H768" i="3"/>
  <c r="F768" i="3"/>
  <c r="I768" i="3"/>
  <c r="K768" i="3"/>
  <c r="E767" i="3"/>
  <c r="H767" i="3"/>
  <c r="F767" i="3"/>
  <c r="I767" i="3"/>
  <c r="K767" i="3"/>
  <c r="E766" i="3"/>
  <c r="H766" i="3"/>
  <c r="F766" i="3"/>
  <c r="I766" i="3"/>
  <c r="K766" i="3"/>
  <c r="E765" i="3"/>
  <c r="H765" i="3"/>
  <c r="F765" i="3"/>
  <c r="I765" i="3"/>
  <c r="K765" i="3"/>
  <c r="E764" i="3"/>
  <c r="H764" i="3"/>
  <c r="F764" i="3"/>
  <c r="I764" i="3"/>
  <c r="K764" i="3"/>
  <c r="E763" i="3"/>
  <c r="H763" i="3"/>
  <c r="F763" i="3"/>
  <c r="I763" i="3"/>
  <c r="K763" i="3"/>
  <c r="E762" i="3"/>
  <c r="H762" i="3"/>
  <c r="F762" i="3"/>
  <c r="I762" i="3"/>
  <c r="K762" i="3"/>
  <c r="E761" i="3"/>
  <c r="H761" i="3"/>
  <c r="F761" i="3"/>
  <c r="I761" i="3"/>
  <c r="K761" i="3"/>
  <c r="E760" i="3"/>
  <c r="H760" i="3"/>
  <c r="F760" i="3"/>
  <c r="I760" i="3"/>
  <c r="K760" i="3"/>
  <c r="E759" i="3"/>
  <c r="H759" i="3"/>
  <c r="F759" i="3"/>
  <c r="I759" i="3"/>
  <c r="K759" i="3"/>
  <c r="E758" i="3"/>
  <c r="H758" i="3"/>
  <c r="F758" i="3"/>
  <c r="I758" i="3"/>
  <c r="K758" i="3"/>
  <c r="E757" i="3"/>
  <c r="H757" i="3"/>
  <c r="F757" i="3"/>
  <c r="I757" i="3"/>
  <c r="K757" i="3"/>
  <c r="E756" i="3"/>
  <c r="H756" i="3"/>
  <c r="F756" i="3"/>
  <c r="I756" i="3"/>
  <c r="K756" i="3"/>
  <c r="E755" i="3"/>
  <c r="H755" i="3"/>
  <c r="F755" i="3"/>
  <c r="I755" i="3"/>
  <c r="K755" i="3"/>
  <c r="E754" i="3"/>
  <c r="H754" i="3"/>
  <c r="F754" i="3"/>
  <c r="I754" i="3"/>
  <c r="K754" i="3"/>
  <c r="E753" i="3"/>
  <c r="H753" i="3"/>
  <c r="F753" i="3"/>
  <c r="I753" i="3"/>
  <c r="K753" i="3"/>
  <c r="E752" i="3"/>
  <c r="H752" i="3"/>
  <c r="F752" i="3"/>
  <c r="I752" i="3"/>
  <c r="K752" i="3"/>
  <c r="E751" i="3"/>
  <c r="H751" i="3"/>
  <c r="F751" i="3"/>
  <c r="I751" i="3"/>
  <c r="K751" i="3"/>
  <c r="E750" i="3"/>
  <c r="H750" i="3"/>
  <c r="F750" i="3"/>
  <c r="I750" i="3"/>
  <c r="K750" i="3"/>
  <c r="E749" i="3"/>
  <c r="H749" i="3"/>
  <c r="F749" i="3"/>
  <c r="I749" i="3"/>
  <c r="K749" i="3"/>
  <c r="E748" i="3"/>
  <c r="H748" i="3"/>
  <c r="F748" i="3"/>
  <c r="I748" i="3"/>
  <c r="K748" i="3"/>
  <c r="E747" i="3"/>
  <c r="H747" i="3"/>
  <c r="F747" i="3"/>
  <c r="I747" i="3"/>
  <c r="K747" i="3"/>
  <c r="E746" i="3"/>
  <c r="H746" i="3"/>
  <c r="F746" i="3"/>
  <c r="I746" i="3"/>
  <c r="K746" i="3"/>
  <c r="E745" i="3"/>
  <c r="H745" i="3"/>
  <c r="F745" i="3"/>
  <c r="I745" i="3"/>
  <c r="K745" i="3"/>
  <c r="E744" i="3"/>
  <c r="H744" i="3"/>
  <c r="F744" i="3"/>
  <c r="I744" i="3"/>
  <c r="K744" i="3"/>
  <c r="E743" i="3"/>
  <c r="H743" i="3"/>
  <c r="F743" i="3"/>
  <c r="I743" i="3"/>
  <c r="K743" i="3"/>
  <c r="E742" i="3"/>
  <c r="H742" i="3"/>
  <c r="F742" i="3"/>
  <c r="I742" i="3"/>
  <c r="K742" i="3"/>
  <c r="E741" i="3"/>
  <c r="H741" i="3"/>
  <c r="F741" i="3"/>
  <c r="I741" i="3"/>
  <c r="K741" i="3"/>
  <c r="E740" i="3"/>
  <c r="H740" i="3"/>
  <c r="F740" i="3"/>
  <c r="I740" i="3"/>
  <c r="K740" i="3"/>
  <c r="E739" i="3"/>
  <c r="H739" i="3"/>
  <c r="F739" i="3"/>
  <c r="I739" i="3"/>
  <c r="K739" i="3"/>
  <c r="E738" i="3"/>
  <c r="H738" i="3"/>
  <c r="F738" i="3"/>
  <c r="I738" i="3"/>
  <c r="K738" i="3"/>
  <c r="E737" i="3"/>
  <c r="H737" i="3"/>
  <c r="F737" i="3"/>
  <c r="I737" i="3"/>
  <c r="K737" i="3"/>
  <c r="E736" i="3"/>
  <c r="H736" i="3"/>
  <c r="F736" i="3"/>
  <c r="I736" i="3"/>
  <c r="K736" i="3"/>
  <c r="E735" i="3"/>
  <c r="H735" i="3"/>
  <c r="F735" i="3"/>
  <c r="I735" i="3"/>
  <c r="K735" i="3"/>
  <c r="E734" i="3"/>
  <c r="H734" i="3"/>
  <c r="F734" i="3"/>
  <c r="I734" i="3"/>
  <c r="K734" i="3"/>
  <c r="E733" i="3"/>
  <c r="H733" i="3"/>
  <c r="F733" i="3"/>
  <c r="I733" i="3"/>
  <c r="K733" i="3"/>
  <c r="E732" i="3"/>
  <c r="H732" i="3"/>
  <c r="F732" i="3"/>
  <c r="I732" i="3"/>
  <c r="K732" i="3"/>
  <c r="E731" i="3"/>
  <c r="H731" i="3"/>
  <c r="F731" i="3"/>
  <c r="I731" i="3"/>
  <c r="K731" i="3"/>
  <c r="E730" i="3"/>
  <c r="H730" i="3"/>
  <c r="F730" i="3"/>
  <c r="I730" i="3"/>
  <c r="K730" i="3"/>
  <c r="E729" i="3"/>
  <c r="H729" i="3"/>
  <c r="F729" i="3"/>
  <c r="I729" i="3"/>
  <c r="K729" i="3"/>
  <c r="E728" i="3"/>
  <c r="H728" i="3"/>
  <c r="F728" i="3"/>
  <c r="I728" i="3"/>
  <c r="K728" i="3"/>
  <c r="E727" i="3"/>
  <c r="H727" i="3"/>
  <c r="F727" i="3"/>
  <c r="I727" i="3"/>
  <c r="K727" i="3"/>
  <c r="E726" i="3"/>
  <c r="H726" i="3"/>
  <c r="F726" i="3"/>
  <c r="I726" i="3"/>
  <c r="K726" i="3"/>
  <c r="E725" i="3"/>
  <c r="H725" i="3"/>
  <c r="F725" i="3"/>
  <c r="I725" i="3"/>
  <c r="K725" i="3"/>
  <c r="E724" i="3"/>
  <c r="H724" i="3"/>
  <c r="F724" i="3"/>
  <c r="I724" i="3"/>
  <c r="K724" i="3"/>
  <c r="E723" i="3"/>
  <c r="H723" i="3"/>
  <c r="F723" i="3"/>
  <c r="I723" i="3"/>
  <c r="K723" i="3"/>
  <c r="E722" i="3"/>
  <c r="H722" i="3"/>
  <c r="F722" i="3"/>
  <c r="I722" i="3"/>
  <c r="K722" i="3"/>
  <c r="E721" i="3"/>
  <c r="H721" i="3"/>
  <c r="F721" i="3"/>
  <c r="I721" i="3"/>
  <c r="K721" i="3"/>
  <c r="E720" i="3"/>
  <c r="H720" i="3"/>
  <c r="F720" i="3"/>
  <c r="I720" i="3"/>
  <c r="K720" i="3"/>
  <c r="E719" i="3"/>
  <c r="H719" i="3"/>
  <c r="F719" i="3"/>
  <c r="I719" i="3"/>
  <c r="K719" i="3"/>
  <c r="E718" i="3"/>
  <c r="H718" i="3"/>
  <c r="F718" i="3"/>
  <c r="I718" i="3"/>
  <c r="K718" i="3"/>
  <c r="E717" i="3"/>
  <c r="H717" i="3"/>
  <c r="F717" i="3"/>
  <c r="I717" i="3"/>
  <c r="K717" i="3"/>
  <c r="E716" i="3"/>
  <c r="H716" i="3"/>
  <c r="F716" i="3"/>
  <c r="I716" i="3"/>
  <c r="K716" i="3"/>
  <c r="E715" i="3"/>
  <c r="H715" i="3"/>
  <c r="F715" i="3"/>
  <c r="I715" i="3"/>
  <c r="K715" i="3"/>
  <c r="E714" i="3"/>
  <c r="H714" i="3"/>
  <c r="F714" i="3"/>
  <c r="I714" i="3"/>
  <c r="K714" i="3"/>
  <c r="E713" i="3"/>
  <c r="H713" i="3"/>
  <c r="F713" i="3"/>
  <c r="I713" i="3"/>
  <c r="K713" i="3"/>
  <c r="E712" i="3"/>
  <c r="H712" i="3"/>
  <c r="F712" i="3"/>
  <c r="I712" i="3"/>
  <c r="K712" i="3"/>
  <c r="E711" i="3"/>
  <c r="H711" i="3"/>
  <c r="F711" i="3"/>
  <c r="I711" i="3"/>
  <c r="K711" i="3"/>
  <c r="E710" i="3"/>
  <c r="H710" i="3"/>
  <c r="F710" i="3"/>
  <c r="I710" i="3"/>
  <c r="K710" i="3"/>
  <c r="E709" i="3"/>
  <c r="H709" i="3"/>
  <c r="F709" i="3"/>
  <c r="I709" i="3"/>
  <c r="K709" i="3"/>
  <c r="E708" i="3"/>
  <c r="H708" i="3"/>
  <c r="F708" i="3"/>
  <c r="I708" i="3"/>
  <c r="K708" i="3"/>
  <c r="E707" i="3"/>
  <c r="H707" i="3"/>
  <c r="F707" i="3"/>
  <c r="I707" i="3"/>
  <c r="K707" i="3"/>
  <c r="E706" i="3"/>
  <c r="H706" i="3"/>
  <c r="F706" i="3"/>
  <c r="I706" i="3"/>
  <c r="K706" i="3"/>
  <c r="E705" i="3"/>
  <c r="H705" i="3"/>
  <c r="F705" i="3"/>
  <c r="I705" i="3"/>
  <c r="K705" i="3"/>
  <c r="E704" i="3"/>
  <c r="H704" i="3"/>
  <c r="F704" i="3"/>
  <c r="I704" i="3"/>
  <c r="K704" i="3"/>
  <c r="E703" i="3"/>
  <c r="H703" i="3"/>
  <c r="F703" i="3"/>
  <c r="I703" i="3"/>
  <c r="K703" i="3"/>
  <c r="E702" i="3"/>
  <c r="H702" i="3"/>
  <c r="F702" i="3"/>
  <c r="I702" i="3"/>
  <c r="K702" i="3"/>
  <c r="E701" i="3"/>
  <c r="H701" i="3"/>
  <c r="F701" i="3"/>
  <c r="I701" i="3"/>
  <c r="K701" i="3"/>
  <c r="E700" i="3"/>
  <c r="H700" i="3"/>
  <c r="F700" i="3"/>
  <c r="I700" i="3"/>
  <c r="K700" i="3"/>
  <c r="E699" i="3"/>
  <c r="H699" i="3"/>
  <c r="F699" i="3"/>
  <c r="I699" i="3"/>
  <c r="K699" i="3"/>
  <c r="E698" i="3"/>
  <c r="H698" i="3"/>
  <c r="F698" i="3"/>
  <c r="I698" i="3"/>
  <c r="K698" i="3"/>
  <c r="E697" i="3"/>
  <c r="H697" i="3"/>
  <c r="F697" i="3"/>
  <c r="I697" i="3"/>
  <c r="K697" i="3"/>
  <c r="E696" i="3"/>
  <c r="H696" i="3"/>
  <c r="F696" i="3"/>
  <c r="I696" i="3"/>
  <c r="K696" i="3"/>
  <c r="E695" i="3"/>
  <c r="H695" i="3"/>
  <c r="F695" i="3"/>
  <c r="I695" i="3"/>
  <c r="K695" i="3"/>
  <c r="E694" i="3"/>
  <c r="H694" i="3"/>
  <c r="F694" i="3"/>
  <c r="I694" i="3"/>
  <c r="K694" i="3"/>
  <c r="E693" i="3"/>
  <c r="H693" i="3"/>
  <c r="F693" i="3"/>
  <c r="I693" i="3"/>
  <c r="K693" i="3"/>
  <c r="E692" i="3"/>
  <c r="H692" i="3"/>
  <c r="F692" i="3"/>
  <c r="I692" i="3"/>
  <c r="K692" i="3"/>
  <c r="E691" i="3"/>
  <c r="H691" i="3"/>
  <c r="F691" i="3"/>
  <c r="I691" i="3"/>
  <c r="K691" i="3"/>
  <c r="E690" i="3"/>
  <c r="H690" i="3"/>
  <c r="F690" i="3"/>
  <c r="I690" i="3"/>
  <c r="K690" i="3"/>
  <c r="E689" i="3"/>
  <c r="H689" i="3"/>
  <c r="F689" i="3"/>
  <c r="I689" i="3"/>
  <c r="K689" i="3"/>
  <c r="E688" i="3"/>
  <c r="H688" i="3"/>
  <c r="F688" i="3"/>
  <c r="I688" i="3"/>
  <c r="K688" i="3"/>
  <c r="E687" i="3"/>
  <c r="H687" i="3"/>
  <c r="F687" i="3"/>
  <c r="I687" i="3"/>
  <c r="K687" i="3"/>
  <c r="E686" i="3"/>
  <c r="H686" i="3"/>
  <c r="F686" i="3"/>
  <c r="I686" i="3"/>
  <c r="K686" i="3"/>
  <c r="E685" i="3"/>
  <c r="H685" i="3"/>
  <c r="F685" i="3"/>
  <c r="I685" i="3"/>
  <c r="K685" i="3"/>
  <c r="E684" i="3"/>
  <c r="H684" i="3"/>
  <c r="F684" i="3"/>
  <c r="I684" i="3"/>
  <c r="K684" i="3"/>
  <c r="E683" i="3"/>
  <c r="H683" i="3"/>
  <c r="F683" i="3"/>
  <c r="I683" i="3"/>
  <c r="K683" i="3"/>
  <c r="E682" i="3"/>
  <c r="H682" i="3"/>
  <c r="F682" i="3"/>
  <c r="I682" i="3"/>
  <c r="K682" i="3"/>
  <c r="E681" i="3"/>
  <c r="H681" i="3"/>
  <c r="F681" i="3"/>
  <c r="I681" i="3"/>
  <c r="K681" i="3"/>
  <c r="E680" i="3"/>
  <c r="H680" i="3"/>
  <c r="F680" i="3"/>
  <c r="I680" i="3"/>
  <c r="K680" i="3"/>
  <c r="E679" i="3"/>
  <c r="H679" i="3"/>
  <c r="F679" i="3"/>
  <c r="I679" i="3"/>
  <c r="K679" i="3"/>
  <c r="E678" i="3"/>
  <c r="H678" i="3"/>
  <c r="F678" i="3"/>
  <c r="I678" i="3"/>
  <c r="K678" i="3"/>
  <c r="E677" i="3"/>
  <c r="H677" i="3"/>
  <c r="F677" i="3"/>
  <c r="I677" i="3"/>
  <c r="K677" i="3"/>
  <c r="E676" i="3"/>
  <c r="H676" i="3"/>
  <c r="F676" i="3"/>
  <c r="I676" i="3"/>
  <c r="K676" i="3"/>
  <c r="E675" i="3"/>
  <c r="H675" i="3"/>
  <c r="F675" i="3"/>
  <c r="I675" i="3"/>
  <c r="K675" i="3"/>
  <c r="E674" i="3"/>
  <c r="H674" i="3"/>
  <c r="F674" i="3"/>
  <c r="I674" i="3"/>
  <c r="K674" i="3"/>
  <c r="E673" i="3"/>
  <c r="H673" i="3"/>
  <c r="F673" i="3"/>
  <c r="I673" i="3"/>
  <c r="K673" i="3"/>
  <c r="E672" i="3"/>
  <c r="H672" i="3"/>
  <c r="F672" i="3"/>
  <c r="I672" i="3"/>
  <c r="K672" i="3"/>
  <c r="E671" i="3"/>
  <c r="H671" i="3"/>
  <c r="F671" i="3"/>
  <c r="I671" i="3"/>
  <c r="K671" i="3"/>
  <c r="E670" i="3"/>
  <c r="H670" i="3"/>
  <c r="F670" i="3"/>
  <c r="I670" i="3"/>
  <c r="K670" i="3"/>
  <c r="E669" i="3"/>
  <c r="H669" i="3"/>
  <c r="F669" i="3"/>
  <c r="I669" i="3"/>
  <c r="K669" i="3"/>
  <c r="E668" i="3"/>
  <c r="H668" i="3"/>
  <c r="F668" i="3"/>
  <c r="I668" i="3"/>
  <c r="K668" i="3"/>
  <c r="E667" i="3"/>
  <c r="H667" i="3"/>
  <c r="F667" i="3"/>
  <c r="I667" i="3"/>
  <c r="K667" i="3"/>
  <c r="E666" i="3"/>
  <c r="H666" i="3"/>
  <c r="F666" i="3"/>
  <c r="I666" i="3"/>
  <c r="K666" i="3"/>
  <c r="E665" i="3"/>
  <c r="H665" i="3"/>
  <c r="F665" i="3"/>
  <c r="I665" i="3"/>
  <c r="K665" i="3"/>
  <c r="E664" i="3"/>
  <c r="H664" i="3"/>
  <c r="F664" i="3"/>
  <c r="I664" i="3"/>
  <c r="K664" i="3"/>
  <c r="E663" i="3"/>
  <c r="H663" i="3"/>
  <c r="F663" i="3"/>
  <c r="I663" i="3"/>
  <c r="K663" i="3"/>
  <c r="E662" i="3"/>
  <c r="H662" i="3"/>
  <c r="F662" i="3"/>
  <c r="I662" i="3"/>
  <c r="K662" i="3"/>
  <c r="E661" i="3"/>
  <c r="H661" i="3"/>
  <c r="F661" i="3"/>
  <c r="I661" i="3"/>
  <c r="K661" i="3"/>
  <c r="E660" i="3"/>
  <c r="H660" i="3"/>
  <c r="F660" i="3"/>
  <c r="I660" i="3"/>
  <c r="K660" i="3"/>
  <c r="E659" i="3"/>
  <c r="H659" i="3"/>
  <c r="F659" i="3"/>
  <c r="I659" i="3"/>
  <c r="K659" i="3"/>
  <c r="E658" i="3"/>
  <c r="H658" i="3"/>
  <c r="F658" i="3"/>
  <c r="I658" i="3"/>
  <c r="K658" i="3"/>
  <c r="E657" i="3"/>
  <c r="H657" i="3"/>
  <c r="F657" i="3"/>
  <c r="I657" i="3"/>
  <c r="K657" i="3"/>
  <c r="E656" i="3"/>
  <c r="H656" i="3"/>
  <c r="F656" i="3"/>
  <c r="I656" i="3"/>
  <c r="K656" i="3"/>
  <c r="E655" i="3"/>
  <c r="H655" i="3"/>
  <c r="F655" i="3"/>
  <c r="I655" i="3"/>
  <c r="K655" i="3"/>
  <c r="E654" i="3"/>
  <c r="H654" i="3"/>
  <c r="F654" i="3"/>
  <c r="I654" i="3"/>
  <c r="K654" i="3"/>
  <c r="E653" i="3"/>
  <c r="H653" i="3"/>
  <c r="F653" i="3"/>
  <c r="I653" i="3"/>
  <c r="K653" i="3"/>
  <c r="E652" i="3"/>
  <c r="H652" i="3"/>
  <c r="F652" i="3"/>
  <c r="I652" i="3"/>
  <c r="K652" i="3"/>
  <c r="E651" i="3"/>
  <c r="H651" i="3"/>
  <c r="F651" i="3"/>
  <c r="I651" i="3"/>
  <c r="K651" i="3"/>
  <c r="E650" i="3"/>
  <c r="H650" i="3"/>
  <c r="F650" i="3"/>
  <c r="I650" i="3"/>
  <c r="K650" i="3"/>
  <c r="E649" i="3"/>
  <c r="H649" i="3"/>
  <c r="F649" i="3"/>
  <c r="I649" i="3"/>
  <c r="K649" i="3"/>
  <c r="E648" i="3"/>
  <c r="H648" i="3"/>
  <c r="F648" i="3"/>
  <c r="I648" i="3"/>
  <c r="K648" i="3"/>
  <c r="E647" i="3"/>
  <c r="H647" i="3"/>
  <c r="F647" i="3"/>
  <c r="I647" i="3"/>
  <c r="K647" i="3"/>
  <c r="E646" i="3"/>
  <c r="H646" i="3"/>
  <c r="F646" i="3"/>
  <c r="I646" i="3"/>
  <c r="K646" i="3"/>
  <c r="E645" i="3"/>
  <c r="H645" i="3"/>
  <c r="F645" i="3"/>
  <c r="I645" i="3"/>
  <c r="K645" i="3"/>
  <c r="E644" i="3"/>
  <c r="H644" i="3"/>
  <c r="F644" i="3"/>
  <c r="I644" i="3"/>
  <c r="K644" i="3"/>
  <c r="E643" i="3"/>
  <c r="H643" i="3"/>
  <c r="F643" i="3"/>
  <c r="I643" i="3"/>
  <c r="K643" i="3"/>
  <c r="E642" i="3"/>
  <c r="H642" i="3"/>
  <c r="F642" i="3"/>
  <c r="I642" i="3"/>
  <c r="K642" i="3"/>
  <c r="E641" i="3"/>
  <c r="H641" i="3"/>
  <c r="F641" i="3"/>
  <c r="I641" i="3"/>
  <c r="K641" i="3"/>
  <c r="E640" i="3"/>
  <c r="H640" i="3"/>
  <c r="F640" i="3"/>
  <c r="I640" i="3"/>
  <c r="K640" i="3"/>
  <c r="E639" i="3"/>
  <c r="H639" i="3"/>
  <c r="F639" i="3"/>
  <c r="I639" i="3"/>
  <c r="K639" i="3"/>
  <c r="E638" i="3"/>
  <c r="H638" i="3"/>
  <c r="F638" i="3"/>
  <c r="I638" i="3"/>
  <c r="K638" i="3"/>
  <c r="E637" i="3"/>
  <c r="H637" i="3"/>
  <c r="F637" i="3"/>
  <c r="I637" i="3"/>
  <c r="K637" i="3"/>
  <c r="E636" i="3"/>
  <c r="H636" i="3"/>
  <c r="F636" i="3"/>
  <c r="I636" i="3"/>
  <c r="K636" i="3"/>
  <c r="E635" i="3"/>
  <c r="H635" i="3"/>
  <c r="F635" i="3"/>
  <c r="I635" i="3"/>
  <c r="K635" i="3"/>
  <c r="E634" i="3"/>
  <c r="H634" i="3"/>
  <c r="F634" i="3"/>
  <c r="I634" i="3"/>
  <c r="K634" i="3"/>
  <c r="E633" i="3"/>
  <c r="H633" i="3"/>
  <c r="F633" i="3"/>
  <c r="I633" i="3"/>
  <c r="K633" i="3"/>
  <c r="E632" i="3"/>
  <c r="H632" i="3"/>
  <c r="F632" i="3"/>
  <c r="I632" i="3"/>
  <c r="K632" i="3"/>
  <c r="E631" i="3"/>
  <c r="H631" i="3"/>
  <c r="F631" i="3"/>
  <c r="I631" i="3"/>
  <c r="K631" i="3"/>
  <c r="E630" i="3"/>
  <c r="H630" i="3"/>
  <c r="F630" i="3"/>
  <c r="I630" i="3"/>
  <c r="K630" i="3"/>
  <c r="E629" i="3"/>
  <c r="H629" i="3"/>
  <c r="F629" i="3"/>
  <c r="I629" i="3"/>
  <c r="K629" i="3"/>
  <c r="E628" i="3"/>
  <c r="H628" i="3"/>
  <c r="F628" i="3"/>
  <c r="I628" i="3"/>
  <c r="K628" i="3"/>
  <c r="E627" i="3"/>
  <c r="H627" i="3"/>
  <c r="F627" i="3"/>
  <c r="I627" i="3"/>
  <c r="K627" i="3"/>
  <c r="E626" i="3"/>
  <c r="H626" i="3"/>
  <c r="F626" i="3"/>
  <c r="I626" i="3"/>
  <c r="K626" i="3"/>
  <c r="E625" i="3"/>
  <c r="H625" i="3"/>
  <c r="F625" i="3"/>
  <c r="I625" i="3"/>
  <c r="K625" i="3"/>
  <c r="E624" i="3"/>
  <c r="H624" i="3"/>
  <c r="F624" i="3"/>
  <c r="I624" i="3"/>
  <c r="K624" i="3"/>
  <c r="E623" i="3"/>
  <c r="H623" i="3"/>
  <c r="F623" i="3"/>
  <c r="I623" i="3"/>
  <c r="K623" i="3"/>
  <c r="E622" i="3"/>
  <c r="H622" i="3"/>
  <c r="F622" i="3"/>
  <c r="I622" i="3"/>
  <c r="K622" i="3"/>
  <c r="E621" i="3"/>
  <c r="H621" i="3"/>
  <c r="F621" i="3"/>
  <c r="I621" i="3"/>
  <c r="K621" i="3"/>
  <c r="E620" i="3"/>
  <c r="H620" i="3"/>
  <c r="F620" i="3"/>
  <c r="I620" i="3"/>
  <c r="K620" i="3"/>
  <c r="E619" i="3"/>
  <c r="H619" i="3"/>
  <c r="F619" i="3"/>
  <c r="I619" i="3"/>
  <c r="K619" i="3"/>
  <c r="E618" i="3"/>
  <c r="H618" i="3"/>
  <c r="F618" i="3"/>
  <c r="I618" i="3"/>
  <c r="K618" i="3"/>
  <c r="E617" i="3"/>
  <c r="H617" i="3"/>
  <c r="F617" i="3"/>
  <c r="I617" i="3"/>
  <c r="K617" i="3"/>
  <c r="E616" i="3"/>
  <c r="H616" i="3"/>
  <c r="F616" i="3"/>
  <c r="I616" i="3"/>
  <c r="K616" i="3"/>
  <c r="E615" i="3"/>
  <c r="H615" i="3"/>
  <c r="F615" i="3"/>
  <c r="I615" i="3"/>
  <c r="K615" i="3"/>
  <c r="E614" i="3"/>
  <c r="H614" i="3"/>
  <c r="F614" i="3"/>
  <c r="I614" i="3"/>
  <c r="K614" i="3"/>
  <c r="E613" i="3"/>
  <c r="H613" i="3"/>
  <c r="F613" i="3"/>
  <c r="I613" i="3"/>
  <c r="K613" i="3"/>
  <c r="E612" i="3"/>
  <c r="H612" i="3"/>
  <c r="F612" i="3"/>
  <c r="I612" i="3"/>
  <c r="K612" i="3"/>
  <c r="E611" i="3"/>
  <c r="H611" i="3"/>
  <c r="F611" i="3"/>
  <c r="I611" i="3"/>
  <c r="K611" i="3"/>
  <c r="E610" i="3"/>
  <c r="H610" i="3"/>
  <c r="F610" i="3"/>
  <c r="I610" i="3"/>
  <c r="K610" i="3"/>
  <c r="E609" i="3"/>
  <c r="H609" i="3"/>
  <c r="F609" i="3"/>
  <c r="I609" i="3"/>
  <c r="K609" i="3"/>
  <c r="E608" i="3"/>
  <c r="H608" i="3"/>
  <c r="F608" i="3"/>
  <c r="I608" i="3"/>
  <c r="K608" i="3"/>
  <c r="E607" i="3"/>
  <c r="H607" i="3"/>
  <c r="F607" i="3"/>
  <c r="I607" i="3"/>
  <c r="K607" i="3"/>
  <c r="E606" i="3"/>
  <c r="H606" i="3"/>
  <c r="F606" i="3"/>
  <c r="I606" i="3"/>
  <c r="K606" i="3"/>
  <c r="E605" i="3"/>
  <c r="H605" i="3"/>
  <c r="F605" i="3"/>
  <c r="I605" i="3"/>
  <c r="K605" i="3"/>
  <c r="E604" i="3"/>
  <c r="H604" i="3"/>
  <c r="F604" i="3"/>
  <c r="I604" i="3"/>
  <c r="K604" i="3"/>
  <c r="E603" i="3"/>
  <c r="H603" i="3"/>
  <c r="F603" i="3"/>
  <c r="I603" i="3"/>
  <c r="K603" i="3"/>
  <c r="E602" i="3"/>
  <c r="H602" i="3"/>
  <c r="F602" i="3"/>
  <c r="I602" i="3"/>
  <c r="K602" i="3"/>
  <c r="E601" i="3"/>
  <c r="H601" i="3"/>
  <c r="F601" i="3"/>
  <c r="I601" i="3"/>
  <c r="K601" i="3"/>
  <c r="E600" i="3"/>
  <c r="H600" i="3"/>
  <c r="F600" i="3"/>
  <c r="I600" i="3"/>
  <c r="K600" i="3"/>
  <c r="E599" i="3"/>
  <c r="H599" i="3"/>
  <c r="F599" i="3"/>
  <c r="I599" i="3"/>
  <c r="K599" i="3"/>
  <c r="E598" i="3"/>
  <c r="H598" i="3"/>
  <c r="F598" i="3"/>
  <c r="I598" i="3"/>
  <c r="K598" i="3"/>
  <c r="E597" i="3"/>
  <c r="H597" i="3"/>
  <c r="F597" i="3"/>
  <c r="I597" i="3"/>
  <c r="K597" i="3"/>
  <c r="E596" i="3"/>
  <c r="H596" i="3"/>
  <c r="F596" i="3"/>
  <c r="I596" i="3"/>
  <c r="K596" i="3"/>
  <c r="E595" i="3"/>
  <c r="H595" i="3"/>
  <c r="F595" i="3"/>
  <c r="I595" i="3"/>
  <c r="K595" i="3"/>
  <c r="E594" i="3"/>
  <c r="H594" i="3"/>
  <c r="F594" i="3"/>
  <c r="I594" i="3"/>
  <c r="K594" i="3"/>
  <c r="E593" i="3"/>
  <c r="H593" i="3"/>
  <c r="F593" i="3"/>
  <c r="I593" i="3"/>
  <c r="K593" i="3"/>
  <c r="E592" i="3"/>
  <c r="H592" i="3"/>
  <c r="F592" i="3"/>
  <c r="I592" i="3"/>
  <c r="K592" i="3"/>
  <c r="E591" i="3"/>
  <c r="H591" i="3"/>
  <c r="F591" i="3"/>
  <c r="I591" i="3"/>
  <c r="K591" i="3"/>
  <c r="E590" i="3"/>
  <c r="H590" i="3"/>
  <c r="F590" i="3"/>
  <c r="I590" i="3"/>
  <c r="K590" i="3"/>
  <c r="E589" i="3"/>
  <c r="H589" i="3"/>
  <c r="F589" i="3"/>
  <c r="I589" i="3"/>
  <c r="K589" i="3"/>
  <c r="E588" i="3"/>
  <c r="H588" i="3"/>
  <c r="F588" i="3"/>
  <c r="I588" i="3"/>
  <c r="K588" i="3"/>
  <c r="E587" i="3"/>
  <c r="H587" i="3"/>
  <c r="F587" i="3"/>
  <c r="I587" i="3"/>
  <c r="K587" i="3"/>
  <c r="E586" i="3"/>
  <c r="H586" i="3"/>
  <c r="F586" i="3"/>
  <c r="I586" i="3"/>
  <c r="K586" i="3"/>
  <c r="E585" i="3"/>
  <c r="H585" i="3"/>
  <c r="F585" i="3"/>
  <c r="I585" i="3"/>
  <c r="K585" i="3"/>
  <c r="E584" i="3"/>
  <c r="H584" i="3"/>
  <c r="F584" i="3"/>
  <c r="I584" i="3"/>
  <c r="K584" i="3"/>
  <c r="E583" i="3"/>
  <c r="H583" i="3"/>
  <c r="F583" i="3"/>
  <c r="I583" i="3"/>
  <c r="K583" i="3"/>
  <c r="E582" i="3"/>
  <c r="H582" i="3"/>
  <c r="F582" i="3"/>
  <c r="I582" i="3"/>
  <c r="K582" i="3"/>
  <c r="E581" i="3"/>
  <c r="H581" i="3"/>
  <c r="F581" i="3"/>
  <c r="I581" i="3"/>
  <c r="K581" i="3"/>
  <c r="E580" i="3"/>
  <c r="H580" i="3"/>
  <c r="F580" i="3"/>
  <c r="I580" i="3"/>
  <c r="K580" i="3"/>
  <c r="E579" i="3"/>
  <c r="H579" i="3"/>
  <c r="F579" i="3"/>
  <c r="I579" i="3"/>
  <c r="K579" i="3"/>
  <c r="E578" i="3"/>
  <c r="H578" i="3"/>
  <c r="F578" i="3"/>
  <c r="I578" i="3"/>
  <c r="K578" i="3"/>
  <c r="E577" i="3"/>
  <c r="H577" i="3"/>
  <c r="F577" i="3"/>
  <c r="I577" i="3"/>
  <c r="K577" i="3"/>
  <c r="E576" i="3"/>
  <c r="H576" i="3"/>
  <c r="F576" i="3"/>
  <c r="I576" i="3"/>
  <c r="K576" i="3"/>
  <c r="E575" i="3"/>
  <c r="H575" i="3"/>
  <c r="F575" i="3"/>
  <c r="I575" i="3"/>
  <c r="K575" i="3"/>
  <c r="E574" i="3"/>
  <c r="H574" i="3"/>
  <c r="F574" i="3"/>
  <c r="I574" i="3"/>
  <c r="K574" i="3"/>
  <c r="E573" i="3"/>
  <c r="H573" i="3"/>
  <c r="F573" i="3"/>
  <c r="I573" i="3"/>
  <c r="K573" i="3"/>
  <c r="E572" i="3"/>
  <c r="H572" i="3"/>
  <c r="F572" i="3"/>
  <c r="I572" i="3"/>
  <c r="K572" i="3"/>
  <c r="E571" i="3"/>
  <c r="H571" i="3"/>
  <c r="F571" i="3"/>
  <c r="I571" i="3"/>
  <c r="K571" i="3"/>
  <c r="E570" i="3"/>
  <c r="H570" i="3"/>
  <c r="F570" i="3"/>
  <c r="I570" i="3"/>
  <c r="K570" i="3"/>
  <c r="E569" i="3"/>
  <c r="H569" i="3"/>
  <c r="F569" i="3"/>
  <c r="I569" i="3"/>
  <c r="K569" i="3"/>
  <c r="E568" i="3"/>
  <c r="H568" i="3"/>
  <c r="F568" i="3"/>
  <c r="I568" i="3"/>
  <c r="K568" i="3"/>
  <c r="E567" i="3"/>
  <c r="H567" i="3"/>
  <c r="F567" i="3"/>
  <c r="I567" i="3"/>
  <c r="K567" i="3"/>
  <c r="E566" i="3"/>
  <c r="H566" i="3"/>
  <c r="F566" i="3"/>
  <c r="I566" i="3"/>
  <c r="K566" i="3"/>
  <c r="E565" i="3"/>
  <c r="H565" i="3"/>
  <c r="F565" i="3"/>
  <c r="I565" i="3"/>
  <c r="K565" i="3"/>
  <c r="E564" i="3"/>
  <c r="H564" i="3"/>
  <c r="F564" i="3"/>
  <c r="I564" i="3"/>
  <c r="K564" i="3"/>
  <c r="E563" i="3"/>
  <c r="H563" i="3"/>
  <c r="F563" i="3"/>
  <c r="I563" i="3"/>
  <c r="K563" i="3"/>
  <c r="E562" i="3"/>
  <c r="H562" i="3"/>
  <c r="F562" i="3"/>
  <c r="I562" i="3"/>
  <c r="K562" i="3"/>
  <c r="E561" i="3"/>
  <c r="H561" i="3"/>
  <c r="F561" i="3"/>
  <c r="I561" i="3"/>
  <c r="K561" i="3"/>
  <c r="E560" i="3"/>
  <c r="H560" i="3"/>
  <c r="F560" i="3"/>
  <c r="I560" i="3"/>
  <c r="K560" i="3"/>
  <c r="E559" i="3"/>
  <c r="H559" i="3"/>
  <c r="F559" i="3"/>
  <c r="I559" i="3"/>
  <c r="K559" i="3"/>
  <c r="E558" i="3"/>
  <c r="H558" i="3"/>
  <c r="F558" i="3"/>
  <c r="I558" i="3"/>
  <c r="K558" i="3"/>
  <c r="E557" i="3"/>
  <c r="H557" i="3"/>
  <c r="F557" i="3"/>
  <c r="I557" i="3"/>
  <c r="K557" i="3"/>
  <c r="E556" i="3"/>
  <c r="H556" i="3"/>
  <c r="F556" i="3"/>
  <c r="I556" i="3"/>
  <c r="K556" i="3"/>
  <c r="E555" i="3"/>
  <c r="H555" i="3"/>
  <c r="F555" i="3"/>
  <c r="I555" i="3"/>
  <c r="K555" i="3"/>
  <c r="E554" i="3"/>
  <c r="H554" i="3"/>
  <c r="F554" i="3"/>
  <c r="I554" i="3"/>
  <c r="K554" i="3"/>
  <c r="E553" i="3"/>
  <c r="H553" i="3"/>
  <c r="F553" i="3"/>
  <c r="I553" i="3"/>
  <c r="K553" i="3"/>
  <c r="E552" i="3"/>
  <c r="H552" i="3"/>
  <c r="F552" i="3"/>
  <c r="I552" i="3"/>
  <c r="K552" i="3"/>
  <c r="E551" i="3"/>
  <c r="H551" i="3"/>
  <c r="F551" i="3"/>
  <c r="I551" i="3"/>
  <c r="K551" i="3"/>
  <c r="E550" i="3"/>
  <c r="H550" i="3"/>
  <c r="F550" i="3"/>
  <c r="I550" i="3"/>
  <c r="K550" i="3"/>
  <c r="E549" i="3"/>
  <c r="H549" i="3"/>
  <c r="F549" i="3"/>
  <c r="I549" i="3"/>
  <c r="K549" i="3"/>
  <c r="E548" i="3"/>
  <c r="H548" i="3"/>
  <c r="F548" i="3"/>
  <c r="I548" i="3"/>
  <c r="K548" i="3"/>
  <c r="E547" i="3"/>
  <c r="H547" i="3"/>
  <c r="F547" i="3"/>
  <c r="I547" i="3"/>
  <c r="K547" i="3"/>
  <c r="E546" i="3"/>
  <c r="H546" i="3"/>
  <c r="F546" i="3"/>
  <c r="I546" i="3"/>
  <c r="K546" i="3"/>
  <c r="E545" i="3"/>
  <c r="H545" i="3"/>
  <c r="F545" i="3"/>
  <c r="I545" i="3"/>
  <c r="K545" i="3"/>
  <c r="E544" i="3"/>
  <c r="H544" i="3"/>
  <c r="F544" i="3"/>
  <c r="I544" i="3"/>
  <c r="K544" i="3"/>
  <c r="E543" i="3"/>
  <c r="H543" i="3"/>
  <c r="F543" i="3"/>
  <c r="I543" i="3"/>
  <c r="K543" i="3"/>
  <c r="E542" i="3"/>
  <c r="H542" i="3"/>
  <c r="F542" i="3"/>
  <c r="I542" i="3"/>
  <c r="K542" i="3"/>
  <c r="E541" i="3"/>
  <c r="H541" i="3"/>
  <c r="F541" i="3"/>
  <c r="I541" i="3"/>
  <c r="K541" i="3"/>
  <c r="E540" i="3"/>
  <c r="H540" i="3"/>
  <c r="F540" i="3"/>
  <c r="I540" i="3"/>
  <c r="K540" i="3"/>
  <c r="E539" i="3"/>
  <c r="H539" i="3"/>
  <c r="F539" i="3"/>
  <c r="I539" i="3"/>
  <c r="K539" i="3"/>
  <c r="E538" i="3"/>
  <c r="H538" i="3"/>
  <c r="F538" i="3"/>
  <c r="I538" i="3"/>
  <c r="K538" i="3"/>
  <c r="E537" i="3"/>
  <c r="H537" i="3"/>
  <c r="F537" i="3"/>
  <c r="I537" i="3"/>
  <c r="K537" i="3"/>
  <c r="E536" i="3"/>
  <c r="H536" i="3"/>
  <c r="F536" i="3"/>
  <c r="I536" i="3"/>
  <c r="K536" i="3"/>
  <c r="E535" i="3"/>
  <c r="H535" i="3"/>
  <c r="F535" i="3"/>
  <c r="I535" i="3"/>
  <c r="K535" i="3"/>
  <c r="E534" i="3"/>
  <c r="H534" i="3"/>
  <c r="F534" i="3"/>
  <c r="I534" i="3"/>
  <c r="K534" i="3"/>
  <c r="E533" i="3"/>
  <c r="H533" i="3"/>
  <c r="F533" i="3"/>
  <c r="I533" i="3"/>
  <c r="K533" i="3"/>
  <c r="E532" i="3"/>
  <c r="H532" i="3"/>
  <c r="F532" i="3"/>
  <c r="I532" i="3"/>
  <c r="K532" i="3"/>
  <c r="E531" i="3"/>
  <c r="H531" i="3"/>
  <c r="F531" i="3"/>
  <c r="I531" i="3"/>
  <c r="K531" i="3"/>
  <c r="E530" i="3"/>
  <c r="H530" i="3"/>
  <c r="F530" i="3"/>
  <c r="I530" i="3"/>
  <c r="K530" i="3"/>
  <c r="E529" i="3"/>
  <c r="H529" i="3"/>
  <c r="F529" i="3"/>
  <c r="I529" i="3"/>
  <c r="K529" i="3"/>
  <c r="E528" i="3"/>
  <c r="H528" i="3"/>
  <c r="F528" i="3"/>
  <c r="I528" i="3"/>
  <c r="K528" i="3"/>
  <c r="E527" i="3"/>
  <c r="H527" i="3"/>
  <c r="F527" i="3"/>
  <c r="I527" i="3"/>
  <c r="K527" i="3"/>
  <c r="E526" i="3"/>
  <c r="H526" i="3"/>
  <c r="F526" i="3"/>
  <c r="I526" i="3"/>
  <c r="K526" i="3"/>
  <c r="E525" i="3"/>
  <c r="H525" i="3"/>
  <c r="F525" i="3"/>
  <c r="I525" i="3"/>
  <c r="K525" i="3"/>
  <c r="E524" i="3"/>
  <c r="H524" i="3"/>
  <c r="F524" i="3"/>
  <c r="I524" i="3"/>
  <c r="K524" i="3"/>
  <c r="E523" i="3"/>
  <c r="H523" i="3"/>
  <c r="F523" i="3"/>
  <c r="I523" i="3"/>
  <c r="K523" i="3"/>
  <c r="E522" i="3"/>
  <c r="H522" i="3"/>
  <c r="F522" i="3"/>
  <c r="I522" i="3"/>
  <c r="K522" i="3"/>
  <c r="E521" i="3"/>
  <c r="H521" i="3"/>
  <c r="F521" i="3"/>
  <c r="I521" i="3"/>
  <c r="K521" i="3"/>
  <c r="E520" i="3"/>
  <c r="H520" i="3"/>
  <c r="F520" i="3"/>
  <c r="I520" i="3"/>
  <c r="K520" i="3"/>
  <c r="E519" i="3"/>
  <c r="H519" i="3"/>
  <c r="F519" i="3"/>
  <c r="I519" i="3"/>
  <c r="K519" i="3"/>
  <c r="E518" i="3"/>
  <c r="H518" i="3"/>
  <c r="F518" i="3"/>
  <c r="I518" i="3"/>
  <c r="K518" i="3"/>
  <c r="E517" i="3"/>
  <c r="H517" i="3"/>
  <c r="F517" i="3"/>
  <c r="I517" i="3"/>
  <c r="K517" i="3"/>
  <c r="E516" i="3"/>
  <c r="H516" i="3"/>
  <c r="F516" i="3"/>
  <c r="I516" i="3"/>
  <c r="K516" i="3"/>
  <c r="E515" i="3"/>
  <c r="H515" i="3"/>
  <c r="F515" i="3"/>
  <c r="I515" i="3"/>
  <c r="K515" i="3"/>
  <c r="E514" i="3"/>
  <c r="H514" i="3"/>
  <c r="F514" i="3"/>
  <c r="I514" i="3"/>
  <c r="K514" i="3"/>
  <c r="E513" i="3"/>
  <c r="H513" i="3"/>
  <c r="F513" i="3"/>
  <c r="I513" i="3"/>
  <c r="K513" i="3"/>
  <c r="E512" i="3"/>
  <c r="H512" i="3"/>
  <c r="F512" i="3"/>
  <c r="I512" i="3"/>
  <c r="K512" i="3"/>
  <c r="E511" i="3"/>
  <c r="H511" i="3"/>
  <c r="F511" i="3"/>
  <c r="I511" i="3"/>
  <c r="K511" i="3"/>
  <c r="E510" i="3"/>
  <c r="H510" i="3"/>
  <c r="F510" i="3"/>
  <c r="I510" i="3"/>
  <c r="K510" i="3"/>
  <c r="E509" i="3"/>
  <c r="H509" i="3"/>
  <c r="F509" i="3"/>
  <c r="I509" i="3"/>
  <c r="K509" i="3"/>
  <c r="E508" i="3"/>
  <c r="H508" i="3"/>
  <c r="F508" i="3"/>
  <c r="I508" i="3"/>
  <c r="K508" i="3"/>
  <c r="E507" i="3"/>
  <c r="H507" i="3"/>
  <c r="F507" i="3"/>
  <c r="I507" i="3"/>
  <c r="K507" i="3"/>
  <c r="E506" i="3"/>
  <c r="H506" i="3"/>
  <c r="F506" i="3"/>
  <c r="I506" i="3"/>
  <c r="K506" i="3"/>
  <c r="E505" i="3"/>
  <c r="H505" i="3"/>
  <c r="F505" i="3"/>
  <c r="I505" i="3"/>
  <c r="K505" i="3"/>
  <c r="E504" i="3"/>
  <c r="H504" i="3"/>
  <c r="F504" i="3"/>
  <c r="I504" i="3"/>
  <c r="K504" i="3"/>
  <c r="E503" i="3"/>
  <c r="H503" i="3"/>
  <c r="F503" i="3"/>
  <c r="I503" i="3"/>
  <c r="K503" i="3"/>
  <c r="E502" i="3"/>
  <c r="H502" i="3"/>
  <c r="F502" i="3"/>
  <c r="I502" i="3"/>
  <c r="K502" i="3"/>
  <c r="E501" i="3"/>
  <c r="H501" i="3"/>
  <c r="F501" i="3"/>
  <c r="I501" i="3"/>
  <c r="K501" i="3"/>
  <c r="E500" i="3"/>
  <c r="H500" i="3"/>
  <c r="F500" i="3"/>
  <c r="I500" i="3"/>
  <c r="K500" i="3"/>
  <c r="E499" i="3"/>
  <c r="H499" i="3"/>
  <c r="F499" i="3"/>
  <c r="I499" i="3"/>
  <c r="K499" i="3"/>
  <c r="E498" i="3"/>
  <c r="H498" i="3"/>
  <c r="F498" i="3"/>
  <c r="I498" i="3"/>
  <c r="K498" i="3"/>
  <c r="E497" i="3"/>
  <c r="H497" i="3"/>
  <c r="F497" i="3"/>
  <c r="I497" i="3"/>
  <c r="K497" i="3"/>
  <c r="E496" i="3"/>
  <c r="H496" i="3"/>
  <c r="F496" i="3"/>
  <c r="I496" i="3"/>
  <c r="K496" i="3"/>
  <c r="E495" i="3"/>
  <c r="H495" i="3"/>
  <c r="F495" i="3"/>
  <c r="I495" i="3"/>
  <c r="K495" i="3"/>
  <c r="E494" i="3"/>
  <c r="H494" i="3"/>
  <c r="F494" i="3"/>
  <c r="I494" i="3"/>
  <c r="K494" i="3"/>
  <c r="E493" i="3"/>
  <c r="H493" i="3"/>
  <c r="F493" i="3"/>
  <c r="I493" i="3"/>
  <c r="K493" i="3"/>
  <c r="E492" i="3"/>
  <c r="H492" i="3"/>
  <c r="F492" i="3"/>
  <c r="I492" i="3"/>
  <c r="K492" i="3"/>
  <c r="E491" i="3"/>
  <c r="H491" i="3"/>
  <c r="F491" i="3"/>
  <c r="I491" i="3"/>
  <c r="K491" i="3"/>
  <c r="E490" i="3"/>
  <c r="H490" i="3"/>
  <c r="F490" i="3"/>
  <c r="I490" i="3"/>
  <c r="K490" i="3"/>
  <c r="E489" i="3"/>
  <c r="H489" i="3"/>
  <c r="F489" i="3"/>
  <c r="I489" i="3"/>
  <c r="K489" i="3"/>
  <c r="E488" i="3"/>
  <c r="H488" i="3"/>
  <c r="F488" i="3"/>
  <c r="I488" i="3"/>
  <c r="K488" i="3"/>
  <c r="E487" i="3"/>
  <c r="H487" i="3"/>
  <c r="F487" i="3"/>
  <c r="I487" i="3"/>
  <c r="K487" i="3"/>
  <c r="E486" i="3"/>
  <c r="H486" i="3"/>
  <c r="F486" i="3"/>
  <c r="I486" i="3"/>
  <c r="K486" i="3"/>
  <c r="E485" i="3"/>
  <c r="H485" i="3"/>
  <c r="F485" i="3"/>
  <c r="I485" i="3"/>
  <c r="K485" i="3"/>
  <c r="E484" i="3"/>
  <c r="H484" i="3"/>
  <c r="F484" i="3"/>
  <c r="I484" i="3"/>
  <c r="K484" i="3"/>
  <c r="E483" i="3"/>
  <c r="H483" i="3"/>
  <c r="F483" i="3"/>
  <c r="I483" i="3"/>
  <c r="K483" i="3"/>
  <c r="E482" i="3"/>
  <c r="H482" i="3"/>
  <c r="F482" i="3"/>
  <c r="I482" i="3"/>
  <c r="K482" i="3"/>
  <c r="E481" i="3"/>
  <c r="H481" i="3"/>
  <c r="F481" i="3"/>
  <c r="I481" i="3"/>
  <c r="K481" i="3"/>
  <c r="E480" i="3"/>
  <c r="H480" i="3"/>
  <c r="F480" i="3"/>
  <c r="I480" i="3"/>
  <c r="K480" i="3"/>
  <c r="E479" i="3"/>
  <c r="H479" i="3"/>
  <c r="F479" i="3"/>
  <c r="I479" i="3"/>
  <c r="K479" i="3"/>
  <c r="E478" i="3"/>
  <c r="H478" i="3"/>
  <c r="F478" i="3"/>
  <c r="I478" i="3"/>
  <c r="K478" i="3"/>
  <c r="E477" i="3"/>
  <c r="H477" i="3"/>
  <c r="F477" i="3"/>
  <c r="I477" i="3"/>
  <c r="K477" i="3"/>
  <c r="E476" i="3"/>
  <c r="H476" i="3"/>
  <c r="F476" i="3"/>
  <c r="I476" i="3"/>
  <c r="K476" i="3"/>
  <c r="E475" i="3"/>
  <c r="H475" i="3"/>
  <c r="F475" i="3"/>
  <c r="I475" i="3"/>
  <c r="K475" i="3"/>
  <c r="E474" i="3"/>
  <c r="H474" i="3"/>
  <c r="F474" i="3"/>
  <c r="I474" i="3"/>
  <c r="K474" i="3"/>
  <c r="E473" i="3"/>
  <c r="H473" i="3"/>
  <c r="F473" i="3"/>
  <c r="I473" i="3"/>
  <c r="K473" i="3"/>
  <c r="E472" i="3"/>
  <c r="H472" i="3"/>
  <c r="F472" i="3"/>
  <c r="I472" i="3"/>
  <c r="K472" i="3"/>
  <c r="E471" i="3"/>
  <c r="H471" i="3"/>
  <c r="F471" i="3"/>
  <c r="I471" i="3"/>
  <c r="K471" i="3"/>
  <c r="E470" i="3"/>
  <c r="H470" i="3"/>
  <c r="F470" i="3"/>
  <c r="I470" i="3"/>
  <c r="K470" i="3"/>
  <c r="E469" i="3"/>
  <c r="H469" i="3"/>
  <c r="F469" i="3"/>
  <c r="I469" i="3"/>
  <c r="K469" i="3"/>
  <c r="E468" i="3"/>
  <c r="H468" i="3"/>
  <c r="F468" i="3"/>
  <c r="I468" i="3"/>
  <c r="K468" i="3"/>
  <c r="E467" i="3"/>
  <c r="H467" i="3"/>
  <c r="F467" i="3"/>
  <c r="I467" i="3"/>
  <c r="K467" i="3"/>
  <c r="E466" i="3"/>
  <c r="H466" i="3"/>
  <c r="F466" i="3"/>
  <c r="I466" i="3"/>
  <c r="K466" i="3"/>
  <c r="E465" i="3"/>
  <c r="H465" i="3"/>
  <c r="F465" i="3"/>
  <c r="I465" i="3"/>
  <c r="K465" i="3"/>
  <c r="E464" i="3"/>
  <c r="H464" i="3"/>
  <c r="F464" i="3"/>
  <c r="I464" i="3"/>
  <c r="K464" i="3"/>
  <c r="E463" i="3"/>
  <c r="H463" i="3"/>
  <c r="F463" i="3"/>
  <c r="I463" i="3"/>
  <c r="K463" i="3"/>
  <c r="E462" i="3"/>
  <c r="H462" i="3"/>
  <c r="F462" i="3"/>
  <c r="I462" i="3"/>
  <c r="K462" i="3"/>
  <c r="E461" i="3"/>
  <c r="H461" i="3"/>
  <c r="F461" i="3"/>
  <c r="I461" i="3"/>
  <c r="K461" i="3"/>
  <c r="E460" i="3"/>
  <c r="H460" i="3"/>
  <c r="F460" i="3"/>
  <c r="I460" i="3"/>
  <c r="K460" i="3"/>
  <c r="E459" i="3"/>
  <c r="H459" i="3"/>
  <c r="F459" i="3"/>
  <c r="I459" i="3"/>
  <c r="K459" i="3"/>
  <c r="E458" i="3"/>
  <c r="H458" i="3"/>
  <c r="F458" i="3"/>
  <c r="I458" i="3"/>
  <c r="K458" i="3"/>
  <c r="E457" i="3"/>
  <c r="H457" i="3"/>
  <c r="F457" i="3"/>
  <c r="I457" i="3"/>
  <c r="K457" i="3"/>
  <c r="E456" i="3"/>
  <c r="H456" i="3"/>
  <c r="F456" i="3"/>
  <c r="I456" i="3"/>
  <c r="K456" i="3"/>
  <c r="E455" i="3"/>
  <c r="H455" i="3"/>
  <c r="F455" i="3"/>
  <c r="I455" i="3"/>
  <c r="K455" i="3"/>
  <c r="E454" i="3"/>
  <c r="H454" i="3"/>
  <c r="F454" i="3"/>
  <c r="I454" i="3"/>
  <c r="K454" i="3"/>
  <c r="E453" i="3"/>
  <c r="H453" i="3"/>
  <c r="F453" i="3"/>
  <c r="I453" i="3"/>
  <c r="K453" i="3"/>
  <c r="E452" i="3"/>
  <c r="H452" i="3"/>
  <c r="F452" i="3"/>
  <c r="I452" i="3"/>
  <c r="K452" i="3"/>
  <c r="E451" i="3"/>
  <c r="H451" i="3"/>
  <c r="F451" i="3"/>
  <c r="I451" i="3"/>
  <c r="K451" i="3"/>
  <c r="E450" i="3"/>
  <c r="H450" i="3"/>
  <c r="F450" i="3"/>
  <c r="I450" i="3"/>
  <c r="K450" i="3"/>
  <c r="E449" i="3"/>
  <c r="H449" i="3"/>
  <c r="F449" i="3"/>
  <c r="I449" i="3"/>
  <c r="K449" i="3"/>
  <c r="E448" i="3"/>
  <c r="H448" i="3"/>
  <c r="F448" i="3"/>
  <c r="I448" i="3"/>
  <c r="K448" i="3"/>
  <c r="E447" i="3"/>
  <c r="H447" i="3"/>
  <c r="F447" i="3"/>
  <c r="I447" i="3"/>
  <c r="K447" i="3"/>
  <c r="E446" i="3"/>
  <c r="H446" i="3"/>
  <c r="F446" i="3"/>
  <c r="I446" i="3"/>
  <c r="K446" i="3"/>
  <c r="E445" i="3"/>
  <c r="H445" i="3"/>
  <c r="F445" i="3"/>
  <c r="I445" i="3"/>
  <c r="K445" i="3"/>
  <c r="E444" i="3"/>
  <c r="H444" i="3"/>
  <c r="F444" i="3"/>
  <c r="I444" i="3"/>
  <c r="K444" i="3"/>
  <c r="E443" i="3"/>
  <c r="H443" i="3"/>
  <c r="F443" i="3"/>
  <c r="I443" i="3"/>
  <c r="K443" i="3"/>
  <c r="E442" i="3"/>
  <c r="H442" i="3"/>
  <c r="F442" i="3"/>
  <c r="I442" i="3"/>
  <c r="K442" i="3"/>
  <c r="E441" i="3"/>
  <c r="H441" i="3"/>
  <c r="F441" i="3"/>
  <c r="I441" i="3"/>
  <c r="K441" i="3"/>
  <c r="E440" i="3"/>
  <c r="H440" i="3"/>
  <c r="F440" i="3"/>
  <c r="I440" i="3"/>
  <c r="K440" i="3"/>
  <c r="E439" i="3"/>
  <c r="H439" i="3"/>
  <c r="F439" i="3"/>
  <c r="I439" i="3"/>
  <c r="K439" i="3"/>
  <c r="E438" i="3"/>
  <c r="H438" i="3"/>
  <c r="F438" i="3"/>
  <c r="I438" i="3"/>
  <c r="K438" i="3"/>
  <c r="E437" i="3"/>
  <c r="H437" i="3"/>
  <c r="F437" i="3"/>
  <c r="I437" i="3"/>
  <c r="K437" i="3"/>
  <c r="E436" i="3"/>
  <c r="H436" i="3"/>
  <c r="F436" i="3"/>
  <c r="I436" i="3"/>
  <c r="K436" i="3"/>
  <c r="E435" i="3"/>
  <c r="H435" i="3"/>
  <c r="F435" i="3"/>
  <c r="I435" i="3"/>
  <c r="K435" i="3"/>
  <c r="E434" i="3"/>
  <c r="H434" i="3"/>
  <c r="F434" i="3"/>
  <c r="I434" i="3"/>
  <c r="K434" i="3"/>
  <c r="E433" i="3"/>
  <c r="H433" i="3"/>
  <c r="F433" i="3"/>
  <c r="I433" i="3"/>
  <c r="K433" i="3"/>
  <c r="E432" i="3"/>
  <c r="H432" i="3"/>
  <c r="F432" i="3"/>
  <c r="I432" i="3"/>
  <c r="K432" i="3"/>
  <c r="E431" i="3"/>
  <c r="H431" i="3"/>
  <c r="F431" i="3"/>
  <c r="I431" i="3"/>
  <c r="K431" i="3"/>
  <c r="E430" i="3"/>
  <c r="H430" i="3"/>
  <c r="F430" i="3"/>
  <c r="I430" i="3"/>
  <c r="K430" i="3"/>
  <c r="E429" i="3"/>
  <c r="H429" i="3"/>
  <c r="F429" i="3"/>
  <c r="I429" i="3"/>
  <c r="K429" i="3"/>
  <c r="E428" i="3"/>
  <c r="H428" i="3"/>
  <c r="F428" i="3"/>
  <c r="I428" i="3"/>
  <c r="K428" i="3"/>
  <c r="E427" i="3"/>
  <c r="H427" i="3"/>
  <c r="F427" i="3"/>
  <c r="I427" i="3"/>
  <c r="K427" i="3"/>
  <c r="E426" i="3"/>
  <c r="H426" i="3"/>
  <c r="F426" i="3"/>
  <c r="I426" i="3"/>
  <c r="K426" i="3"/>
  <c r="E425" i="3"/>
  <c r="H425" i="3"/>
  <c r="F425" i="3"/>
  <c r="I425" i="3"/>
  <c r="K425" i="3"/>
  <c r="E424" i="3"/>
  <c r="H424" i="3"/>
  <c r="F424" i="3"/>
  <c r="I424" i="3"/>
  <c r="K424" i="3"/>
  <c r="E423" i="3"/>
  <c r="H423" i="3"/>
  <c r="F423" i="3"/>
  <c r="I423" i="3"/>
  <c r="K423" i="3"/>
  <c r="E422" i="3"/>
  <c r="H422" i="3"/>
  <c r="F422" i="3"/>
  <c r="I422" i="3"/>
  <c r="K422" i="3"/>
  <c r="E421" i="3"/>
  <c r="H421" i="3"/>
  <c r="F421" i="3"/>
  <c r="I421" i="3"/>
  <c r="K421" i="3"/>
  <c r="E420" i="3"/>
  <c r="H420" i="3"/>
  <c r="F420" i="3"/>
  <c r="I420" i="3"/>
  <c r="K420" i="3"/>
  <c r="E419" i="3"/>
  <c r="H419" i="3"/>
  <c r="F419" i="3"/>
  <c r="I419" i="3"/>
  <c r="K419" i="3"/>
  <c r="E418" i="3"/>
  <c r="H418" i="3"/>
  <c r="F418" i="3"/>
  <c r="I418" i="3"/>
  <c r="K418" i="3"/>
  <c r="E417" i="3"/>
  <c r="H417" i="3"/>
  <c r="F417" i="3"/>
  <c r="I417" i="3"/>
  <c r="K417" i="3"/>
  <c r="E416" i="3"/>
  <c r="H416" i="3"/>
  <c r="F416" i="3"/>
  <c r="I416" i="3"/>
  <c r="K416" i="3"/>
  <c r="E415" i="3"/>
  <c r="H415" i="3"/>
  <c r="F415" i="3"/>
  <c r="I415" i="3"/>
  <c r="K415" i="3"/>
  <c r="E414" i="3"/>
  <c r="H414" i="3"/>
  <c r="F414" i="3"/>
  <c r="I414" i="3"/>
  <c r="K414" i="3"/>
  <c r="E413" i="3"/>
  <c r="H413" i="3"/>
  <c r="F413" i="3"/>
  <c r="I413" i="3"/>
  <c r="K413" i="3"/>
  <c r="E412" i="3"/>
  <c r="H412" i="3"/>
  <c r="F412" i="3"/>
  <c r="I412" i="3"/>
  <c r="K412" i="3"/>
  <c r="E411" i="3"/>
  <c r="H411" i="3"/>
  <c r="F411" i="3"/>
  <c r="I411" i="3"/>
  <c r="K411" i="3"/>
  <c r="E410" i="3"/>
  <c r="H410" i="3"/>
  <c r="F410" i="3"/>
  <c r="I410" i="3"/>
  <c r="K410" i="3"/>
  <c r="E409" i="3"/>
  <c r="H409" i="3"/>
  <c r="F409" i="3"/>
  <c r="I409" i="3"/>
  <c r="K409" i="3"/>
  <c r="E408" i="3"/>
  <c r="H408" i="3"/>
  <c r="F408" i="3"/>
  <c r="I408" i="3"/>
  <c r="K408" i="3"/>
  <c r="E407" i="3"/>
  <c r="H407" i="3"/>
  <c r="F407" i="3"/>
  <c r="I407" i="3"/>
  <c r="K407" i="3"/>
  <c r="E406" i="3"/>
  <c r="H406" i="3"/>
  <c r="F406" i="3"/>
  <c r="I406" i="3"/>
  <c r="K406" i="3"/>
  <c r="E405" i="3"/>
  <c r="H405" i="3"/>
  <c r="F405" i="3"/>
  <c r="I405" i="3"/>
  <c r="K405" i="3"/>
  <c r="E404" i="3"/>
  <c r="H404" i="3"/>
  <c r="F404" i="3"/>
  <c r="I404" i="3"/>
  <c r="K404" i="3"/>
  <c r="E403" i="3"/>
  <c r="H403" i="3"/>
  <c r="F403" i="3"/>
  <c r="I403" i="3"/>
  <c r="K403" i="3"/>
  <c r="E402" i="3"/>
  <c r="H402" i="3"/>
  <c r="F402" i="3"/>
  <c r="I402" i="3"/>
  <c r="K402" i="3"/>
  <c r="E401" i="3"/>
  <c r="H401" i="3"/>
  <c r="F401" i="3"/>
  <c r="I401" i="3"/>
  <c r="K401" i="3"/>
  <c r="E400" i="3"/>
  <c r="H400" i="3"/>
  <c r="F400" i="3"/>
  <c r="I400" i="3"/>
  <c r="K400" i="3"/>
  <c r="E399" i="3"/>
  <c r="H399" i="3"/>
  <c r="F399" i="3"/>
  <c r="I399" i="3"/>
  <c r="K399" i="3"/>
  <c r="E398" i="3"/>
  <c r="H398" i="3"/>
  <c r="F398" i="3"/>
  <c r="I398" i="3"/>
  <c r="K398" i="3"/>
  <c r="E397" i="3"/>
  <c r="H397" i="3"/>
  <c r="F397" i="3"/>
  <c r="I397" i="3"/>
  <c r="K397" i="3"/>
  <c r="E396" i="3"/>
  <c r="H396" i="3"/>
  <c r="F396" i="3"/>
  <c r="I396" i="3"/>
  <c r="K396" i="3"/>
  <c r="E395" i="3"/>
  <c r="H395" i="3"/>
  <c r="F395" i="3"/>
  <c r="I395" i="3"/>
  <c r="K395" i="3"/>
  <c r="E394" i="3"/>
  <c r="H394" i="3"/>
  <c r="F394" i="3"/>
  <c r="I394" i="3"/>
  <c r="K394" i="3"/>
  <c r="E393" i="3"/>
  <c r="H393" i="3"/>
  <c r="F393" i="3"/>
  <c r="I393" i="3"/>
  <c r="K393" i="3"/>
  <c r="E392" i="3"/>
  <c r="H392" i="3"/>
  <c r="F392" i="3"/>
  <c r="I392" i="3"/>
  <c r="K392" i="3"/>
  <c r="E391" i="3"/>
  <c r="H391" i="3"/>
  <c r="F391" i="3"/>
  <c r="I391" i="3"/>
  <c r="K391" i="3"/>
  <c r="E390" i="3"/>
  <c r="H390" i="3"/>
  <c r="F390" i="3"/>
  <c r="I390" i="3"/>
  <c r="K390" i="3"/>
  <c r="E389" i="3"/>
  <c r="H389" i="3"/>
  <c r="F389" i="3"/>
  <c r="I389" i="3"/>
  <c r="K389" i="3"/>
  <c r="E388" i="3"/>
  <c r="H388" i="3"/>
  <c r="F388" i="3"/>
  <c r="I388" i="3"/>
  <c r="K388" i="3"/>
  <c r="E387" i="3"/>
  <c r="H387" i="3"/>
  <c r="F387" i="3"/>
  <c r="I387" i="3"/>
  <c r="K387" i="3"/>
  <c r="E386" i="3"/>
  <c r="H386" i="3"/>
  <c r="F386" i="3"/>
  <c r="I386" i="3"/>
  <c r="K386" i="3"/>
  <c r="E385" i="3"/>
  <c r="H385" i="3"/>
  <c r="F385" i="3"/>
  <c r="I385" i="3"/>
  <c r="K385" i="3"/>
  <c r="E384" i="3"/>
  <c r="H384" i="3"/>
  <c r="F384" i="3"/>
  <c r="I384" i="3"/>
  <c r="K384" i="3"/>
  <c r="E383" i="3"/>
  <c r="H383" i="3"/>
  <c r="F383" i="3"/>
  <c r="I383" i="3"/>
  <c r="K383" i="3"/>
  <c r="E382" i="3"/>
  <c r="H382" i="3"/>
  <c r="F382" i="3"/>
  <c r="I382" i="3"/>
  <c r="K382" i="3"/>
  <c r="E381" i="3"/>
  <c r="H381" i="3"/>
  <c r="F381" i="3"/>
  <c r="I381" i="3"/>
  <c r="K381" i="3"/>
  <c r="E380" i="3"/>
  <c r="H380" i="3"/>
  <c r="F380" i="3"/>
  <c r="I380" i="3"/>
  <c r="K380" i="3"/>
  <c r="E379" i="3"/>
  <c r="H379" i="3"/>
  <c r="F379" i="3"/>
  <c r="I379" i="3"/>
  <c r="K379" i="3"/>
  <c r="E378" i="3"/>
  <c r="H378" i="3"/>
  <c r="F378" i="3"/>
  <c r="I378" i="3"/>
  <c r="K378" i="3"/>
  <c r="E377" i="3"/>
  <c r="H377" i="3"/>
  <c r="F377" i="3"/>
  <c r="I377" i="3"/>
  <c r="K377" i="3"/>
  <c r="E376" i="3"/>
  <c r="H376" i="3"/>
  <c r="F376" i="3"/>
  <c r="I376" i="3"/>
  <c r="K376" i="3"/>
  <c r="E375" i="3"/>
  <c r="H375" i="3"/>
  <c r="F375" i="3"/>
  <c r="I375" i="3"/>
  <c r="K375" i="3"/>
  <c r="E374" i="3"/>
  <c r="H374" i="3"/>
  <c r="F374" i="3"/>
  <c r="I374" i="3"/>
  <c r="K374" i="3"/>
  <c r="E373" i="3"/>
  <c r="H373" i="3"/>
  <c r="F373" i="3"/>
  <c r="I373" i="3"/>
  <c r="K373" i="3"/>
  <c r="E372" i="3"/>
  <c r="H372" i="3"/>
  <c r="F372" i="3"/>
  <c r="I372" i="3"/>
  <c r="K372" i="3"/>
  <c r="E371" i="3"/>
  <c r="H371" i="3"/>
  <c r="F371" i="3"/>
  <c r="I371" i="3"/>
  <c r="K371" i="3"/>
  <c r="E370" i="3"/>
  <c r="H370" i="3"/>
  <c r="F370" i="3"/>
  <c r="I370" i="3"/>
  <c r="K370" i="3"/>
  <c r="E369" i="3"/>
  <c r="H369" i="3"/>
  <c r="F369" i="3"/>
  <c r="I369" i="3"/>
  <c r="K369" i="3"/>
  <c r="E368" i="3"/>
  <c r="H368" i="3"/>
  <c r="F368" i="3"/>
  <c r="I368" i="3"/>
  <c r="K368" i="3"/>
  <c r="E367" i="3"/>
  <c r="H367" i="3"/>
  <c r="F367" i="3"/>
  <c r="I367" i="3"/>
  <c r="K367" i="3"/>
  <c r="E366" i="3"/>
  <c r="H366" i="3"/>
  <c r="F366" i="3"/>
  <c r="I366" i="3"/>
  <c r="K366" i="3"/>
  <c r="E365" i="3"/>
  <c r="H365" i="3"/>
  <c r="F365" i="3"/>
  <c r="I365" i="3"/>
  <c r="K365" i="3"/>
  <c r="E364" i="3"/>
  <c r="H364" i="3"/>
  <c r="F364" i="3"/>
  <c r="I364" i="3"/>
  <c r="K364" i="3"/>
  <c r="E363" i="3"/>
  <c r="H363" i="3"/>
  <c r="F363" i="3"/>
  <c r="I363" i="3"/>
  <c r="K363" i="3"/>
  <c r="E362" i="3"/>
  <c r="H362" i="3"/>
  <c r="F362" i="3"/>
  <c r="I362" i="3"/>
  <c r="K362" i="3"/>
  <c r="E361" i="3"/>
  <c r="H361" i="3"/>
  <c r="F361" i="3"/>
  <c r="I361" i="3"/>
  <c r="K361" i="3"/>
  <c r="E360" i="3"/>
  <c r="H360" i="3"/>
  <c r="F360" i="3"/>
  <c r="I360" i="3"/>
  <c r="K360" i="3"/>
  <c r="E359" i="3"/>
  <c r="H359" i="3"/>
  <c r="F359" i="3"/>
  <c r="I359" i="3"/>
  <c r="K359" i="3"/>
  <c r="E358" i="3"/>
  <c r="H358" i="3"/>
  <c r="F358" i="3"/>
  <c r="I358" i="3"/>
  <c r="K358" i="3"/>
  <c r="E357" i="3"/>
  <c r="H357" i="3"/>
  <c r="F357" i="3"/>
  <c r="I357" i="3"/>
  <c r="K357" i="3"/>
  <c r="E356" i="3"/>
  <c r="H356" i="3"/>
  <c r="F356" i="3"/>
  <c r="I356" i="3"/>
  <c r="K356" i="3"/>
  <c r="E355" i="3"/>
  <c r="H355" i="3"/>
  <c r="F355" i="3"/>
  <c r="I355" i="3"/>
  <c r="K355" i="3"/>
  <c r="E354" i="3"/>
  <c r="H354" i="3"/>
  <c r="F354" i="3"/>
  <c r="I354" i="3"/>
  <c r="K354" i="3"/>
  <c r="E353" i="3"/>
  <c r="H353" i="3"/>
  <c r="F353" i="3"/>
  <c r="I353" i="3"/>
  <c r="K353" i="3"/>
  <c r="E352" i="3"/>
  <c r="H352" i="3"/>
  <c r="F352" i="3"/>
  <c r="I352" i="3"/>
  <c r="K352" i="3"/>
  <c r="E351" i="3"/>
  <c r="H351" i="3"/>
  <c r="F351" i="3"/>
  <c r="I351" i="3"/>
  <c r="K351" i="3"/>
  <c r="E350" i="3"/>
  <c r="H350" i="3"/>
  <c r="F350" i="3"/>
  <c r="I350" i="3"/>
  <c r="K350" i="3"/>
  <c r="E349" i="3"/>
  <c r="H349" i="3"/>
  <c r="F349" i="3"/>
  <c r="I349" i="3"/>
  <c r="K349" i="3"/>
  <c r="E348" i="3"/>
  <c r="H348" i="3"/>
  <c r="F348" i="3"/>
  <c r="I348" i="3"/>
  <c r="K348" i="3"/>
  <c r="E347" i="3"/>
  <c r="H347" i="3"/>
  <c r="F347" i="3"/>
  <c r="I347" i="3"/>
  <c r="K347" i="3"/>
  <c r="E346" i="3"/>
  <c r="H346" i="3"/>
  <c r="F346" i="3"/>
  <c r="I346" i="3"/>
  <c r="K346" i="3"/>
  <c r="E345" i="3"/>
  <c r="H345" i="3"/>
  <c r="F345" i="3"/>
  <c r="I345" i="3"/>
  <c r="K345" i="3"/>
  <c r="E344" i="3"/>
  <c r="H344" i="3"/>
  <c r="F344" i="3"/>
  <c r="I344" i="3"/>
  <c r="K344" i="3"/>
  <c r="E343" i="3"/>
  <c r="H343" i="3"/>
  <c r="F343" i="3"/>
  <c r="I343" i="3"/>
  <c r="K343" i="3"/>
  <c r="E342" i="3"/>
  <c r="H342" i="3"/>
  <c r="F342" i="3"/>
  <c r="I342" i="3"/>
  <c r="K342" i="3"/>
  <c r="E341" i="3"/>
  <c r="H341" i="3"/>
  <c r="F341" i="3"/>
  <c r="I341" i="3"/>
  <c r="K341" i="3"/>
  <c r="E340" i="3"/>
  <c r="H340" i="3"/>
  <c r="F340" i="3"/>
  <c r="I340" i="3"/>
  <c r="K340" i="3"/>
  <c r="E339" i="3"/>
  <c r="H339" i="3"/>
  <c r="F339" i="3"/>
  <c r="I339" i="3"/>
  <c r="K339" i="3"/>
  <c r="E338" i="3"/>
  <c r="H338" i="3"/>
  <c r="F338" i="3"/>
  <c r="I338" i="3"/>
  <c r="K338" i="3"/>
  <c r="E337" i="3"/>
  <c r="H337" i="3"/>
  <c r="F337" i="3"/>
  <c r="I337" i="3"/>
  <c r="K337" i="3"/>
  <c r="E336" i="3"/>
  <c r="H336" i="3"/>
  <c r="F336" i="3"/>
  <c r="I336" i="3"/>
  <c r="K336" i="3"/>
  <c r="E335" i="3"/>
  <c r="H335" i="3"/>
  <c r="F335" i="3"/>
  <c r="I335" i="3"/>
  <c r="K335" i="3"/>
  <c r="E334" i="3"/>
  <c r="H334" i="3"/>
  <c r="F334" i="3"/>
  <c r="I334" i="3"/>
  <c r="K334" i="3"/>
  <c r="E333" i="3"/>
  <c r="H333" i="3"/>
  <c r="F333" i="3"/>
  <c r="I333" i="3"/>
  <c r="K333" i="3"/>
  <c r="E332" i="3"/>
  <c r="H332" i="3"/>
  <c r="F332" i="3"/>
  <c r="I332" i="3"/>
  <c r="K332" i="3"/>
  <c r="E331" i="3"/>
  <c r="H331" i="3"/>
  <c r="F331" i="3"/>
  <c r="I331" i="3"/>
  <c r="K331" i="3"/>
  <c r="E330" i="3"/>
  <c r="H330" i="3"/>
  <c r="F330" i="3"/>
  <c r="I330" i="3"/>
  <c r="K330" i="3"/>
  <c r="E329" i="3"/>
  <c r="H329" i="3"/>
  <c r="F329" i="3"/>
  <c r="I329" i="3"/>
  <c r="K329" i="3"/>
  <c r="E328" i="3"/>
  <c r="H328" i="3"/>
  <c r="F328" i="3"/>
  <c r="I328" i="3"/>
  <c r="K328" i="3"/>
  <c r="E327" i="3"/>
  <c r="H327" i="3"/>
  <c r="F327" i="3"/>
  <c r="I327" i="3"/>
  <c r="K327" i="3"/>
  <c r="E326" i="3"/>
  <c r="H326" i="3"/>
  <c r="F326" i="3"/>
  <c r="I326" i="3"/>
  <c r="K326" i="3"/>
  <c r="E325" i="3"/>
  <c r="H325" i="3"/>
  <c r="F325" i="3"/>
  <c r="I325" i="3"/>
  <c r="K325" i="3"/>
  <c r="E324" i="3"/>
  <c r="H324" i="3"/>
  <c r="F324" i="3"/>
  <c r="I324" i="3"/>
  <c r="K324" i="3"/>
  <c r="E323" i="3"/>
  <c r="H323" i="3"/>
  <c r="F323" i="3"/>
  <c r="I323" i="3"/>
  <c r="K323" i="3"/>
  <c r="E322" i="3"/>
  <c r="H322" i="3"/>
  <c r="F322" i="3"/>
  <c r="I322" i="3"/>
  <c r="K322" i="3"/>
  <c r="E321" i="3"/>
  <c r="H321" i="3"/>
  <c r="F321" i="3"/>
  <c r="I321" i="3"/>
  <c r="K321" i="3"/>
  <c r="E320" i="3"/>
  <c r="H320" i="3"/>
  <c r="F320" i="3"/>
  <c r="I320" i="3"/>
  <c r="K320" i="3"/>
  <c r="E319" i="3"/>
  <c r="H319" i="3"/>
  <c r="F319" i="3"/>
  <c r="I319" i="3"/>
  <c r="K319" i="3"/>
  <c r="E318" i="3"/>
  <c r="H318" i="3"/>
  <c r="F318" i="3"/>
  <c r="I318" i="3"/>
  <c r="K318" i="3"/>
  <c r="E317" i="3"/>
  <c r="H317" i="3"/>
  <c r="F317" i="3"/>
  <c r="I317" i="3"/>
  <c r="K317" i="3"/>
  <c r="E316" i="3"/>
  <c r="H316" i="3"/>
  <c r="F316" i="3"/>
  <c r="I316" i="3"/>
  <c r="K316" i="3"/>
  <c r="E315" i="3"/>
  <c r="H315" i="3"/>
  <c r="F315" i="3"/>
  <c r="I315" i="3"/>
  <c r="K315" i="3"/>
  <c r="E314" i="3"/>
  <c r="H314" i="3"/>
  <c r="F314" i="3"/>
  <c r="I314" i="3"/>
  <c r="K314" i="3"/>
  <c r="E313" i="3"/>
  <c r="H313" i="3"/>
  <c r="F313" i="3"/>
  <c r="I313" i="3"/>
  <c r="K313" i="3"/>
  <c r="E312" i="3"/>
  <c r="H312" i="3"/>
  <c r="F312" i="3"/>
  <c r="I312" i="3"/>
  <c r="K312" i="3"/>
  <c r="E311" i="3"/>
  <c r="H311" i="3"/>
  <c r="F311" i="3"/>
  <c r="I311" i="3"/>
  <c r="K311" i="3"/>
  <c r="E310" i="3"/>
  <c r="H310" i="3"/>
  <c r="F310" i="3"/>
  <c r="I310" i="3"/>
  <c r="K310" i="3"/>
  <c r="E309" i="3"/>
  <c r="H309" i="3"/>
  <c r="F309" i="3"/>
  <c r="I309" i="3"/>
  <c r="K309" i="3"/>
  <c r="E308" i="3"/>
  <c r="H308" i="3"/>
  <c r="F308" i="3"/>
  <c r="I308" i="3"/>
  <c r="K308" i="3"/>
  <c r="E307" i="3"/>
  <c r="H307" i="3"/>
  <c r="F307" i="3"/>
  <c r="I307" i="3"/>
  <c r="K307" i="3"/>
  <c r="E306" i="3"/>
  <c r="H306" i="3"/>
  <c r="F306" i="3"/>
  <c r="I306" i="3"/>
  <c r="K306" i="3"/>
  <c r="E305" i="3"/>
  <c r="H305" i="3"/>
  <c r="F305" i="3"/>
  <c r="I305" i="3"/>
  <c r="K305" i="3"/>
  <c r="E304" i="3"/>
  <c r="H304" i="3"/>
  <c r="F304" i="3"/>
  <c r="I304" i="3"/>
  <c r="K304" i="3"/>
  <c r="E303" i="3"/>
  <c r="H303" i="3"/>
  <c r="F303" i="3"/>
  <c r="I303" i="3"/>
  <c r="K303" i="3"/>
  <c r="E302" i="3"/>
  <c r="H302" i="3"/>
  <c r="F302" i="3"/>
  <c r="I302" i="3"/>
  <c r="K302" i="3"/>
  <c r="E301" i="3"/>
  <c r="H301" i="3"/>
  <c r="F301" i="3"/>
  <c r="I301" i="3"/>
  <c r="K301" i="3"/>
  <c r="E300" i="3"/>
  <c r="H300" i="3"/>
  <c r="F300" i="3"/>
  <c r="I300" i="3"/>
  <c r="K300" i="3"/>
  <c r="E299" i="3"/>
  <c r="H299" i="3"/>
  <c r="F299" i="3"/>
  <c r="I299" i="3"/>
  <c r="K299" i="3"/>
  <c r="E298" i="3"/>
  <c r="H298" i="3"/>
  <c r="F298" i="3"/>
  <c r="I298" i="3"/>
  <c r="K298" i="3"/>
  <c r="E297" i="3"/>
  <c r="H297" i="3"/>
  <c r="F297" i="3"/>
  <c r="I297" i="3"/>
  <c r="K297" i="3"/>
  <c r="E296" i="3"/>
  <c r="H296" i="3"/>
  <c r="F296" i="3"/>
  <c r="I296" i="3"/>
  <c r="K296" i="3"/>
  <c r="E295" i="3"/>
  <c r="H295" i="3"/>
  <c r="F295" i="3"/>
  <c r="I295" i="3"/>
  <c r="K295" i="3"/>
  <c r="E294" i="3"/>
  <c r="H294" i="3"/>
  <c r="F294" i="3"/>
  <c r="I294" i="3"/>
  <c r="K294" i="3"/>
  <c r="E293" i="3"/>
  <c r="H293" i="3"/>
  <c r="F293" i="3"/>
  <c r="I293" i="3"/>
  <c r="K293" i="3"/>
  <c r="E292" i="3"/>
  <c r="H292" i="3"/>
  <c r="F292" i="3"/>
  <c r="I292" i="3"/>
  <c r="K292" i="3"/>
  <c r="E291" i="3"/>
  <c r="H291" i="3"/>
  <c r="F291" i="3"/>
  <c r="I291" i="3"/>
  <c r="K291" i="3"/>
  <c r="E290" i="3"/>
  <c r="H290" i="3"/>
  <c r="F290" i="3"/>
  <c r="I290" i="3"/>
  <c r="K290" i="3"/>
  <c r="E289" i="3"/>
  <c r="H289" i="3"/>
  <c r="F289" i="3"/>
  <c r="I289" i="3"/>
  <c r="K289" i="3"/>
  <c r="E288" i="3"/>
  <c r="H288" i="3"/>
  <c r="F288" i="3"/>
  <c r="I288" i="3"/>
  <c r="K288" i="3"/>
  <c r="E287" i="3"/>
  <c r="H287" i="3"/>
  <c r="F287" i="3"/>
  <c r="I287" i="3"/>
  <c r="K287" i="3"/>
  <c r="E286" i="3"/>
  <c r="H286" i="3"/>
  <c r="F286" i="3"/>
  <c r="I286" i="3"/>
  <c r="K286" i="3"/>
  <c r="E285" i="3"/>
  <c r="H285" i="3"/>
  <c r="F285" i="3"/>
  <c r="I285" i="3"/>
  <c r="K285" i="3"/>
  <c r="E284" i="3"/>
  <c r="H284" i="3"/>
  <c r="F284" i="3"/>
  <c r="I284" i="3"/>
  <c r="K284" i="3"/>
  <c r="E283" i="3"/>
  <c r="H283" i="3"/>
  <c r="F283" i="3"/>
  <c r="I283" i="3"/>
  <c r="K283" i="3"/>
  <c r="E282" i="3"/>
  <c r="H282" i="3"/>
  <c r="F282" i="3"/>
  <c r="I282" i="3"/>
  <c r="K282" i="3"/>
  <c r="E281" i="3"/>
  <c r="H281" i="3"/>
  <c r="F281" i="3"/>
  <c r="I281" i="3"/>
  <c r="K281" i="3"/>
  <c r="E280" i="3"/>
  <c r="H280" i="3"/>
  <c r="F280" i="3"/>
  <c r="I280" i="3"/>
  <c r="K280" i="3"/>
  <c r="E279" i="3"/>
  <c r="H279" i="3"/>
  <c r="F279" i="3"/>
  <c r="I279" i="3"/>
  <c r="K279" i="3"/>
  <c r="E278" i="3"/>
  <c r="H278" i="3"/>
  <c r="F278" i="3"/>
  <c r="I278" i="3"/>
  <c r="K278" i="3"/>
  <c r="E277" i="3"/>
  <c r="H277" i="3"/>
  <c r="F277" i="3"/>
  <c r="I277" i="3"/>
  <c r="K277" i="3"/>
  <c r="E276" i="3"/>
  <c r="H276" i="3"/>
  <c r="F276" i="3"/>
  <c r="I276" i="3"/>
  <c r="K276" i="3"/>
  <c r="E275" i="3"/>
  <c r="H275" i="3"/>
  <c r="F275" i="3"/>
  <c r="I275" i="3"/>
  <c r="K275" i="3"/>
  <c r="E274" i="3"/>
  <c r="H274" i="3"/>
  <c r="F274" i="3"/>
  <c r="I274" i="3"/>
  <c r="K274" i="3"/>
  <c r="E273" i="3"/>
  <c r="H273" i="3"/>
  <c r="F273" i="3"/>
  <c r="I273" i="3"/>
  <c r="K273" i="3"/>
  <c r="E272" i="3"/>
  <c r="H272" i="3"/>
  <c r="F272" i="3"/>
  <c r="I272" i="3"/>
  <c r="K272" i="3"/>
  <c r="E271" i="3"/>
  <c r="H271" i="3"/>
  <c r="F271" i="3"/>
  <c r="I271" i="3"/>
  <c r="K271" i="3"/>
  <c r="E270" i="3"/>
  <c r="H270" i="3"/>
  <c r="F270" i="3"/>
  <c r="I270" i="3"/>
  <c r="K270" i="3"/>
  <c r="E269" i="3"/>
  <c r="H269" i="3"/>
  <c r="F269" i="3"/>
  <c r="I269" i="3"/>
  <c r="K269" i="3"/>
  <c r="E268" i="3"/>
  <c r="H268" i="3"/>
  <c r="F268" i="3"/>
  <c r="I268" i="3"/>
  <c r="K268" i="3"/>
  <c r="E267" i="3"/>
  <c r="H267" i="3"/>
  <c r="F267" i="3"/>
  <c r="I267" i="3"/>
  <c r="K267" i="3"/>
  <c r="E266" i="3"/>
  <c r="H266" i="3"/>
  <c r="F266" i="3"/>
  <c r="I266" i="3"/>
  <c r="K266" i="3"/>
  <c r="E265" i="3"/>
  <c r="H265" i="3"/>
  <c r="F265" i="3"/>
  <c r="I265" i="3"/>
  <c r="K265" i="3"/>
  <c r="E264" i="3"/>
  <c r="H264" i="3"/>
  <c r="F264" i="3"/>
  <c r="I264" i="3"/>
  <c r="K264" i="3"/>
  <c r="E263" i="3"/>
  <c r="H263" i="3"/>
  <c r="F263" i="3"/>
  <c r="I263" i="3"/>
  <c r="K263" i="3"/>
  <c r="E262" i="3"/>
  <c r="H262" i="3"/>
  <c r="F262" i="3"/>
  <c r="I262" i="3"/>
  <c r="K262" i="3"/>
  <c r="E261" i="3"/>
  <c r="H261" i="3"/>
  <c r="F261" i="3"/>
  <c r="I261" i="3"/>
  <c r="K261" i="3"/>
  <c r="E260" i="3"/>
  <c r="H260" i="3"/>
  <c r="F260" i="3"/>
  <c r="I260" i="3"/>
  <c r="K260" i="3"/>
  <c r="E259" i="3"/>
  <c r="H259" i="3"/>
  <c r="F259" i="3"/>
  <c r="I259" i="3"/>
  <c r="K259" i="3"/>
  <c r="E258" i="3"/>
  <c r="H258" i="3"/>
  <c r="F258" i="3"/>
  <c r="I258" i="3"/>
  <c r="K258" i="3"/>
  <c r="E257" i="3"/>
  <c r="H257" i="3"/>
  <c r="F257" i="3"/>
  <c r="I257" i="3"/>
  <c r="K257" i="3"/>
  <c r="E256" i="3"/>
  <c r="H256" i="3"/>
  <c r="F256" i="3"/>
  <c r="I256" i="3"/>
  <c r="K256" i="3"/>
  <c r="E255" i="3"/>
  <c r="H255" i="3"/>
  <c r="F255" i="3"/>
  <c r="I255" i="3"/>
  <c r="K255" i="3"/>
  <c r="E254" i="3"/>
  <c r="H254" i="3"/>
  <c r="F254" i="3"/>
  <c r="I254" i="3"/>
  <c r="K254" i="3"/>
  <c r="E253" i="3"/>
  <c r="H253" i="3"/>
  <c r="F253" i="3"/>
  <c r="I253" i="3"/>
  <c r="K253" i="3"/>
  <c r="E252" i="3"/>
  <c r="H252" i="3"/>
  <c r="F252" i="3"/>
  <c r="I252" i="3"/>
  <c r="K252" i="3"/>
  <c r="E251" i="3"/>
  <c r="H251" i="3"/>
  <c r="F251" i="3"/>
  <c r="I251" i="3"/>
  <c r="K251" i="3"/>
  <c r="E250" i="3"/>
  <c r="H250" i="3"/>
  <c r="F250" i="3"/>
  <c r="I250" i="3"/>
  <c r="K250" i="3"/>
  <c r="E249" i="3"/>
  <c r="H249" i="3"/>
  <c r="F249" i="3"/>
  <c r="I249" i="3"/>
  <c r="K249" i="3"/>
  <c r="E248" i="3"/>
  <c r="H248" i="3"/>
  <c r="F248" i="3"/>
  <c r="I248" i="3"/>
  <c r="K248" i="3"/>
  <c r="E247" i="3"/>
  <c r="H247" i="3"/>
  <c r="F247" i="3"/>
  <c r="I247" i="3"/>
  <c r="K247" i="3"/>
  <c r="E246" i="3"/>
  <c r="H246" i="3"/>
  <c r="F246" i="3"/>
  <c r="I246" i="3"/>
  <c r="K246" i="3"/>
  <c r="E245" i="3"/>
  <c r="H245" i="3"/>
  <c r="F245" i="3"/>
  <c r="I245" i="3"/>
  <c r="K245" i="3"/>
  <c r="E244" i="3"/>
  <c r="H244" i="3"/>
  <c r="F244" i="3"/>
  <c r="I244" i="3"/>
  <c r="K244" i="3"/>
  <c r="E243" i="3"/>
  <c r="H243" i="3"/>
  <c r="F243" i="3"/>
  <c r="I243" i="3"/>
  <c r="K243" i="3"/>
  <c r="E242" i="3"/>
  <c r="H242" i="3"/>
  <c r="F242" i="3"/>
  <c r="I242" i="3"/>
  <c r="K242" i="3"/>
  <c r="E241" i="3"/>
  <c r="H241" i="3"/>
  <c r="F241" i="3"/>
  <c r="I241" i="3"/>
  <c r="K241" i="3"/>
  <c r="E240" i="3"/>
  <c r="H240" i="3"/>
  <c r="F240" i="3"/>
  <c r="I240" i="3"/>
  <c r="K240" i="3"/>
  <c r="E239" i="3"/>
  <c r="H239" i="3"/>
  <c r="F239" i="3"/>
  <c r="I239" i="3"/>
  <c r="K239" i="3"/>
  <c r="E238" i="3"/>
  <c r="H238" i="3"/>
  <c r="F238" i="3"/>
  <c r="I238" i="3"/>
  <c r="K238" i="3"/>
  <c r="E237" i="3"/>
  <c r="H237" i="3"/>
  <c r="F237" i="3"/>
  <c r="I237" i="3"/>
  <c r="K237" i="3"/>
  <c r="E236" i="3"/>
  <c r="H236" i="3"/>
  <c r="F236" i="3"/>
  <c r="I236" i="3"/>
  <c r="K236" i="3"/>
  <c r="E235" i="3"/>
  <c r="H235" i="3"/>
  <c r="F235" i="3"/>
  <c r="I235" i="3"/>
  <c r="K235" i="3"/>
  <c r="E234" i="3"/>
  <c r="H234" i="3"/>
  <c r="F234" i="3"/>
  <c r="I234" i="3"/>
  <c r="K234" i="3"/>
  <c r="E233" i="3"/>
  <c r="H233" i="3"/>
  <c r="F233" i="3"/>
  <c r="I233" i="3"/>
  <c r="K233" i="3"/>
  <c r="E232" i="3"/>
  <c r="H232" i="3"/>
  <c r="F232" i="3"/>
  <c r="I232" i="3"/>
  <c r="K232" i="3"/>
  <c r="E231" i="3"/>
  <c r="H231" i="3"/>
  <c r="F231" i="3"/>
  <c r="I231" i="3"/>
  <c r="K231" i="3"/>
  <c r="E230" i="3"/>
  <c r="H230" i="3"/>
  <c r="F230" i="3"/>
  <c r="I230" i="3"/>
  <c r="K230" i="3"/>
  <c r="E229" i="3"/>
  <c r="H229" i="3"/>
  <c r="F229" i="3"/>
  <c r="I229" i="3"/>
  <c r="K229" i="3"/>
  <c r="E228" i="3"/>
  <c r="H228" i="3"/>
  <c r="F228" i="3"/>
  <c r="I228" i="3"/>
  <c r="K228" i="3"/>
  <c r="E227" i="3"/>
  <c r="H227" i="3"/>
  <c r="F227" i="3"/>
  <c r="I227" i="3"/>
  <c r="K227" i="3"/>
  <c r="E226" i="3"/>
  <c r="H226" i="3"/>
  <c r="F226" i="3"/>
  <c r="I226" i="3"/>
  <c r="K226" i="3"/>
  <c r="E225" i="3"/>
  <c r="H225" i="3"/>
  <c r="F225" i="3"/>
  <c r="I225" i="3"/>
  <c r="K225" i="3"/>
  <c r="E224" i="3"/>
  <c r="H224" i="3"/>
  <c r="F224" i="3"/>
  <c r="I224" i="3"/>
  <c r="K224" i="3"/>
  <c r="E223" i="3"/>
  <c r="H223" i="3"/>
  <c r="F223" i="3"/>
  <c r="I223" i="3"/>
  <c r="K223" i="3"/>
  <c r="E222" i="3"/>
  <c r="H222" i="3"/>
  <c r="F222" i="3"/>
  <c r="I222" i="3"/>
  <c r="K222" i="3"/>
  <c r="E221" i="3"/>
  <c r="H221" i="3"/>
  <c r="F221" i="3"/>
  <c r="I221" i="3"/>
  <c r="K221" i="3"/>
  <c r="E220" i="3"/>
  <c r="H220" i="3"/>
  <c r="F220" i="3"/>
  <c r="I220" i="3"/>
  <c r="K220" i="3"/>
  <c r="E219" i="3"/>
  <c r="H219" i="3"/>
  <c r="F219" i="3"/>
  <c r="I219" i="3"/>
  <c r="K219" i="3"/>
  <c r="E218" i="3"/>
  <c r="H218" i="3"/>
  <c r="F218" i="3"/>
  <c r="I218" i="3"/>
  <c r="K218" i="3"/>
  <c r="E217" i="3"/>
  <c r="H217" i="3"/>
  <c r="F217" i="3"/>
  <c r="I217" i="3"/>
  <c r="K217" i="3"/>
  <c r="E216" i="3"/>
  <c r="H216" i="3"/>
  <c r="F216" i="3"/>
  <c r="I216" i="3"/>
  <c r="K216" i="3"/>
  <c r="E215" i="3"/>
  <c r="H215" i="3"/>
  <c r="F215" i="3"/>
  <c r="I215" i="3"/>
  <c r="K215" i="3"/>
  <c r="E214" i="3"/>
  <c r="H214" i="3"/>
  <c r="F214" i="3"/>
  <c r="I214" i="3"/>
  <c r="K214" i="3"/>
  <c r="E213" i="3"/>
  <c r="H213" i="3"/>
  <c r="F213" i="3"/>
  <c r="I213" i="3"/>
  <c r="K213" i="3"/>
  <c r="E212" i="3"/>
  <c r="H212" i="3"/>
  <c r="F212" i="3"/>
  <c r="I212" i="3"/>
  <c r="K212" i="3"/>
  <c r="E211" i="3"/>
  <c r="H211" i="3"/>
  <c r="F211" i="3"/>
  <c r="I211" i="3"/>
  <c r="K211" i="3"/>
  <c r="E210" i="3"/>
  <c r="H210" i="3"/>
  <c r="F210" i="3"/>
  <c r="I210" i="3"/>
  <c r="K210" i="3"/>
  <c r="E209" i="3"/>
  <c r="H209" i="3"/>
  <c r="F209" i="3"/>
  <c r="I209" i="3"/>
  <c r="K209" i="3"/>
  <c r="E208" i="3"/>
  <c r="H208" i="3"/>
  <c r="F208" i="3"/>
  <c r="I208" i="3"/>
  <c r="K208" i="3"/>
  <c r="E207" i="3"/>
  <c r="H207" i="3"/>
  <c r="F207" i="3"/>
  <c r="I207" i="3"/>
  <c r="K207" i="3"/>
  <c r="E206" i="3"/>
  <c r="H206" i="3"/>
  <c r="F206" i="3"/>
  <c r="I206" i="3"/>
  <c r="K206" i="3"/>
  <c r="E205" i="3"/>
  <c r="H205" i="3"/>
  <c r="F205" i="3"/>
  <c r="I205" i="3"/>
  <c r="K205" i="3"/>
  <c r="E204" i="3"/>
  <c r="H204" i="3"/>
  <c r="F204" i="3"/>
  <c r="I204" i="3"/>
  <c r="K204" i="3"/>
  <c r="E203" i="3"/>
  <c r="H203" i="3"/>
  <c r="F203" i="3"/>
  <c r="I203" i="3"/>
  <c r="K203" i="3"/>
  <c r="E202" i="3"/>
  <c r="H202" i="3"/>
  <c r="F202" i="3"/>
  <c r="I202" i="3"/>
  <c r="K202" i="3"/>
  <c r="E201" i="3"/>
  <c r="H201" i="3"/>
  <c r="F201" i="3"/>
  <c r="I201" i="3"/>
  <c r="K201" i="3"/>
  <c r="E200" i="3"/>
  <c r="H200" i="3"/>
  <c r="F200" i="3"/>
  <c r="I200" i="3"/>
  <c r="K200" i="3"/>
  <c r="E199" i="3"/>
  <c r="H199" i="3"/>
  <c r="F199" i="3"/>
  <c r="I199" i="3"/>
  <c r="K199" i="3"/>
  <c r="E198" i="3"/>
  <c r="H198" i="3"/>
  <c r="F198" i="3"/>
  <c r="I198" i="3"/>
  <c r="K198" i="3"/>
  <c r="E197" i="3"/>
  <c r="H197" i="3"/>
  <c r="F197" i="3"/>
  <c r="I197" i="3"/>
  <c r="K197" i="3"/>
  <c r="E196" i="3"/>
  <c r="H196" i="3"/>
  <c r="F196" i="3"/>
  <c r="I196" i="3"/>
  <c r="K196" i="3"/>
  <c r="E195" i="3"/>
  <c r="H195" i="3"/>
  <c r="F195" i="3"/>
  <c r="I195" i="3"/>
  <c r="K195" i="3"/>
  <c r="E194" i="3"/>
  <c r="H194" i="3"/>
  <c r="F194" i="3"/>
  <c r="I194" i="3"/>
  <c r="K194" i="3"/>
  <c r="E193" i="3"/>
  <c r="H193" i="3"/>
  <c r="F193" i="3"/>
  <c r="I193" i="3"/>
  <c r="K193" i="3"/>
  <c r="E192" i="3"/>
  <c r="H192" i="3"/>
  <c r="F192" i="3"/>
  <c r="I192" i="3"/>
  <c r="K192" i="3"/>
  <c r="E191" i="3"/>
  <c r="H191" i="3"/>
  <c r="F191" i="3"/>
  <c r="I191" i="3"/>
  <c r="K191" i="3"/>
  <c r="E190" i="3"/>
  <c r="H190" i="3"/>
  <c r="F190" i="3"/>
  <c r="I190" i="3"/>
  <c r="K190" i="3"/>
  <c r="E189" i="3"/>
  <c r="H189" i="3"/>
  <c r="F189" i="3"/>
  <c r="I189" i="3"/>
  <c r="K189" i="3"/>
  <c r="E188" i="3"/>
  <c r="H188" i="3"/>
  <c r="F188" i="3"/>
  <c r="I188" i="3"/>
  <c r="K188" i="3"/>
  <c r="E187" i="3"/>
  <c r="H187" i="3"/>
  <c r="F187" i="3"/>
  <c r="I187" i="3"/>
  <c r="K187" i="3"/>
  <c r="E186" i="3"/>
  <c r="H186" i="3"/>
  <c r="F186" i="3"/>
  <c r="I186" i="3"/>
  <c r="K186" i="3"/>
  <c r="E185" i="3"/>
  <c r="H185" i="3"/>
  <c r="F185" i="3"/>
  <c r="I185" i="3"/>
  <c r="K185" i="3"/>
  <c r="E184" i="3"/>
  <c r="H184" i="3"/>
  <c r="F184" i="3"/>
  <c r="I184" i="3"/>
  <c r="K184" i="3"/>
  <c r="E183" i="3"/>
  <c r="H183" i="3"/>
  <c r="F183" i="3"/>
  <c r="I183" i="3"/>
  <c r="K183" i="3"/>
  <c r="E182" i="3"/>
  <c r="H182" i="3"/>
  <c r="F182" i="3"/>
  <c r="I182" i="3"/>
  <c r="K182" i="3"/>
  <c r="E181" i="3"/>
  <c r="H181" i="3"/>
  <c r="F181" i="3"/>
  <c r="I181" i="3"/>
  <c r="K181" i="3"/>
  <c r="E180" i="3"/>
  <c r="H180" i="3"/>
  <c r="F180" i="3"/>
  <c r="I180" i="3"/>
  <c r="K180" i="3"/>
  <c r="E179" i="3"/>
  <c r="H179" i="3"/>
  <c r="F179" i="3"/>
  <c r="I179" i="3"/>
  <c r="K179" i="3"/>
  <c r="E178" i="3"/>
  <c r="H178" i="3"/>
  <c r="F178" i="3"/>
  <c r="I178" i="3"/>
  <c r="K178" i="3"/>
  <c r="E177" i="3"/>
  <c r="H177" i="3"/>
  <c r="F177" i="3"/>
  <c r="I177" i="3"/>
  <c r="K177" i="3"/>
  <c r="E176" i="3"/>
  <c r="H176" i="3"/>
  <c r="F176" i="3"/>
  <c r="I176" i="3"/>
  <c r="K176" i="3"/>
  <c r="E175" i="3"/>
  <c r="H175" i="3"/>
  <c r="F175" i="3"/>
  <c r="I175" i="3"/>
  <c r="K175" i="3"/>
  <c r="E174" i="3"/>
  <c r="H174" i="3"/>
  <c r="F174" i="3"/>
  <c r="I174" i="3"/>
  <c r="K174" i="3"/>
  <c r="E173" i="3"/>
  <c r="H173" i="3"/>
  <c r="F173" i="3"/>
  <c r="I173" i="3"/>
  <c r="K173" i="3"/>
  <c r="E172" i="3"/>
  <c r="H172" i="3"/>
  <c r="F172" i="3"/>
  <c r="I172" i="3"/>
  <c r="K172" i="3"/>
  <c r="E171" i="3"/>
  <c r="H171" i="3"/>
  <c r="F171" i="3"/>
  <c r="I171" i="3"/>
  <c r="K171" i="3"/>
  <c r="E170" i="3"/>
  <c r="H170" i="3"/>
  <c r="F170" i="3"/>
  <c r="I170" i="3"/>
  <c r="K170" i="3"/>
  <c r="E169" i="3"/>
  <c r="H169" i="3"/>
  <c r="F169" i="3"/>
  <c r="I169" i="3"/>
  <c r="K169" i="3"/>
  <c r="E168" i="3"/>
  <c r="H168" i="3"/>
  <c r="F168" i="3"/>
  <c r="I168" i="3"/>
  <c r="K168" i="3"/>
  <c r="E167" i="3"/>
  <c r="H167" i="3"/>
  <c r="F167" i="3"/>
  <c r="I167" i="3"/>
  <c r="K167" i="3"/>
  <c r="E166" i="3"/>
  <c r="H166" i="3"/>
  <c r="F166" i="3"/>
  <c r="I166" i="3"/>
  <c r="K166" i="3"/>
  <c r="E165" i="3"/>
  <c r="H165" i="3"/>
  <c r="F165" i="3"/>
  <c r="I165" i="3"/>
  <c r="K165" i="3"/>
  <c r="E164" i="3"/>
  <c r="H164" i="3"/>
  <c r="F164" i="3"/>
  <c r="I164" i="3"/>
  <c r="K164" i="3"/>
  <c r="E163" i="3"/>
  <c r="H163" i="3"/>
  <c r="F163" i="3"/>
  <c r="I163" i="3"/>
  <c r="K163" i="3"/>
  <c r="E162" i="3"/>
  <c r="H162" i="3"/>
  <c r="F162" i="3"/>
  <c r="I162" i="3"/>
  <c r="K162" i="3"/>
  <c r="E161" i="3"/>
  <c r="H161" i="3"/>
  <c r="F161" i="3"/>
  <c r="I161" i="3"/>
  <c r="K161" i="3"/>
  <c r="E160" i="3"/>
  <c r="H160" i="3"/>
  <c r="F160" i="3"/>
  <c r="I160" i="3"/>
  <c r="K160" i="3"/>
  <c r="E159" i="3"/>
  <c r="H159" i="3"/>
  <c r="F159" i="3"/>
  <c r="I159" i="3"/>
  <c r="K159" i="3"/>
  <c r="E158" i="3"/>
  <c r="H158" i="3"/>
  <c r="F158" i="3"/>
  <c r="I158" i="3"/>
  <c r="K158" i="3"/>
  <c r="E157" i="3"/>
  <c r="H157" i="3"/>
  <c r="F157" i="3"/>
  <c r="I157" i="3"/>
  <c r="K157" i="3"/>
  <c r="E156" i="3"/>
  <c r="H156" i="3"/>
  <c r="F156" i="3"/>
  <c r="I156" i="3"/>
  <c r="K156" i="3"/>
  <c r="E155" i="3"/>
  <c r="H155" i="3"/>
  <c r="F155" i="3"/>
  <c r="I155" i="3"/>
  <c r="K155" i="3"/>
  <c r="E154" i="3"/>
  <c r="H154" i="3"/>
  <c r="F154" i="3"/>
  <c r="I154" i="3"/>
  <c r="K154" i="3"/>
  <c r="E153" i="3"/>
  <c r="H153" i="3"/>
  <c r="F153" i="3"/>
  <c r="I153" i="3"/>
  <c r="K153" i="3"/>
  <c r="E152" i="3"/>
  <c r="H152" i="3"/>
  <c r="F152" i="3"/>
  <c r="I152" i="3"/>
  <c r="K152" i="3"/>
  <c r="E151" i="3"/>
  <c r="H151" i="3"/>
  <c r="F151" i="3"/>
  <c r="I151" i="3"/>
  <c r="K151" i="3"/>
  <c r="E150" i="3"/>
  <c r="H150" i="3"/>
  <c r="F150" i="3"/>
  <c r="I150" i="3"/>
  <c r="K150" i="3"/>
  <c r="E149" i="3"/>
  <c r="H149" i="3"/>
  <c r="F149" i="3"/>
  <c r="I149" i="3"/>
  <c r="K149" i="3"/>
  <c r="E148" i="3"/>
  <c r="H148" i="3"/>
  <c r="F148" i="3"/>
  <c r="I148" i="3"/>
  <c r="K148" i="3"/>
  <c r="E147" i="3"/>
  <c r="H147" i="3"/>
  <c r="F147" i="3"/>
  <c r="I147" i="3"/>
  <c r="K147" i="3"/>
  <c r="E146" i="3"/>
  <c r="H146" i="3"/>
  <c r="F146" i="3"/>
  <c r="I146" i="3"/>
  <c r="K146" i="3"/>
  <c r="E145" i="3"/>
  <c r="H145" i="3"/>
  <c r="F145" i="3"/>
  <c r="I145" i="3"/>
  <c r="K145" i="3"/>
  <c r="E144" i="3"/>
  <c r="H144" i="3"/>
  <c r="F144" i="3"/>
  <c r="I144" i="3"/>
  <c r="K144" i="3"/>
  <c r="E143" i="3"/>
  <c r="H143" i="3"/>
  <c r="F143" i="3"/>
  <c r="I143" i="3"/>
  <c r="K143" i="3"/>
  <c r="E142" i="3"/>
  <c r="H142" i="3"/>
  <c r="F142" i="3"/>
  <c r="I142" i="3"/>
  <c r="K142" i="3"/>
  <c r="E141" i="3"/>
  <c r="H141" i="3"/>
  <c r="F141" i="3"/>
  <c r="I141" i="3"/>
  <c r="K141" i="3"/>
  <c r="E140" i="3"/>
  <c r="H140" i="3"/>
  <c r="F140" i="3"/>
  <c r="I140" i="3"/>
  <c r="K140" i="3"/>
  <c r="E139" i="3"/>
  <c r="H139" i="3"/>
  <c r="F139" i="3"/>
  <c r="I139" i="3"/>
  <c r="K139" i="3"/>
  <c r="E138" i="3"/>
  <c r="H138" i="3"/>
  <c r="F138" i="3"/>
  <c r="I138" i="3"/>
  <c r="K138" i="3"/>
  <c r="E137" i="3"/>
  <c r="H137" i="3"/>
  <c r="F137" i="3"/>
  <c r="I137" i="3"/>
  <c r="K137" i="3"/>
  <c r="E136" i="3"/>
  <c r="H136" i="3"/>
  <c r="F136" i="3"/>
  <c r="I136" i="3"/>
  <c r="K136" i="3"/>
  <c r="E135" i="3"/>
  <c r="H135" i="3"/>
  <c r="F135" i="3"/>
  <c r="I135" i="3"/>
  <c r="K135" i="3"/>
  <c r="E134" i="3"/>
  <c r="H134" i="3"/>
  <c r="F134" i="3"/>
  <c r="I134" i="3"/>
  <c r="K134" i="3"/>
  <c r="E133" i="3"/>
  <c r="H133" i="3"/>
  <c r="F133" i="3"/>
  <c r="I133" i="3"/>
  <c r="K133" i="3"/>
  <c r="E132" i="3"/>
  <c r="H132" i="3"/>
  <c r="F132" i="3"/>
  <c r="I132" i="3"/>
  <c r="K132" i="3"/>
  <c r="E131" i="3"/>
  <c r="H131" i="3"/>
  <c r="F131" i="3"/>
  <c r="I131" i="3"/>
  <c r="K131" i="3"/>
  <c r="E130" i="3"/>
  <c r="H130" i="3"/>
  <c r="F130" i="3"/>
  <c r="I130" i="3"/>
  <c r="K130" i="3"/>
  <c r="E129" i="3"/>
  <c r="H129" i="3"/>
  <c r="F129" i="3"/>
  <c r="I129" i="3"/>
  <c r="K129" i="3"/>
  <c r="E128" i="3"/>
  <c r="H128" i="3"/>
  <c r="F128" i="3"/>
  <c r="I128" i="3"/>
  <c r="K128" i="3"/>
  <c r="E127" i="3"/>
  <c r="H127" i="3"/>
  <c r="F127" i="3"/>
  <c r="I127" i="3"/>
  <c r="K127" i="3"/>
  <c r="E126" i="3"/>
  <c r="H126" i="3"/>
  <c r="F126" i="3"/>
  <c r="I126" i="3"/>
  <c r="K126" i="3"/>
  <c r="E125" i="3"/>
  <c r="H125" i="3"/>
  <c r="F125" i="3"/>
  <c r="I125" i="3"/>
  <c r="K125" i="3"/>
  <c r="E124" i="3"/>
  <c r="H124" i="3"/>
  <c r="F124" i="3"/>
  <c r="I124" i="3"/>
  <c r="K124" i="3"/>
  <c r="E123" i="3"/>
  <c r="H123" i="3"/>
  <c r="F123" i="3"/>
  <c r="I123" i="3"/>
  <c r="K123" i="3"/>
  <c r="E122" i="3"/>
  <c r="H122" i="3"/>
  <c r="F122" i="3"/>
  <c r="I122" i="3"/>
  <c r="K122" i="3"/>
  <c r="E121" i="3"/>
  <c r="H121" i="3"/>
  <c r="F121" i="3"/>
  <c r="I121" i="3"/>
  <c r="K121" i="3"/>
  <c r="E120" i="3"/>
  <c r="H120" i="3"/>
  <c r="F120" i="3"/>
  <c r="I120" i="3"/>
  <c r="K120" i="3"/>
  <c r="E119" i="3"/>
  <c r="H119" i="3"/>
  <c r="F119" i="3"/>
  <c r="I119" i="3"/>
  <c r="K119" i="3"/>
  <c r="E118" i="3"/>
  <c r="H118" i="3"/>
  <c r="F118" i="3"/>
  <c r="I118" i="3"/>
  <c r="K118" i="3"/>
  <c r="E117" i="3"/>
  <c r="H117" i="3"/>
  <c r="F117" i="3"/>
  <c r="I117" i="3"/>
  <c r="K117" i="3"/>
  <c r="E116" i="3"/>
  <c r="H116" i="3"/>
  <c r="F116" i="3"/>
  <c r="I116" i="3"/>
  <c r="K116" i="3"/>
  <c r="E115" i="3"/>
  <c r="H115" i="3"/>
  <c r="F115" i="3"/>
  <c r="I115" i="3"/>
  <c r="K115" i="3"/>
  <c r="E114" i="3"/>
  <c r="H114" i="3"/>
  <c r="F114" i="3"/>
  <c r="I114" i="3"/>
  <c r="K114" i="3"/>
  <c r="E113" i="3"/>
  <c r="H113" i="3"/>
  <c r="F113" i="3"/>
  <c r="I113" i="3"/>
  <c r="K113" i="3"/>
  <c r="E112" i="3"/>
  <c r="H112" i="3"/>
  <c r="F112" i="3"/>
  <c r="I112" i="3"/>
  <c r="K112" i="3"/>
  <c r="E111" i="3"/>
  <c r="H111" i="3"/>
  <c r="F111" i="3"/>
  <c r="I111" i="3"/>
  <c r="K111" i="3"/>
  <c r="E110" i="3"/>
  <c r="H110" i="3"/>
  <c r="F110" i="3"/>
  <c r="I110" i="3"/>
  <c r="K110" i="3"/>
  <c r="E109" i="3"/>
  <c r="H109" i="3"/>
  <c r="F109" i="3"/>
  <c r="I109" i="3"/>
  <c r="K109" i="3"/>
  <c r="E108" i="3"/>
  <c r="H108" i="3"/>
  <c r="F108" i="3"/>
  <c r="I108" i="3"/>
  <c r="K108" i="3"/>
  <c r="E107" i="3"/>
  <c r="H107" i="3"/>
  <c r="F107" i="3"/>
  <c r="I107" i="3"/>
  <c r="K107" i="3"/>
  <c r="E106" i="3"/>
  <c r="H106" i="3"/>
  <c r="F106" i="3"/>
  <c r="I106" i="3"/>
  <c r="K106" i="3"/>
  <c r="E105" i="3"/>
  <c r="H105" i="3"/>
  <c r="F105" i="3"/>
  <c r="I105" i="3"/>
  <c r="K105" i="3"/>
  <c r="E104" i="3"/>
  <c r="H104" i="3"/>
  <c r="F104" i="3"/>
  <c r="I104" i="3"/>
  <c r="K104" i="3"/>
  <c r="E103" i="3"/>
  <c r="H103" i="3"/>
  <c r="F103" i="3"/>
  <c r="I103" i="3"/>
  <c r="K103" i="3"/>
  <c r="E102" i="3"/>
  <c r="H102" i="3"/>
  <c r="F102" i="3"/>
  <c r="I102" i="3"/>
  <c r="K102" i="3"/>
  <c r="E101" i="3"/>
  <c r="H101" i="3"/>
  <c r="F101" i="3"/>
  <c r="I101" i="3"/>
  <c r="K101" i="3"/>
  <c r="E100" i="3"/>
  <c r="H100" i="3"/>
  <c r="F100" i="3"/>
  <c r="I100" i="3"/>
  <c r="K100" i="3"/>
  <c r="E99" i="3"/>
  <c r="H99" i="3"/>
  <c r="F99" i="3"/>
  <c r="I99" i="3"/>
  <c r="K99" i="3"/>
  <c r="E98" i="3"/>
  <c r="H98" i="3"/>
  <c r="F98" i="3"/>
  <c r="I98" i="3"/>
  <c r="K98" i="3"/>
  <c r="E97" i="3"/>
  <c r="H97" i="3"/>
  <c r="F97" i="3"/>
  <c r="I97" i="3"/>
  <c r="K97" i="3"/>
  <c r="E96" i="3"/>
  <c r="H96" i="3"/>
  <c r="F96" i="3"/>
  <c r="I96" i="3"/>
  <c r="K96" i="3"/>
  <c r="E95" i="3"/>
  <c r="H95" i="3"/>
  <c r="F95" i="3"/>
  <c r="I95" i="3"/>
  <c r="K95" i="3"/>
  <c r="E94" i="3"/>
  <c r="H94" i="3"/>
  <c r="F94" i="3"/>
  <c r="I94" i="3"/>
  <c r="K94" i="3"/>
  <c r="E93" i="3"/>
  <c r="H93" i="3"/>
  <c r="F93" i="3"/>
  <c r="I93" i="3"/>
  <c r="K93" i="3"/>
  <c r="E92" i="3"/>
  <c r="H92" i="3"/>
  <c r="F92" i="3"/>
  <c r="I92" i="3"/>
  <c r="K92" i="3"/>
  <c r="E91" i="3"/>
  <c r="H91" i="3"/>
  <c r="F91" i="3"/>
  <c r="I91" i="3"/>
  <c r="K91" i="3"/>
  <c r="E90" i="3"/>
  <c r="H90" i="3"/>
  <c r="F90" i="3"/>
  <c r="I90" i="3"/>
  <c r="K90" i="3"/>
  <c r="E89" i="3"/>
  <c r="H89" i="3"/>
  <c r="F89" i="3"/>
  <c r="I89" i="3"/>
  <c r="K89" i="3"/>
  <c r="E88" i="3"/>
  <c r="H88" i="3"/>
  <c r="F88" i="3"/>
  <c r="I88" i="3"/>
  <c r="K88" i="3"/>
  <c r="E87" i="3"/>
  <c r="H87" i="3"/>
  <c r="F87" i="3"/>
  <c r="I87" i="3"/>
  <c r="K87" i="3"/>
  <c r="E86" i="3"/>
  <c r="H86" i="3"/>
  <c r="F86" i="3"/>
  <c r="I86" i="3"/>
  <c r="K86" i="3"/>
  <c r="E85" i="3"/>
  <c r="H85" i="3"/>
  <c r="F85" i="3"/>
  <c r="I85" i="3"/>
  <c r="K85" i="3"/>
  <c r="E84" i="3"/>
  <c r="H84" i="3"/>
  <c r="F84" i="3"/>
  <c r="I84" i="3"/>
  <c r="K84" i="3"/>
  <c r="E83" i="3"/>
  <c r="H83" i="3"/>
  <c r="F83" i="3"/>
  <c r="I83" i="3"/>
  <c r="K83" i="3"/>
  <c r="E82" i="3"/>
  <c r="H82" i="3"/>
  <c r="F82" i="3"/>
  <c r="I82" i="3"/>
  <c r="K82" i="3"/>
  <c r="E81" i="3"/>
  <c r="H81" i="3"/>
  <c r="F81" i="3"/>
  <c r="I81" i="3"/>
  <c r="K81" i="3"/>
  <c r="E80" i="3"/>
  <c r="H80" i="3"/>
  <c r="F80" i="3"/>
  <c r="I80" i="3"/>
  <c r="K80" i="3"/>
  <c r="E79" i="3"/>
  <c r="H79" i="3"/>
  <c r="F79" i="3"/>
  <c r="I79" i="3"/>
  <c r="K79" i="3"/>
  <c r="E78" i="3"/>
  <c r="H78" i="3"/>
  <c r="F78" i="3"/>
  <c r="I78" i="3"/>
  <c r="K78" i="3"/>
  <c r="E77" i="3"/>
  <c r="H77" i="3"/>
  <c r="F77" i="3"/>
  <c r="I77" i="3"/>
  <c r="K77" i="3"/>
  <c r="E76" i="3"/>
  <c r="H76" i="3"/>
  <c r="F76" i="3"/>
  <c r="I76" i="3"/>
  <c r="K76" i="3"/>
  <c r="E75" i="3"/>
  <c r="H75" i="3"/>
  <c r="F75" i="3"/>
  <c r="I75" i="3"/>
  <c r="K75" i="3"/>
  <c r="E74" i="3"/>
  <c r="H74" i="3"/>
  <c r="F74" i="3"/>
  <c r="I74" i="3"/>
  <c r="K74" i="3"/>
  <c r="E73" i="3"/>
  <c r="H73" i="3"/>
  <c r="F73" i="3"/>
  <c r="I73" i="3"/>
  <c r="K73" i="3"/>
  <c r="E72" i="3"/>
  <c r="H72" i="3"/>
  <c r="F72" i="3"/>
  <c r="I72" i="3"/>
  <c r="K72" i="3"/>
  <c r="E71" i="3"/>
  <c r="H71" i="3"/>
  <c r="F71" i="3"/>
  <c r="I71" i="3"/>
  <c r="K71" i="3"/>
  <c r="E70" i="3"/>
  <c r="H70" i="3"/>
  <c r="F70" i="3"/>
  <c r="I70" i="3"/>
  <c r="K70" i="3"/>
  <c r="E69" i="3"/>
  <c r="H69" i="3"/>
  <c r="F69" i="3"/>
  <c r="I69" i="3"/>
  <c r="K69" i="3"/>
  <c r="E68" i="3"/>
  <c r="H68" i="3"/>
  <c r="F68" i="3"/>
  <c r="I68" i="3"/>
  <c r="K68" i="3"/>
  <c r="E67" i="3"/>
  <c r="H67" i="3"/>
  <c r="F67" i="3"/>
  <c r="I67" i="3"/>
  <c r="K67" i="3"/>
  <c r="E66" i="3"/>
  <c r="H66" i="3"/>
  <c r="F66" i="3"/>
  <c r="I66" i="3"/>
  <c r="K66" i="3"/>
  <c r="E65" i="3"/>
  <c r="H65" i="3"/>
  <c r="F65" i="3"/>
  <c r="I65" i="3"/>
  <c r="K65" i="3"/>
  <c r="E64" i="3"/>
  <c r="H64" i="3"/>
  <c r="F64" i="3"/>
  <c r="I64" i="3"/>
  <c r="K64" i="3"/>
  <c r="E63" i="3"/>
  <c r="H63" i="3"/>
  <c r="F63" i="3"/>
  <c r="I63" i="3"/>
  <c r="K63" i="3"/>
  <c r="E62" i="3"/>
  <c r="H62" i="3"/>
  <c r="F62" i="3"/>
  <c r="I62" i="3"/>
  <c r="K62" i="3"/>
  <c r="E61" i="3"/>
  <c r="H61" i="3"/>
  <c r="F61" i="3"/>
  <c r="I61" i="3"/>
  <c r="K61" i="3"/>
  <c r="E60" i="3"/>
  <c r="H60" i="3"/>
  <c r="F60" i="3"/>
  <c r="I60" i="3"/>
  <c r="K60" i="3"/>
  <c r="E59" i="3"/>
  <c r="H59" i="3"/>
  <c r="F59" i="3"/>
  <c r="I59" i="3"/>
  <c r="K59" i="3"/>
  <c r="E58" i="3"/>
  <c r="H58" i="3"/>
  <c r="F58" i="3"/>
  <c r="I58" i="3"/>
  <c r="K58" i="3"/>
  <c r="E57" i="3"/>
  <c r="H57" i="3"/>
  <c r="F57" i="3"/>
  <c r="I57" i="3"/>
  <c r="K57" i="3"/>
  <c r="E56" i="3"/>
  <c r="H56" i="3"/>
  <c r="F56" i="3"/>
  <c r="I56" i="3"/>
  <c r="K56" i="3"/>
  <c r="E55" i="3"/>
  <c r="H55" i="3"/>
  <c r="F55" i="3"/>
  <c r="I55" i="3"/>
  <c r="K55" i="3"/>
  <c r="E54" i="3"/>
  <c r="H54" i="3"/>
  <c r="F54" i="3"/>
  <c r="I54" i="3"/>
  <c r="K54" i="3"/>
  <c r="E53" i="3"/>
  <c r="H53" i="3"/>
  <c r="F53" i="3"/>
  <c r="I53" i="3"/>
  <c r="K53" i="3"/>
  <c r="E52" i="3"/>
  <c r="H52" i="3"/>
  <c r="F52" i="3"/>
  <c r="I52" i="3"/>
  <c r="K52" i="3"/>
  <c r="E51" i="3"/>
  <c r="H51" i="3"/>
  <c r="F51" i="3"/>
  <c r="I51" i="3"/>
  <c r="K51" i="3"/>
  <c r="E50" i="3"/>
  <c r="H50" i="3"/>
  <c r="F50" i="3"/>
  <c r="I50" i="3"/>
  <c r="K50" i="3"/>
  <c r="E49" i="3"/>
  <c r="H49" i="3"/>
  <c r="F49" i="3"/>
  <c r="I49" i="3"/>
  <c r="K49" i="3"/>
  <c r="E48" i="3"/>
  <c r="H48" i="3"/>
  <c r="F48" i="3"/>
  <c r="I48" i="3"/>
  <c r="K48" i="3"/>
  <c r="E47" i="3"/>
  <c r="H47" i="3"/>
  <c r="F47" i="3"/>
  <c r="I47" i="3"/>
  <c r="K47" i="3"/>
  <c r="E46" i="3"/>
  <c r="H46" i="3"/>
  <c r="F46" i="3"/>
  <c r="I46" i="3"/>
  <c r="K46" i="3"/>
  <c r="E45" i="3"/>
  <c r="H45" i="3"/>
  <c r="F45" i="3"/>
  <c r="I45" i="3"/>
  <c r="K45" i="3"/>
  <c r="E44" i="3"/>
  <c r="H44" i="3"/>
  <c r="F44" i="3"/>
  <c r="I44" i="3"/>
  <c r="K44" i="3"/>
  <c r="E43" i="3"/>
  <c r="H43" i="3"/>
  <c r="F43" i="3"/>
  <c r="I43" i="3"/>
  <c r="K43" i="3"/>
  <c r="E42" i="3"/>
  <c r="H42" i="3"/>
  <c r="F42" i="3"/>
  <c r="I42" i="3"/>
  <c r="K42" i="3"/>
  <c r="E41" i="3"/>
  <c r="H41" i="3"/>
  <c r="F41" i="3"/>
  <c r="I41" i="3"/>
  <c r="K41" i="3"/>
  <c r="E40" i="3"/>
  <c r="H40" i="3"/>
  <c r="F40" i="3"/>
  <c r="I40" i="3"/>
  <c r="K40" i="3"/>
  <c r="E39" i="3"/>
  <c r="H39" i="3"/>
  <c r="F39" i="3"/>
  <c r="I39" i="3"/>
  <c r="K39" i="3"/>
  <c r="E38" i="3"/>
  <c r="H38" i="3"/>
  <c r="F38" i="3"/>
  <c r="I38" i="3"/>
  <c r="K38" i="3"/>
  <c r="E37" i="3"/>
  <c r="H37" i="3"/>
  <c r="F37" i="3"/>
  <c r="I37" i="3"/>
  <c r="K37" i="3"/>
  <c r="E36" i="3"/>
  <c r="H36" i="3"/>
  <c r="F36" i="3"/>
  <c r="I36" i="3"/>
  <c r="K36" i="3"/>
  <c r="E35" i="3"/>
  <c r="H35" i="3"/>
  <c r="F35" i="3"/>
  <c r="I35" i="3"/>
  <c r="K35" i="3"/>
  <c r="E34" i="3"/>
  <c r="H34" i="3"/>
  <c r="F34" i="3"/>
  <c r="I34" i="3"/>
  <c r="K34" i="3"/>
  <c r="E33" i="3"/>
  <c r="H33" i="3"/>
  <c r="F33" i="3"/>
  <c r="I33" i="3"/>
  <c r="K33" i="3"/>
  <c r="E32" i="3"/>
  <c r="H32" i="3"/>
  <c r="F32" i="3"/>
  <c r="I32" i="3"/>
  <c r="K32" i="3"/>
  <c r="E31" i="3"/>
  <c r="H31" i="3"/>
  <c r="F31" i="3"/>
  <c r="I31" i="3"/>
  <c r="K31" i="3"/>
  <c r="E30" i="3"/>
  <c r="H30" i="3"/>
  <c r="F30" i="3"/>
  <c r="I30" i="3"/>
  <c r="K30" i="3"/>
  <c r="E29" i="3"/>
  <c r="H29" i="3"/>
  <c r="F29" i="3"/>
  <c r="I29" i="3"/>
  <c r="K29" i="3"/>
  <c r="E28" i="3"/>
  <c r="H28" i="3"/>
  <c r="F28" i="3"/>
  <c r="I28" i="3"/>
  <c r="K28" i="3"/>
  <c r="E27" i="3"/>
  <c r="H27" i="3"/>
  <c r="F27" i="3"/>
  <c r="I27" i="3"/>
  <c r="K27" i="3"/>
  <c r="E26" i="3"/>
  <c r="H26" i="3"/>
  <c r="F26" i="3"/>
  <c r="I26" i="3"/>
  <c r="K26" i="3"/>
  <c r="E25" i="3"/>
  <c r="H25" i="3"/>
  <c r="F25" i="3"/>
  <c r="I25" i="3"/>
  <c r="K25" i="3"/>
  <c r="E24" i="3"/>
  <c r="H24" i="3"/>
  <c r="F24" i="3"/>
  <c r="I24" i="3"/>
  <c r="K24" i="3"/>
  <c r="E23" i="3"/>
  <c r="H23" i="3"/>
  <c r="F23" i="3"/>
  <c r="I23" i="3"/>
  <c r="K23" i="3"/>
  <c r="E22" i="3"/>
  <c r="H22" i="3"/>
  <c r="F22" i="3"/>
  <c r="I22" i="3"/>
  <c r="K22" i="3"/>
  <c r="E21" i="3"/>
  <c r="H21" i="3"/>
  <c r="F21" i="3"/>
  <c r="I21" i="3"/>
  <c r="K21" i="3"/>
  <c r="E20" i="3"/>
  <c r="H20" i="3"/>
  <c r="F20" i="3"/>
  <c r="I20" i="3"/>
  <c r="K20" i="3"/>
  <c r="E19" i="3"/>
  <c r="H19" i="3"/>
  <c r="F19" i="3"/>
  <c r="I19" i="3"/>
  <c r="K19" i="3"/>
  <c r="E18" i="3"/>
  <c r="H18" i="3"/>
  <c r="F18" i="3"/>
  <c r="I18" i="3"/>
  <c r="K18" i="3"/>
  <c r="E17" i="3"/>
  <c r="H17" i="3"/>
  <c r="F17" i="3"/>
  <c r="I17" i="3"/>
  <c r="K17" i="3"/>
  <c r="E16" i="3"/>
  <c r="H16" i="3"/>
  <c r="F16" i="3"/>
  <c r="I16" i="3"/>
  <c r="K16" i="3"/>
  <c r="E15" i="3"/>
  <c r="H15" i="3"/>
  <c r="F15" i="3"/>
  <c r="I15" i="3"/>
  <c r="K15" i="3"/>
  <c r="E14" i="3"/>
  <c r="H14" i="3"/>
  <c r="F14" i="3"/>
  <c r="I14" i="3"/>
  <c r="K14" i="3"/>
  <c r="E13" i="3"/>
  <c r="H13" i="3"/>
  <c r="F13" i="3"/>
  <c r="I13" i="3"/>
  <c r="K13" i="3"/>
  <c r="E12" i="3"/>
  <c r="H12" i="3"/>
  <c r="F12" i="3"/>
  <c r="I12" i="3"/>
  <c r="K12" i="3"/>
  <c r="E11" i="3"/>
  <c r="H11" i="3"/>
  <c r="F11" i="3"/>
  <c r="I11" i="3"/>
  <c r="K11" i="3"/>
  <c r="F5" i="3"/>
  <c r="F6" i="3"/>
  <c r="F7" i="3"/>
  <c r="F8" i="3"/>
  <c r="F9" i="3"/>
  <c r="F10" i="3"/>
  <c r="E5" i="3"/>
  <c r="E6" i="3"/>
  <c r="E7" i="3"/>
  <c r="E8" i="3"/>
  <c r="E9" i="3"/>
  <c r="E10" i="3"/>
  <c r="H10" i="3"/>
  <c r="I10" i="3"/>
  <c r="K10" i="3"/>
  <c r="H9" i="3"/>
  <c r="I9" i="3"/>
  <c r="K9" i="3"/>
  <c r="H8" i="3"/>
  <c r="I8" i="3"/>
  <c r="K8" i="3"/>
  <c r="H7" i="3"/>
  <c r="I7" i="3"/>
  <c r="K7" i="3"/>
  <c r="H5" i="3"/>
  <c r="I5" i="3"/>
  <c r="K5" i="3"/>
  <c r="H6" i="3"/>
  <c r="I6" i="3"/>
  <c r="K6" i="3"/>
  <c r="M6" i="3"/>
  <c r="I785" i="2"/>
  <c r="H785" i="2"/>
  <c r="G785" i="2"/>
  <c r="F785" i="2"/>
  <c r="I784" i="2"/>
  <c r="H784" i="2"/>
  <c r="G784" i="2"/>
  <c r="F784" i="2"/>
  <c r="I783" i="2"/>
  <c r="H783" i="2"/>
  <c r="G783" i="2"/>
  <c r="F783" i="2"/>
  <c r="I782" i="2"/>
  <c r="H782" i="2"/>
  <c r="G782" i="2"/>
  <c r="F782" i="2"/>
  <c r="I781" i="2"/>
  <c r="H781" i="2"/>
  <c r="G781" i="2"/>
  <c r="F781" i="2"/>
  <c r="I780" i="2"/>
  <c r="H780" i="2"/>
  <c r="G780" i="2"/>
  <c r="F780" i="2"/>
  <c r="I779" i="2"/>
  <c r="H779" i="2"/>
  <c r="G779" i="2"/>
  <c r="F779" i="2"/>
  <c r="I778" i="2"/>
  <c r="H778" i="2"/>
  <c r="G778" i="2"/>
  <c r="F778" i="2"/>
  <c r="I777" i="2"/>
  <c r="H777" i="2"/>
  <c r="G777" i="2"/>
  <c r="F777" i="2"/>
  <c r="I776" i="2"/>
  <c r="H776" i="2"/>
  <c r="G776" i="2"/>
  <c r="F776" i="2"/>
  <c r="I775" i="2"/>
  <c r="H775" i="2"/>
  <c r="G775" i="2"/>
  <c r="F775" i="2"/>
  <c r="I774" i="2"/>
  <c r="H774" i="2"/>
  <c r="G774" i="2"/>
  <c r="F774" i="2"/>
  <c r="I773" i="2"/>
  <c r="H773" i="2"/>
  <c r="G773" i="2"/>
  <c r="F773" i="2"/>
  <c r="I772" i="2"/>
  <c r="H772" i="2"/>
  <c r="G772" i="2"/>
  <c r="F772" i="2"/>
  <c r="I771" i="2"/>
  <c r="H771" i="2"/>
  <c r="G771" i="2"/>
  <c r="F771" i="2"/>
  <c r="I770" i="2"/>
  <c r="H770" i="2"/>
  <c r="G770" i="2"/>
  <c r="F770" i="2"/>
  <c r="I769" i="2"/>
  <c r="H769" i="2"/>
  <c r="G769" i="2"/>
  <c r="F769" i="2"/>
  <c r="I768" i="2"/>
  <c r="H768" i="2"/>
  <c r="G768" i="2"/>
  <c r="F768" i="2"/>
  <c r="I767" i="2"/>
  <c r="H767" i="2"/>
  <c r="G767" i="2"/>
  <c r="F767" i="2"/>
  <c r="I766" i="2"/>
  <c r="H766" i="2"/>
  <c r="G766" i="2"/>
  <c r="F766" i="2"/>
  <c r="I765" i="2"/>
  <c r="H765" i="2"/>
  <c r="G765" i="2"/>
  <c r="F765" i="2"/>
  <c r="I764" i="2"/>
  <c r="H764" i="2"/>
  <c r="G764" i="2"/>
  <c r="F764" i="2"/>
  <c r="I763" i="2"/>
  <c r="H763" i="2"/>
  <c r="G763" i="2"/>
  <c r="F763" i="2"/>
  <c r="I762" i="2"/>
  <c r="H762" i="2"/>
  <c r="G762" i="2"/>
  <c r="F762" i="2"/>
  <c r="I761" i="2"/>
  <c r="H761" i="2"/>
  <c r="G761" i="2"/>
  <c r="F761" i="2"/>
  <c r="I760" i="2"/>
  <c r="H760" i="2"/>
  <c r="G760" i="2"/>
  <c r="F760" i="2"/>
  <c r="I759" i="2"/>
  <c r="H759" i="2"/>
  <c r="G759" i="2"/>
  <c r="F759" i="2"/>
  <c r="I758" i="2"/>
  <c r="H758" i="2"/>
  <c r="G758" i="2"/>
  <c r="F758" i="2"/>
  <c r="I757" i="2"/>
  <c r="H757" i="2"/>
  <c r="G757" i="2"/>
  <c r="F757" i="2"/>
  <c r="I756" i="2"/>
  <c r="H756" i="2"/>
  <c r="G756" i="2"/>
  <c r="F756" i="2"/>
  <c r="I755" i="2"/>
  <c r="H755" i="2"/>
  <c r="G755" i="2"/>
  <c r="F755" i="2"/>
  <c r="I754" i="2"/>
  <c r="H754" i="2"/>
  <c r="G754" i="2"/>
  <c r="F754" i="2"/>
  <c r="I753" i="2"/>
  <c r="H753" i="2"/>
  <c r="G753" i="2"/>
  <c r="F753" i="2"/>
  <c r="I752" i="2"/>
  <c r="H752" i="2"/>
  <c r="G752" i="2"/>
  <c r="F752" i="2"/>
  <c r="I751" i="2"/>
  <c r="H751" i="2"/>
  <c r="G751" i="2"/>
  <c r="F751" i="2"/>
  <c r="I750" i="2"/>
  <c r="H750" i="2"/>
  <c r="G750" i="2"/>
  <c r="F750" i="2"/>
  <c r="I749" i="2"/>
  <c r="H749" i="2"/>
  <c r="G749" i="2"/>
  <c r="F749" i="2"/>
  <c r="I748" i="2"/>
  <c r="H748" i="2"/>
  <c r="G748" i="2"/>
  <c r="F748" i="2"/>
  <c r="I747" i="2"/>
  <c r="H747" i="2"/>
  <c r="G747" i="2"/>
  <c r="F747" i="2"/>
  <c r="I746" i="2"/>
  <c r="H746" i="2"/>
  <c r="G746" i="2"/>
  <c r="F746" i="2"/>
  <c r="I745" i="2"/>
  <c r="H745" i="2"/>
  <c r="G745" i="2"/>
  <c r="F745" i="2"/>
  <c r="I744" i="2"/>
  <c r="H744" i="2"/>
  <c r="G744" i="2"/>
  <c r="F744" i="2"/>
  <c r="I743" i="2"/>
  <c r="H743" i="2"/>
  <c r="G743" i="2"/>
  <c r="F743" i="2"/>
  <c r="I742" i="2"/>
  <c r="H742" i="2"/>
  <c r="G742" i="2"/>
  <c r="F742" i="2"/>
  <c r="I741" i="2"/>
  <c r="H741" i="2"/>
  <c r="G741" i="2"/>
  <c r="F741" i="2"/>
  <c r="I740" i="2"/>
  <c r="H740" i="2"/>
  <c r="G740" i="2"/>
  <c r="F740" i="2"/>
  <c r="I739" i="2"/>
  <c r="H739" i="2"/>
  <c r="G739" i="2"/>
  <c r="F739" i="2"/>
  <c r="I738" i="2"/>
  <c r="H738" i="2"/>
  <c r="G738" i="2"/>
  <c r="F738" i="2"/>
  <c r="I737" i="2"/>
  <c r="H737" i="2"/>
  <c r="G737" i="2"/>
  <c r="F737" i="2"/>
  <c r="I736" i="2"/>
  <c r="H736" i="2"/>
  <c r="G736" i="2"/>
  <c r="F736" i="2"/>
  <c r="I735" i="2"/>
  <c r="H735" i="2"/>
  <c r="G735" i="2"/>
  <c r="F735" i="2"/>
  <c r="I734" i="2"/>
  <c r="H734" i="2"/>
  <c r="G734" i="2"/>
  <c r="F734" i="2"/>
  <c r="I733" i="2"/>
  <c r="H733" i="2"/>
  <c r="G733" i="2"/>
  <c r="F733" i="2"/>
  <c r="I732" i="2"/>
  <c r="H732" i="2"/>
  <c r="G732" i="2"/>
  <c r="F732" i="2"/>
  <c r="I731" i="2"/>
  <c r="H731" i="2"/>
  <c r="G731" i="2"/>
  <c r="F731" i="2"/>
  <c r="I730" i="2"/>
  <c r="H730" i="2"/>
  <c r="G730" i="2"/>
  <c r="F730" i="2"/>
  <c r="I729" i="2"/>
  <c r="H729" i="2"/>
  <c r="G729" i="2"/>
  <c r="F729" i="2"/>
  <c r="I728" i="2"/>
  <c r="H728" i="2"/>
  <c r="G728" i="2"/>
  <c r="F728" i="2"/>
  <c r="I727" i="2"/>
  <c r="H727" i="2"/>
  <c r="G727" i="2"/>
  <c r="F727" i="2"/>
  <c r="I726" i="2"/>
  <c r="H726" i="2"/>
  <c r="G726" i="2"/>
  <c r="F726" i="2"/>
  <c r="I725" i="2"/>
  <c r="H725" i="2"/>
  <c r="G725" i="2"/>
  <c r="F725" i="2"/>
  <c r="I724" i="2"/>
  <c r="H724" i="2"/>
  <c r="G724" i="2"/>
  <c r="F724" i="2"/>
  <c r="I723" i="2"/>
  <c r="H723" i="2"/>
  <c r="G723" i="2"/>
  <c r="F723" i="2"/>
  <c r="I722" i="2"/>
  <c r="H722" i="2"/>
  <c r="G722" i="2"/>
  <c r="F722" i="2"/>
  <c r="I721" i="2"/>
  <c r="H721" i="2"/>
  <c r="G721" i="2"/>
  <c r="F721" i="2"/>
  <c r="I720" i="2"/>
  <c r="H720" i="2"/>
  <c r="G720" i="2"/>
  <c r="F720" i="2"/>
  <c r="I719" i="2"/>
  <c r="H719" i="2"/>
  <c r="G719" i="2"/>
  <c r="F719" i="2"/>
  <c r="I718" i="2"/>
  <c r="H718" i="2"/>
  <c r="G718" i="2"/>
  <c r="F718" i="2"/>
  <c r="I717" i="2"/>
  <c r="H717" i="2"/>
  <c r="G717" i="2"/>
  <c r="F717" i="2"/>
  <c r="I716" i="2"/>
  <c r="H716" i="2"/>
  <c r="G716" i="2"/>
  <c r="F716" i="2"/>
  <c r="I715" i="2"/>
  <c r="H715" i="2"/>
  <c r="G715" i="2"/>
  <c r="F715" i="2"/>
  <c r="I714" i="2"/>
  <c r="H714" i="2"/>
  <c r="G714" i="2"/>
  <c r="F714" i="2"/>
  <c r="I713" i="2"/>
  <c r="H713" i="2"/>
  <c r="G713" i="2"/>
  <c r="F713" i="2"/>
  <c r="I712" i="2"/>
  <c r="H712" i="2"/>
  <c r="G712" i="2"/>
  <c r="F712" i="2"/>
  <c r="I711" i="2"/>
  <c r="H711" i="2"/>
  <c r="G711" i="2"/>
  <c r="F711" i="2"/>
  <c r="I710" i="2"/>
  <c r="H710" i="2"/>
  <c r="G710" i="2"/>
  <c r="F710" i="2"/>
  <c r="I709" i="2"/>
  <c r="H709" i="2"/>
  <c r="G709" i="2"/>
  <c r="F709" i="2"/>
  <c r="I708" i="2"/>
  <c r="H708" i="2"/>
  <c r="G708" i="2"/>
  <c r="F708" i="2"/>
  <c r="I707" i="2"/>
  <c r="H707" i="2"/>
  <c r="G707" i="2"/>
  <c r="F707" i="2"/>
  <c r="I706" i="2"/>
  <c r="H706" i="2"/>
  <c r="G706" i="2"/>
  <c r="F706" i="2"/>
  <c r="I705" i="2"/>
  <c r="H705" i="2"/>
  <c r="G705" i="2"/>
  <c r="F705" i="2"/>
  <c r="I704" i="2"/>
  <c r="H704" i="2"/>
  <c r="G704" i="2"/>
  <c r="F704" i="2"/>
  <c r="I703" i="2"/>
  <c r="H703" i="2"/>
  <c r="G703" i="2"/>
  <c r="F703" i="2"/>
  <c r="I702" i="2"/>
  <c r="H702" i="2"/>
  <c r="G702" i="2"/>
  <c r="F702" i="2"/>
  <c r="I701" i="2"/>
  <c r="H701" i="2"/>
  <c r="G701" i="2"/>
  <c r="F701" i="2"/>
  <c r="I700" i="2"/>
  <c r="H700" i="2"/>
  <c r="G700" i="2"/>
  <c r="F700" i="2"/>
  <c r="I699" i="2"/>
  <c r="H699" i="2"/>
  <c r="G699" i="2"/>
  <c r="F699" i="2"/>
  <c r="I698" i="2"/>
  <c r="H698" i="2"/>
  <c r="G698" i="2"/>
  <c r="F698" i="2"/>
  <c r="I697" i="2"/>
  <c r="H697" i="2"/>
  <c r="G697" i="2"/>
  <c r="F697" i="2"/>
  <c r="I696" i="2"/>
  <c r="H696" i="2"/>
  <c r="G696" i="2"/>
  <c r="F696" i="2"/>
  <c r="I695" i="2"/>
  <c r="H695" i="2"/>
  <c r="G695" i="2"/>
  <c r="F695" i="2"/>
  <c r="I694" i="2"/>
  <c r="H694" i="2"/>
  <c r="G694" i="2"/>
  <c r="F694" i="2"/>
  <c r="I693" i="2"/>
  <c r="H693" i="2"/>
  <c r="G693" i="2"/>
  <c r="F693" i="2"/>
  <c r="I692" i="2"/>
  <c r="H692" i="2"/>
  <c r="G692" i="2"/>
  <c r="F692" i="2"/>
  <c r="I691" i="2"/>
  <c r="H691" i="2"/>
  <c r="G691" i="2"/>
  <c r="F691" i="2"/>
  <c r="I690" i="2"/>
  <c r="H690" i="2"/>
  <c r="G690" i="2"/>
  <c r="F690" i="2"/>
  <c r="I689" i="2"/>
  <c r="H689" i="2"/>
  <c r="G689" i="2"/>
  <c r="F689" i="2"/>
  <c r="I688" i="2"/>
  <c r="H688" i="2"/>
  <c r="G688" i="2"/>
  <c r="F688" i="2"/>
  <c r="I687" i="2"/>
  <c r="H687" i="2"/>
  <c r="G687" i="2"/>
  <c r="F687" i="2"/>
  <c r="I686" i="2"/>
  <c r="H686" i="2"/>
  <c r="G686" i="2"/>
  <c r="F686" i="2"/>
  <c r="I685" i="2"/>
  <c r="H685" i="2"/>
  <c r="G685" i="2"/>
  <c r="F685" i="2"/>
  <c r="I684" i="2"/>
  <c r="H684" i="2"/>
  <c r="G684" i="2"/>
  <c r="F684" i="2"/>
  <c r="I683" i="2"/>
  <c r="H683" i="2"/>
  <c r="G683" i="2"/>
  <c r="F683" i="2"/>
  <c r="I682" i="2"/>
  <c r="H682" i="2"/>
  <c r="G682" i="2"/>
  <c r="F682" i="2"/>
  <c r="I681" i="2"/>
  <c r="H681" i="2"/>
  <c r="G681" i="2"/>
  <c r="F681" i="2"/>
  <c r="I680" i="2"/>
  <c r="H680" i="2"/>
  <c r="G680" i="2"/>
  <c r="F680" i="2"/>
  <c r="I679" i="2"/>
  <c r="H679" i="2"/>
  <c r="G679" i="2"/>
  <c r="F679" i="2"/>
  <c r="I678" i="2"/>
  <c r="H678" i="2"/>
  <c r="G678" i="2"/>
  <c r="F678" i="2"/>
  <c r="I677" i="2"/>
  <c r="H677" i="2"/>
  <c r="G677" i="2"/>
  <c r="F677" i="2"/>
  <c r="I676" i="2"/>
  <c r="H676" i="2"/>
  <c r="G676" i="2"/>
  <c r="F676" i="2"/>
  <c r="I675" i="2"/>
  <c r="H675" i="2"/>
  <c r="G675" i="2"/>
  <c r="F675" i="2"/>
  <c r="I674" i="2"/>
  <c r="H674" i="2"/>
  <c r="G674" i="2"/>
  <c r="F674" i="2"/>
  <c r="I673" i="2"/>
  <c r="H673" i="2"/>
  <c r="G673" i="2"/>
  <c r="F673" i="2"/>
  <c r="I672" i="2"/>
  <c r="H672" i="2"/>
  <c r="G672" i="2"/>
  <c r="F672" i="2"/>
  <c r="I671" i="2"/>
  <c r="H671" i="2"/>
  <c r="G671" i="2"/>
  <c r="F671" i="2"/>
  <c r="I670" i="2"/>
  <c r="H670" i="2"/>
  <c r="G670" i="2"/>
  <c r="F670" i="2"/>
  <c r="I669" i="2"/>
  <c r="H669" i="2"/>
  <c r="G669" i="2"/>
  <c r="F669" i="2"/>
  <c r="I668" i="2"/>
  <c r="H668" i="2"/>
  <c r="G668" i="2"/>
  <c r="F668" i="2"/>
  <c r="I667" i="2"/>
  <c r="H667" i="2"/>
  <c r="G667" i="2"/>
  <c r="F667" i="2"/>
  <c r="I666" i="2"/>
  <c r="H666" i="2"/>
  <c r="G666" i="2"/>
  <c r="F666" i="2"/>
  <c r="I665" i="2"/>
  <c r="H665" i="2"/>
  <c r="G665" i="2"/>
  <c r="F665" i="2"/>
  <c r="I664" i="2"/>
  <c r="H664" i="2"/>
  <c r="G664" i="2"/>
  <c r="F664" i="2"/>
  <c r="I663" i="2"/>
  <c r="H663" i="2"/>
  <c r="G663" i="2"/>
  <c r="F663" i="2"/>
  <c r="I662" i="2"/>
  <c r="H662" i="2"/>
  <c r="G662" i="2"/>
  <c r="F662" i="2"/>
  <c r="I661" i="2"/>
  <c r="H661" i="2"/>
  <c r="G661" i="2"/>
  <c r="F661" i="2"/>
  <c r="I660" i="2"/>
  <c r="H660" i="2"/>
  <c r="G660" i="2"/>
  <c r="F660" i="2"/>
  <c r="I659" i="2"/>
  <c r="H659" i="2"/>
  <c r="G659" i="2"/>
  <c r="F659" i="2"/>
  <c r="I658" i="2"/>
  <c r="H658" i="2"/>
  <c r="G658" i="2"/>
  <c r="F658" i="2"/>
  <c r="I657" i="2"/>
  <c r="H657" i="2"/>
  <c r="G657" i="2"/>
  <c r="F657" i="2"/>
  <c r="I656" i="2"/>
  <c r="H656" i="2"/>
  <c r="G656" i="2"/>
  <c r="F656" i="2"/>
  <c r="I655" i="2"/>
  <c r="H655" i="2"/>
  <c r="G655" i="2"/>
  <c r="F655" i="2"/>
  <c r="I654" i="2"/>
  <c r="H654" i="2"/>
  <c r="G654" i="2"/>
  <c r="F654" i="2"/>
  <c r="I653" i="2"/>
  <c r="H653" i="2"/>
  <c r="G653" i="2"/>
  <c r="F653" i="2"/>
  <c r="I652" i="2"/>
  <c r="H652" i="2"/>
  <c r="G652" i="2"/>
  <c r="F652" i="2"/>
  <c r="I651" i="2"/>
  <c r="H651" i="2"/>
  <c r="G651" i="2"/>
  <c r="F651" i="2"/>
  <c r="I650" i="2"/>
  <c r="H650" i="2"/>
  <c r="G650" i="2"/>
  <c r="F650" i="2"/>
  <c r="I649" i="2"/>
  <c r="H649" i="2"/>
  <c r="G649" i="2"/>
  <c r="F649" i="2"/>
  <c r="I648" i="2"/>
  <c r="H648" i="2"/>
  <c r="G648" i="2"/>
  <c r="F648" i="2"/>
  <c r="I647" i="2"/>
  <c r="H647" i="2"/>
  <c r="G647" i="2"/>
  <c r="F647" i="2"/>
  <c r="I646" i="2"/>
  <c r="H646" i="2"/>
  <c r="G646" i="2"/>
  <c r="F646" i="2"/>
  <c r="I645" i="2"/>
  <c r="H645" i="2"/>
  <c r="G645" i="2"/>
  <c r="F645" i="2"/>
  <c r="I644" i="2"/>
  <c r="H644" i="2"/>
  <c r="G644" i="2"/>
  <c r="F644" i="2"/>
  <c r="I643" i="2"/>
  <c r="H643" i="2"/>
  <c r="G643" i="2"/>
  <c r="F643" i="2"/>
  <c r="I642" i="2"/>
  <c r="H642" i="2"/>
  <c r="G642" i="2"/>
  <c r="F642" i="2"/>
  <c r="I641" i="2"/>
  <c r="H641" i="2"/>
  <c r="G641" i="2"/>
  <c r="F641" i="2"/>
  <c r="I640" i="2"/>
  <c r="H640" i="2"/>
  <c r="G640" i="2"/>
  <c r="F640" i="2"/>
  <c r="I639" i="2"/>
  <c r="H639" i="2"/>
  <c r="G639" i="2"/>
  <c r="F639" i="2"/>
  <c r="I638" i="2"/>
  <c r="H638" i="2"/>
  <c r="G638" i="2"/>
  <c r="F638" i="2"/>
  <c r="I637" i="2"/>
  <c r="H637" i="2"/>
  <c r="G637" i="2"/>
  <c r="F637" i="2"/>
  <c r="I636" i="2"/>
  <c r="H636" i="2"/>
  <c r="G636" i="2"/>
  <c r="F636" i="2"/>
  <c r="I635" i="2"/>
  <c r="H635" i="2"/>
  <c r="G635" i="2"/>
  <c r="F635" i="2"/>
  <c r="I634" i="2"/>
  <c r="H634" i="2"/>
  <c r="G634" i="2"/>
  <c r="F634" i="2"/>
  <c r="I633" i="2"/>
  <c r="H633" i="2"/>
  <c r="G633" i="2"/>
  <c r="F633" i="2"/>
  <c r="I632" i="2"/>
  <c r="H632" i="2"/>
  <c r="G632" i="2"/>
  <c r="F632" i="2"/>
  <c r="I631" i="2"/>
  <c r="H631" i="2"/>
  <c r="G631" i="2"/>
  <c r="F631" i="2"/>
  <c r="I630" i="2"/>
  <c r="H630" i="2"/>
  <c r="G630" i="2"/>
  <c r="F630" i="2"/>
  <c r="I629" i="2"/>
  <c r="H629" i="2"/>
  <c r="G629" i="2"/>
  <c r="F629" i="2"/>
  <c r="I628" i="2"/>
  <c r="H628" i="2"/>
  <c r="G628" i="2"/>
  <c r="F628" i="2"/>
  <c r="I627" i="2"/>
  <c r="H627" i="2"/>
  <c r="G627" i="2"/>
  <c r="F627" i="2"/>
  <c r="I626" i="2"/>
  <c r="H626" i="2"/>
  <c r="G626" i="2"/>
  <c r="F626" i="2"/>
  <c r="I625" i="2"/>
  <c r="H625" i="2"/>
  <c r="G625" i="2"/>
  <c r="F625" i="2"/>
  <c r="I624" i="2"/>
  <c r="H624" i="2"/>
  <c r="G624" i="2"/>
  <c r="F624" i="2"/>
  <c r="I623" i="2"/>
  <c r="H623" i="2"/>
  <c r="G623" i="2"/>
  <c r="F623" i="2"/>
  <c r="I622" i="2"/>
  <c r="H622" i="2"/>
  <c r="G622" i="2"/>
  <c r="F622" i="2"/>
  <c r="I621" i="2"/>
  <c r="H621" i="2"/>
  <c r="G621" i="2"/>
  <c r="F621" i="2"/>
  <c r="I620" i="2"/>
  <c r="H620" i="2"/>
  <c r="G620" i="2"/>
  <c r="F620" i="2"/>
  <c r="I619" i="2"/>
  <c r="H619" i="2"/>
  <c r="G619" i="2"/>
  <c r="F619" i="2"/>
  <c r="I618" i="2"/>
  <c r="H618" i="2"/>
  <c r="G618" i="2"/>
  <c r="F618" i="2"/>
  <c r="I617" i="2"/>
  <c r="H617" i="2"/>
  <c r="G617" i="2"/>
  <c r="F617" i="2"/>
  <c r="I616" i="2"/>
  <c r="H616" i="2"/>
  <c r="G616" i="2"/>
  <c r="F616" i="2"/>
  <c r="I615" i="2"/>
  <c r="H615" i="2"/>
  <c r="G615" i="2"/>
  <c r="F615" i="2"/>
  <c r="I614" i="2"/>
  <c r="H614" i="2"/>
  <c r="G614" i="2"/>
  <c r="F614" i="2"/>
  <c r="I613" i="2"/>
  <c r="H613" i="2"/>
  <c r="G613" i="2"/>
  <c r="F613" i="2"/>
  <c r="I612" i="2"/>
  <c r="H612" i="2"/>
  <c r="G612" i="2"/>
  <c r="F612" i="2"/>
  <c r="I611" i="2"/>
  <c r="H611" i="2"/>
  <c r="G611" i="2"/>
  <c r="F611" i="2"/>
  <c r="I610" i="2"/>
  <c r="H610" i="2"/>
  <c r="G610" i="2"/>
  <c r="F610" i="2"/>
  <c r="I609" i="2"/>
  <c r="H609" i="2"/>
  <c r="G609" i="2"/>
  <c r="F609" i="2"/>
  <c r="I608" i="2"/>
  <c r="H608" i="2"/>
  <c r="G608" i="2"/>
  <c r="F608" i="2"/>
  <c r="I607" i="2"/>
  <c r="H607" i="2"/>
  <c r="G607" i="2"/>
  <c r="F607" i="2"/>
  <c r="I606" i="2"/>
  <c r="H606" i="2"/>
  <c r="G606" i="2"/>
  <c r="F606" i="2"/>
  <c r="I605" i="2"/>
  <c r="H605" i="2"/>
  <c r="G605" i="2"/>
  <c r="F605" i="2"/>
  <c r="I604" i="2"/>
  <c r="H604" i="2"/>
  <c r="G604" i="2"/>
  <c r="F604" i="2"/>
  <c r="I603" i="2"/>
  <c r="H603" i="2"/>
  <c r="G603" i="2"/>
  <c r="F603" i="2"/>
  <c r="I602" i="2"/>
  <c r="H602" i="2"/>
  <c r="G602" i="2"/>
  <c r="F602" i="2"/>
  <c r="I601" i="2"/>
  <c r="H601" i="2"/>
  <c r="G601" i="2"/>
  <c r="F601" i="2"/>
  <c r="I600" i="2"/>
  <c r="H600" i="2"/>
  <c r="G600" i="2"/>
  <c r="F600" i="2"/>
  <c r="I599" i="2"/>
  <c r="H599" i="2"/>
  <c r="G599" i="2"/>
  <c r="F599" i="2"/>
  <c r="I598" i="2"/>
  <c r="H598" i="2"/>
  <c r="G598" i="2"/>
  <c r="F598" i="2"/>
  <c r="I597" i="2"/>
  <c r="H597" i="2"/>
  <c r="G597" i="2"/>
  <c r="F597" i="2"/>
  <c r="I596" i="2"/>
  <c r="H596" i="2"/>
  <c r="G596" i="2"/>
  <c r="F596" i="2"/>
  <c r="I595" i="2"/>
  <c r="H595" i="2"/>
  <c r="G595" i="2"/>
  <c r="F595" i="2"/>
  <c r="I594" i="2"/>
  <c r="H594" i="2"/>
  <c r="G594" i="2"/>
  <c r="F594" i="2"/>
  <c r="I593" i="2"/>
  <c r="H593" i="2"/>
  <c r="G593" i="2"/>
  <c r="F593" i="2"/>
  <c r="I592" i="2"/>
  <c r="H592" i="2"/>
  <c r="G592" i="2"/>
  <c r="F592" i="2"/>
  <c r="I591" i="2"/>
  <c r="H591" i="2"/>
  <c r="G591" i="2"/>
  <c r="F591" i="2"/>
  <c r="I590" i="2"/>
  <c r="H590" i="2"/>
  <c r="G590" i="2"/>
  <c r="F590" i="2"/>
  <c r="I589" i="2"/>
  <c r="H589" i="2"/>
  <c r="G589" i="2"/>
  <c r="F589" i="2"/>
  <c r="I588" i="2"/>
  <c r="H588" i="2"/>
  <c r="G588" i="2"/>
  <c r="F588" i="2"/>
  <c r="I587" i="2"/>
  <c r="H587" i="2"/>
  <c r="G587" i="2"/>
  <c r="F587" i="2"/>
  <c r="I586" i="2"/>
  <c r="H586" i="2"/>
  <c r="G586" i="2"/>
  <c r="F586" i="2"/>
  <c r="I585" i="2"/>
  <c r="H585" i="2"/>
  <c r="G585" i="2"/>
  <c r="F585" i="2"/>
  <c r="I584" i="2"/>
  <c r="H584" i="2"/>
  <c r="G584" i="2"/>
  <c r="F584" i="2"/>
  <c r="I583" i="2"/>
  <c r="H583" i="2"/>
  <c r="G583" i="2"/>
  <c r="F583" i="2"/>
  <c r="I582" i="2"/>
  <c r="H582" i="2"/>
  <c r="G582" i="2"/>
  <c r="F582" i="2"/>
  <c r="I581" i="2"/>
  <c r="H581" i="2"/>
  <c r="G581" i="2"/>
  <c r="F581" i="2"/>
  <c r="I580" i="2"/>
  <c r="H580" i="2"/>
  <c r="G580" i="2"/>
  <c r="F580" i="2"/>
  <c r="I579" i="2"/>
  <c r="H579" i="2"/>
  <c r="G579" i="2"/>
  <c r="F579" i="2"/>
  <c r="I578" i="2"/>
  <c r="H578" i="2"/>
  <c r="G578" i="2"/>
  <c r="F578" i="2"/>
  <c r="I577" i="2"/>
  <c r="H577" i="2"/>
  <c r="G577" i="2"/>
  <c r="F577" i="2"/>
  <c r="I576" i="2"/>
  <c r="H576" i="2"/>
  <c r="G576" i="2"/>
  <c r="F576" i="2"/>
  <c r="I575" i="2"/>
  <c r="H575" i="2"/>
  <c r="G575" i="2"/>
  <c r="F575" i="2"/>
  <c r="I574" i="2"/>
  <c r="H574" i="2"/>
  <c r="G574" i="2"/>
  <c r="F574" i="2"/>
  <c r="I573" i="2"/>
  <c r="H573" i="2"/>
  <c r="G573" i="2"/>
  <c r="F573" i="2"/>
  <c r="I572" i="2"/>
  <c r="H572" i="2"/>
  <c r="G572" i="2"/>
  <c r="F572" i="2"/>
  <c r="I571" i="2"/>
  <c r="H571" i="2"/>
  <c r="G571" i="2"/>
  <c r="F571" i="2"/>
  <c r="I570" i="2"/>
  <c r="H570" i="2"/>
  <c r="G570" i="2"/>
  <c r="F570" i="2"/>
  <c r="I569" i="2"/>
  <c r="H569" i="2"/>
  <c r="G569" i="2"/>
  <c r="F569" i="2"/>
  <c r="I568" i="2"/>
  <c r="H568" i="2"/>
  <c r="G568" i="2"/>
  <c r="F568" i="2"/>
  <c r="I567" i="2"/>
  <c r="H567" i="2"/>
  <c r="G567" i="2"/>
  <c r="F567" i="2"/>
  <c r="I566" i="2"/>
  <c r="H566" i="2"/>
  <c r="G566" i="2"/>
  <c r="F566" i="2"/>
  <c r="I565" i="2"/>
  <c r="H565" i="2"/>
  <c r="G565" i="2"/>
  <c r="F565" i="2"/>
  <c r="I564" i="2"/>
  <c r="H564" i="2"/>
  <c r="G564" i="2"/>
  <c r="F564" i="2"/>
  <c r="I563" i="2"/>
  <c r="H563" i="2"/>
  <c r="G563" i="2"/>
  <c r="F563" i="2"/>
  <c r="I562" i="2"/>
  <c r="H562" i="2"/>
  <c r="G562" i="2"/>
  <c r="F562" i="2"/>
  <c r="I561" i="2"/>
  <c r="H561" i="2"/>
  <c r="G561" i="2"/>
  <c r="F561" i="2"/>
  <c r="I560" i="2"/>
  <c r="H560" i="2"/>
  <c r="G560" i="2"/>
  <c r="F560" i="2"/>
  <c r="I559" i="2"/>
  <c r="H559" i="2"/>
  <c r="G559" i="2"/>
  <c r="F559" i="2"/>
  <c r="I558" i="2"/>
  <c r="H558" i="2"/>
  <c r="G558" i="2"/>
  <c r="F558" i="2"/>
  <c r="I557" i="2"/>
  <c r="H557" i="2"/>
  <c r="G557" i="2"/>
  <c r="F557" i="2"/>
  <c r="I556" i="2"/>
  <c r="H556" i="2"/>
  <c r="G556" i="2"/>
  <c r="F556" i="2"/>
  <c r="I555" i="2"/>
  <c r="H555" i="2"/>
  <c r="G555" i="2"/>
  <c r="F555" i="2"/>
  <c r="I554" i="2"/>
  <c r="H554" i="2"/>
  <c r="G554" i="2"/>
  <c r="F554" i="2"/>
  <c r="I553" i="2"/>
  <c r="H553" i="2"/>
  <c r="G553" i="2"/>
  <c r="F553" i="2"/>
  <c r="I552" i="2"/>
  <c r="H552" i="2"/>
  <c r="G552" i="2"/>
  <c r="F552" i="2"/>
  <c r="I551" i="2"/>
  <c r="H551" i="2"/>
  <c r="G551" i="2"/>
  <c r="F551" i="2"/>
  <c r="I550" i="2"/>
  <c r="H550" i="2"/>
  <c r="G550" i="2"/>
  <c r="F550" i="2"/>
  <c r="I549" i="2"/>
  <c r="H549" i="2"/>
  <c r="G549" i="2"/>
  <c r="F549" i="2"/>
  <c r="I548" i="2"/>
  <c r="H548" i="2"/>
  <c r="G548" i="2"/>
  <c r="F548" i="2"/>
  <c r="I547" i="2"/>
  <c r="H547" i="2"/>
  <c r="G547" i="2"/>
  <c r="F547" i="2"/>
  <c r="I546" i="2"/>
  <c r="H546" i="2"/>
  <c r="G546" i="2"/>
  <c r="F546" i="2"/>
  <c r="I545" i="2"/>
  <c r="H545" i="2"/>
  <c r="G545" i="2"/>
  <c r="F545" i="2"/>
  <c r="I544" i="2"/>
  <c r="H544" i="2"/>
  <c r="G544" i="2"/>
  <c r="F544" i="2"/>
  <c r="I543" i="2"/>
  <c r="H543" i="2"/>
  <c r="G543" i="2"/>
  <c r="F543" i="2"/>
  <c r="I542" i="2"/>
  <c r="H542" i="2"/>
  <c r="G542" i="2"/>
  <c r="F542" i="2"/>
  <c r="I541" i="2"/>
  <c r="H541" i="2"/>
  <c r="G541" i="2"/>
  <c r="F541" i="2"/>
  <c r="I540" i="2"/>
  <c r="H540" i="2"/>
  <c r="G540" i="2"/>
  <c r="F540" i="2"/>
  <c r="I539" i="2"/>
  <c r="H539" i="2"/>
  <c r="G539" i="2"/>
  <c r="F539" i="2"/>
  <c r="I538" i="2"/>
  <c r="H538" i="2"/>
  <c r="G538" i="2"/>
  <c r="F538" i="2"/>
  <c r="I537" i="2"/>
  <c r="H537" i="2"/>
  <c r="G537" i="2"/>
  <c r="F537" i="2"/>
  <c r="I536" i="2"/>
  <c r="H536" i="2"/>
  <c r="G536" i="2"/>
  <c r="F536" i="2"/>
  <c r="I535" i="2"/>
  <c r="H535" i="2"/>
  <c r="G535" i="2"/>
  <c r="F535" i="2"/>
  <c r="I534" i="2"/>
  <c r="H534" i="2"/>
  <c r="G534" i="2"/>
  <c r="F534" i="2"/>
  <c r="I533" i="2"/>
  <c r="H533" i="2"/>
  <c r="G533" i="2"/>
  <c r="F533" i="2"/>
  <c r="I532" i="2"/>
  <c r="H532" i="2"/>
  <c r="G532" i="2"/>
  <c r="F532" i="2"/>
  <c r="I531" i="2"/>
  <c r="H531" i="2"/>
  <c r="G531" i="2"/>
  <c r="F531" i="2"/>
  <c r="I530" i="2"/>
  <c r="H530" i="2"/>
  <c r="G530" i="2"/>
  <c r="F530" i="2"/>
  <c r="I529" i="2"/>
  <c r="H529" i="2"/>
  <c r="G529" i="2"/>
  <c r="F529" i="2"/>
  <c r="I528" i="2"/>
  <c r="H528" i="2"/>
  <c r="G528" i="2"/>
  <c r="F528" i="2"/>
  <c r="I527" i="2"/>
  <c r="H527" i="2"/>
  <c r="G527" i="2"/>
  <c r="F527" i="2"/>
  <c r="I526" i="2"/>
  <c r="H526" i="2"/>
  <c r="G526" i="2"/>
  <c r="F526" i="2"/>
  <c r="I525" i="2"/>
  <c r="H525" i="2"/>
  <c r="G525" i="2"/>
  <c r="F525" i="2"/>
  <c r="I524" i="2"/>
  <c r="H524" i="2"/>
  <c r="G524" i="2"/>
  <c r="F524" i="2"/>
  <c r="I523" i="2"/>
  <c r="H523" i="2"/>
  <c r="G523" i="2"/>
  <c r="F523" i="2"/>
  <c r="I522" i="2"/>
  <c r="H522" i="2"/>
  <c r="G522" i="2"/>
  <c r="F522" i="2"/>
  <c r="I521" i="2"/>
  <c r="H521" i="2"/>
  <c r="G521" i="2"/>
  <c r="F521" i="2"/>
  <c r="I520" i="2"/>
  <c r="H520" i="2"/>
  <c r="G520" i="2"/>
  <c r="F520" i="2"/>
  <c r="I519" i="2"/>
  <c r="H519" i="2"/>
  <c r="G519" i="2"/>
  <c r="F519" i="2"/>
  <c r="I518" i="2"/>
  <c r="H518" i="2"/>
  <c r="G518" i="2"/>
  <c r="F518" i="2"/>
  <c r="I517" i="2"/>
  <c r="H517" i="2"/>
  <c r="G517" i="2"/>
  <c r="F517" i="2"/>
  <c r="I516" i="2"/>
  <c r="H516" i="2"/>
  <c r="G516" i="2"/>
  <c r="F516" i="2"/>
  <c r="I515" i="2"/>
  <c r="H515" i="2"/>
  <c r="G515" i="2"/>
  <c r="F515" i="2"/>
  <c r="I514" i="2"/>
  <c r="H514" i="2"/>
  <c r="G514" i="2"/>
  <c r="F514" i="2"/>
  <c r="I513" i="2"/>
  <c r="H513" i="2"/>
  <c r="G513" i="2"/>
  <c r="F513" i="2"/>
  <c r="I512" i="2"/>
  <c r="H512" i="2"/>
  <c r="G512" i="2"/>
  <c r="F512" i="2"/>
  <c r="I511" i="2"/>
  <c r="H511" i="2"/>
  <c r="G511" i="2"/>
  <c r="F511" i="2"/>
  <c r="I510" i="2"/>
  <c r="H510" i="2"/>
  <c r="G510" i="2"/>
  <c r="F510" i="2"/>
  <c r="I509" i="2"/>
  <c r="H509" i="2"/>
  <c r="G509" i="2"/>
  <c r="F509" i="2"/>
  <c r="I508" i="2"/>
  <c r="H508" i="2"/>
  <c r="G508" i="2"/>
  <c r="F508" i="2"/>
  <c r="I507" i="2"/>
  <c r="H507" i="2"/>
  <c r="G507" i="2"/>
  <c r="F507" i="2"/>
  <c r="I506" i="2"/>
  <c r="H506" i="2"/>
  <c r="G506" i="2"/>
  <c r="F506" i="2"/>
  <c r="I505" i="2"/>
  <c r="H505" i="2"/>
  <c r="G505" i="2"/>
  <c r="F505" i="2"/>
  <c r="I504" i="2"/>
  <c r="H504" i="2"/>
  <c r="G504" i="2"/>
  <c r="F504" i="2"/>
  <c r="I503" i="2"/>
  <c r="H503" i="2"/>
  <c r="G503" i="2"/>
  <c r="F503" i="2"/>
  <c r="I502" i="2"/>
  <c r="H502" i="2"/>
  <c r="G502" i="2"/>
  <c r="F502" i="2"/>
  <c r="I501" i="2"/>
  <c r="H501" i="2"/>
  <c r="G501" i="2"/>
  <c r="F501" i="2"/>
  <c r="I500" i="2"/>
  <c r="H500" i="2"/>
  <c r="G500" i="2"/>
  <c r="F500" i="2"/>
  <c r="I499" i="2"/>
  <c r="H499" i="2"/>
  <c r="G499" i="2"/>
  <c r="F499" i="2"/>
  <c r="I498" i="2"/>
  <c r="H498" i="2"/>
  <c r="G498" i="2"/>
  <c r="F498" i="2"/>
  <c r="I497" i="2"/>
  <c r="H497" i="2"/>
  <c r="G497" i="2"/>
  <c r="F497" i="2"/>
  <c r="I496" i="2"/>
  <c r="H496" i="2"/>
  <c r="G496" i="2"/>
  <c r="F496" i="2"/>
  <c r="I495" i="2"/>
  <c r="H495" i="2"/>
  <c r="G495" i="2"/>
  <c r="F495" i="2"/>
  <c r="I494" i="2"/>
  <c r="H494" i="2"/>
  <c r="G494" i="2"/>
  <c r="F494" i="2"/>
  <c r="I493" i="2"/>
  <c r="H493" i="2"/>
  <c r="G493" i="2"/>
  <c r="F493" i="2"/>
  <c r="I492" i="2"/>
  <c r="H492" i="2"/>
  <c r="G492" i="2"/>
  <c r="F492" i="2"/>
  <c r="I491" i="2"/>
  <c r="H491" i="2"/>
  <c r="G491" i="2"/>
  <c r="F491" i="2"/>
  <c r="I490" i="2"/>
  <c r="H490" i="2"/>
  <c r="G490" i="2"/>
  <c r="F490" i="2"/>
  <c r="I489" i="2"/>
  <c r="H489" i="2"/>
  <c r="G489" i="2"/>
  <c r="F489" i="2"/>
  <c r="I488" i="2"/>
  <c r="H488" i="2"/>
  <c r="G488" i="2"/>
  <c r="F488" i="2"/>
  <c r="I487" i="2"/>
  <c r="H487" i="2"/>
  <c r="G487" i="2"/>
  <c r="F487" i="2"/>
  <c r="I486" i="2"/>
  <c r="H486" i="2"/>
  <c r="G486" i="2"/>
  <c r="F486" i="2"/>
  <c r="I485" i="2"/>
  <c r="H485" i="2"/>
  <c r="G485" i="2"/>
  <c r="F485" i="2"/>
  <c r="I484" i="2"/>
  <c r="H484" i="2"/>
  <c r="G484" i="2"/>
  <c r="F484" i="2"/>
  <c r="I483" i="2"/>
  <c r="H483" i="2"/>
  <c r="G483" i="2"/>
  <c r="F483" i="2"/>
  <c r="I482" i="2"/>
  <c r="H482" i="2"/>
  <c r="G482" i="2"/>
  <c r="F482" i="2"/>
  <c r="I481" i="2"/>
  <c r="H481" i="2"/>
  <c r="G481" i="2"/>
  <c r="F481" i="2"/>
  <c r="I480" i="2"/>
  <c r="H480" i="2"/>
  <c r="G480" i="2"/>
  <c r="F480" i="2"/>
  <c r="I479" i="2"/>
  <c r="H479" i="2"/>
  <c r="G479" i="2"/>
  <c r="F479" i="2"/>
  <c r="I478" i="2"/>
  <c r="H478" i="2"/>
  <c r="G478" i="2"/>
  <c r="F478" i="2"/>
  <c r="I477" i="2"/>
  <c r="H477" i="2"/>
  <c r="G477" i="2"/>
  <c r="F477" i="2"/>
  <c r="I476" i="2"/>
  <c r="H476" i="2"/>
  <c r="G476" i="2"/>
  <c r="F476" i="2"/>
  <c r="I475" i="2"/>
  <c r="H475" i="2"/>
  <c r="G475" i="2"/>
  <c r="F475" i="2"/>
  <c r="I474" i="2"/>
  <c r="H474" i="2"/>
  <c r="G474" i="2"/>
  <c r="F474" i="2"/>
  <c r="I473" i="2"/>
  <c r="H473" i="2"/>
  <c r="G473" i="2"/>
  <c r="F473" i="2"/>
  <c r="I472" i="2"/>
  <c r="H472" i="2"/>
  <c r="G472" i="2"/>
  <c r="F472" i="2"/>
  <c r="I471" i="2"/>
  <c r="H471" i="2"/>
  <c r="G471" i="2"/>
  <c r="F471" i="2"/>
  <c r="I470" i="2"/>
  <c r="H470" i="2"/>
  <c r="G470" i="2"/>
  <c r="F470" i="2"/>
  <c r="I469" i="2"/>
  <c r="H469" i="2"/>
  <c r="G469" i="2"/>
  <c r="F469" i="2"/>
  <c r="I468" i="2"/>
  <c r="H468" i="2"/>
  <c r="G468" i="2"/>
  <c r="F468" i="2"/>
  <c r="I467" i="2"/>
  <c r="H467" i="2"/>
  <c r="G467" i="2"/>
  <c r="F467" i="2"/>
  <c r="I466" i="2"/>
  <c r="H466" i="2"/>
  <c r="G466" i="2"/>
  <c r="F466" i="2"/>
  <c r="I465" i="2"/>
  <c r="H465" i="2"/>
  <c r="G465" i="2"/>
  <c r="F465" i="2"/>
  <c r="I464" i="2"/>
  <c r="H464" i="2"/>
  <c r="G464" i="2"/>
  <c r="F464" i="2"/>
  <c r="I463" i="2"/>
  <c r="H463" i="2"/>
  <c r="G463" i="2"/>
  <c r="F463" i="2"/>
  <c r="I462" i="2"/>
  <c r="H462" i="2"/>
  <c r="G462" i="2"/>
  <c r="F462" i="2"/>
  <c r="I461" i="2"/>
  <c r="H461" i="2"/>
  <c r="G461" i="2"/>
  <c r="F461" i="2"/>
  <c r="I460" i="2"/>
  <c r="H460" i="2"/>
  <c r="G460" i="2"/>
  <c r="F460" i="2"/>
  <c r="I459" i="2"/>
  <c r="H459" i="2"/>
  <c r="G459" i="2"/>
  <c r="F459" i="2"/>
  <c r="I458" i="2"/>
  <c r="H458" i="2"/>
  <c r="G458" i="2"/>
  <c r="F458" i="2"/>
  <c r="I457" i="2"/>
  <c r="H457" i="2"/>
  <c r="G457" i="2"/>
  <c r="F457" i="2"/>
  <c r="I456" i="2"/>
  <c r="H456" i="2"/>
  <c r="G456" i="2"/>
  <c r="F456" i="2"/>
  <c r="I455" i="2"/>
  <c r="H455" i="2"/>
  <c r="G455" i="2"/>
  <c r="F455" i="2"/>
  <c r="I454" i="2"/>
  <c r="H454" i="2"/>
  <c r="G454" i="2"/>
  <c r="F454" i="2"/>
  <c r="I453" i="2"/>
  <c r="H453" i="2"/>
  <c r="G453" i="2"/>
  <c r="F453" i="2"/>
  <c r="I452" i="2"/>
  <c r="H452" i="2"/>
  <c r="G452" i="2"/>
  <c r="F452" i="2"/>
  <c r="I451" i="2"/>
  <c r="H451" i="2"/>
  <c r="G451" i="2"/>
  <c r="F451" i="2"/>
  <c r="I450" i="2"/>
  <c r="H450" i="2"/>
  <c r="G450" i="2"/>
  <c r="F450" i="2"/>
  <c r="I449" i="2"/>
  <c r="H449" i="2"/>
  <c r="G449" i="2"/>
  <c r="F449" i="2"/>
  <c r="I448" i="2"/>
  <c r="H448" i="2"/>
  <c r="G448" i="2"/>
  <c r="F448" i="2"/>
  <c r="I447" i="2"/>
  <c r="H447" i="2"/>
  <c r="G447" i="2"/>
  <c r="F447" i="2"/>
  <c r="I446" i="2"/>
  <c r="H446" i="2"/>
  <c r="G446" i="2"/>
  <c r="F446" i="2"/>
  <c r="I445" i="2"/>
  <c r="H445" i="2"/>
  <c r="G445" i="2"/>
  <c r="F445" i="2"/>
  <c r="I444" i="2"/>
  <c r="H444" i="2"/>
  <c r="G444" i="2"/>
  <c r="F444" i="2"/>
  <c r="I443" i="2"/>
  <c r="H443" i="2"/>
  <c r="G443" i="2"/>
  <c r="F443" i="2"/>
  <c r="I442" i="2"/>
  <c r="H442" i="2"/>
  <c r="G442" i="2"/>
  <c r="F442" i="2"/>
  <c r="I441" i="2"/>
  <c r="H441" i="2"/>
  <c r="G441" i="2"/>
  <c r="F441" i="2"/>
  <c r="I440" i="2"/>
  <c r="H440" i="2"/>
  <c r="G440" i="2"/>
  <c r="F440" i="2"/>
  <c r="I439" i="2"/>
  <c r="H439" i="2"/>
  <c r="G439" i="2"/>
  <c r="F439" i="2"/>
  <c r="I438" i="2"/>
  <c r="H438" i="2"/>
  <c r="G438" i="2"/>
  <c r="F438" i="2"/>
  <c r="I437" i="2"/>
  <c r="H437" i="2"/>
  <c r="G437" i="2"/>
  <c r="F437" i="2"/>
  <c r="I436" i="2"/>
  <c r="H436" i="2"/>
  <c r="G436" i="2"/>
  <c r="F436" i="2"/>
  <c r="I435" i="2"/>
  <c r="H435" i="2"/>
  <c r="G435" i="2"/>
  <c r="F435" i="2"/>
  <c r="I434" i="2"/>
  <c r="H434" i="2"/>
  <c r="G434" i="2"/>
  <c r="F434" i="2"/>
  <c r="I433" i="2"/>
  <c r="H433" i="2"/>
  <c r="G433" i="2"/>
  <c r="F433" i="2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AE20" i="2"/>
  <c r="AD20" i="2"/>
  <c r="AC20" i="2"/>
  <c r="AB20" i="2"/>
  <c r="AA20" i="2"/>
  <c r="Z20" i="2"/>
  <c r="Y20" i="2"/>
  <c r="I20" i="2"/>
  <c r="H20" i="2"/>
  <c r="G20" i="2"/>
  <c r="F20" i="2"/>
  <c r="AE19" i="2"/>
  <c r="AD19" i="2"/>
  <c r="AC19" i="2"/>
  <c r="AB19" i="2"/>
  <c r="AA19" i="2"/>
  <c r="Z19" i="2"/>
  <c r="Y19" i="2"/>
  <c r="I19" i="2"/>
  <c r="H19" i="2"/>
  <c r="G19" i="2"/>
  <c r="F19" i="2"/>
  <c r="AE18" i="2"/>
  <c r="AD18" i="2"/>
  <c r="AC18" i="2"/>
  <c r="AB18" i="2"/>
  <c r="AA18" i="2"/>
  <c r="Z18" i="2"/>
  <c r="Y18" i="2"/>
  <c r="I18" i="2"/>
  <c r="H18" i="2"/>
  <c r="G18" i="2"/>
  <c r="F18" i="2"/>
  <c r="AE17" i="2"/>
  <c r="AD17" i="2"/>
  <c r="AC17" i="2"/>
  <c r="AB17" i="2"/>
  <c r="AA17" i="2"/>
  <c r="Z17" i="2"/>
  <c r="Y17" i="2"/>
  <c r="I17" i="2"/>
  <c r="H17" i="2"/>
  <c r="G17" i="2"/>
  <c r="F17" i="2"/>
  <c r="AE16" i="2"/>
  <c r="AD16" i="2"/>
  <c r="AC16" i="2"/>
  <c r="AB16" i="2"/>
  <c r="AA16" i="2"/>
  <c r="Z16" i="2"/>
  <c r="Y1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AE15" i="2"/>
  <c r="AD15" i="2"/>
  <c r="AC15" i="2"/>
  <c r="AB15" i="2"/>
  <c r="AA15" i="2"/>
  <c r="Z15" i="2"/>
  <c r="Y15" i="2"/>
  <c r="AE14" i="2"/>
  <c r="AD14" i="2"/>
  <c r="AC14" i="2"/>
  <c r="AB14" i="2"/>
  <c r="AA14" i="2"/>
  <c r="Z14" i="2"/>
  <c r="Y14" i="2"/>
  <c r="X3" i="2"/>
  <c r="Y3" i="2"/>
  <c r="Z3" i="2"/>
  <c r="AA3" i="2"/>
  <c r="AB3" i="2"/>
  <c r="AC3" i="2"/>
  <c r="AE13" i="2"/>
  <c r="AD13" i="2"/>
  <c r="AC13" i="2"/>
  <c r="AB13" i="2"/>
  <c r="AA13" i="2"/>
  <c r="Z13" i="2"/>
  <c r="Y13" i="2"/>
  <c r="V5" i="2"/>
  <c r="V6" i="2"/>
  <c r="V7" i="2"/>
  <c r="V8" i="2"/>
  <c r="V9" i="2"/>
  <c r="V10" i="2"/>
  <c r="K13" i="2"/>
  <c r="M5" i="2"/>
  <c r="L16" i="2"/>
  <c r="N14" i="2"/>
  <c r="M6" i="2"/>
  <c r="L13" i="2"/>
  <c r="K14" i="2"/>
  <c r="L15" i="2"/>
  <c r="N15" i="2"/>
  <c r="N4" i="2"/>
  <c r="K15" i="2"/>
  <c r="L4" i="2"/>
  <c r="N7" i="2"/>
  <c r="P9" i="3"/>
  <c r="L5" i="2"/>
  <c r="N5" i="2"/>
  <c r="P10" i="3"/>
  <c r="O10" i="3"/>
  <c r="L6" i="2"/>
  <c r="N16" i="2"/>
  <c r="L7" i="2"/>
  <c r="M14" i="2"/>
  <c r="M13" i="2"/>
  <c r="L14" i="2"/>
  <c r="O9" i="3"/>
  <c r="M15" i="2"/>
  <c r="K7" i="2"/>
  <c r="N13" i="2"/>
  <c r="K16" i="2"/>
  <c r="N6" i="2"/>
  <c r="M4" i="2"/>
  <c r="K5" i="2"/>
  <c r="M7" i="2"/>
  <c r="K6" i="2"/>
  <c r="K4" i="2"/>
  <c r="M16" i="2"/>
  <c r="O12" i="3" a="1"/>
  <c r="O12" i="3"/>
  <c r="O13" i="3"/>
  <c r="O14" i="3"/>
  <c r="P10" i="2" a="1"/>
  <c r="P10" i="2"/>
  <c r="Q10" i="2"/>
  <c r="R10" i="2"/>
  <c r="V3" i="2"/>
  <c r="T11" i="2"/>
</calcChain>
</file>

<file path=xl/sharedStrings.xml><?xml version="1.0" encoding="utf-8"?>
<sst xmlns="http://schemas.openxmlformats.org/spreadsheetml/2006/main" count="67" uniqueCount="34">
  <si>
    <t>SPX</t>
  </si>
  <si>
    <t>JPY</t>
  </si>
  <si>
    <r>
      <t>X'</t>
    </r>
    <r>
      <rPr>
        <sz val="10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X</t>
    </r>
  </si>
  <si>
    <t>date</t>
  </si>
  <si>
    <t>GBP</t>
  </si>
  <si>
    <t>CRUDE</t>
  </si>
  <si>
    <t>correl</t>
  </si>
  <si>
    <t>portfolio</t>
  </si>
  <si>
    <t>variance</t>
  </si>
  <si>
    <t>stdev</t>
  </si>
  <si>
    <t>2.33*stdev</t>
  </si>
  <si>
    <t>covar</t>
  </si>
  <si>
    <t>Silver</t>
  </si>
  <si>
    <t>Gold</t>
  </si>
  <si>
    <t>% changes</t>
  </si>
  <si>
    <t>P&amp;L</t>
  </si>
  <si>
    <t>Close</t>
  </si>
  <si>
    <t>Total</t>
  </si>
  <si>
    <t>Positions</t>
  </si>
  <si>
    <t>Hist Sim VaR</t>
  </si>
  <si>
    <t>Port Variance</t>
  </si>
  <si>
    <t>Port stdev</t>
  </si>
  <si>
    <t>2.33 stdev</t>
  </si>
  <si>
    <t>Variance/Covariance VaR</t>
  </si>
  <si>
    <t>Db</t>
  </si>
  <si>
    <r>
      <t>b</t>
    </r>
    <r>
      <rPr>
        <vertAlign val="superscript"/>
        <sz val="11"/>
        <color theme="1"/>
        <rFont val="Symbol"/>
      </rPr>
      <t>a</t>
    </r>
  </si>
  <si>
    <t>Price</t>
  </si>
  <si>
    <t>PV01 per 100</t>
  </si>
  <si>
    <t>Implied PV100</t>
  </si>
  <si>
    <t>actual PV 100</t>
  </si>
  <si>
    <t>Original PV01</t>
  </si>
  <si>
    <t>Price ch @ 2.33 std(using PV01)</t>
  </si>
  <si>
    <t>Actual change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</si>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</sst>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mm/dd/yyyy"/>
    <numFmt numFmtId="166" formatCode="####.0#####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theme="1"/>
      <name val="Symbol"/>
    </font>
    <font>
      <vertAlign val="superscript"/>
      <sz val="11"/>
      <color theme="1"/>
      <name val="Symbol"/>
    </font>
    <font>
      <u/>
      <sz val="11"/>
      <color theme="1"/>
      <name val="Symbol"/>
    </font>
    <font>
      <sz val="11"/>
      <color theme="9" tint="-0.249977111117893"/>
      <name val="Calibri"/>
      <scheme val="minor"/>
    </font>
    <font>
      <sz val="11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3"/>
    <xf numFmtId="0" fontId="3" fillId="0" borderId="0" xfId="3" applyFont="1"/>
    <xf numFmtId="0" fontId="6" fillId="2" borderId="1" xfId="4" applyFont="1" applyFill="1" applyBorder="1" applyAlignment="1">
      <alignment horizontal="center"/>
    </xf>
    <xf numFmtId="0" fontId="6" fillId="2" borderId="1" xfId="4" quotePrefix="1" applyFont="1" applyFill="1" applyBorder="1" applyAlignment="1">
      <alignment horizontal="center"/>
    </xf>
    <xf numFmtId="164" fontId="6" fillId="0" borderId="2" xfId="4" applyNumberFormat="1" applyFont="1" applyFill="1" applyBorder="1" applyAlignment="1">
      <alignment horizontal="right" wrapText="1"/>
    </xf>
    <xf numFmtId="0" fontId="3" fillId="0" borderId="0" xfId="3" quotePrefix="1" applyFont="1" applyAlignment="1">
      <alignment horizontal="left"/>
    </xf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0" fontId="0" fillId="0" borderId="0" xfId="0" quotePrefix="1"/>
    <xf numFmtId="10" fontId="0" fillId="0" borderId="0" xfId="0" applyNumberFormat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/>
    <xf numFmtId="9" fontId="10" fillId="0" borderId="0" xfId="0" applyNumberFormat="1" applyFont="1"/>
  </cellXfs>
  <cellStyles count="159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  <cellStyle name="Normal 2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'VCV VaR Example'!$S$12:$S$37</c:f>
              <c:numCache>
                <c:formatCode>General</c:formatCode>
                <c:ptCount val="26"/>
                <c:pt idx="0">
                  <c:v>-300.0</c:v>
                </c:pt>
                <c:pt idx="1">
                  <c:v>-275.0</c:v>
                </c:pt>
                <c:pt idx="2">
                  <c:v>-250.0</c:v>
                </c:pt>
                <c:pt idx="3">
                  <c:v>-225.0</c:v>
                </c:pt>
                <c:pt idx="4">
                  <c:v>-200.0</c:v>
                </c:pt>
                <c:pt idx="5">
                  <c:v>-175.0</c:v>
                </c:pt>
                <c:pt idx="6">
                  <c:v>-150.0</c:v>
                </c:pt>
                <c:pt idx="7">
                  <c:v>-125.0</c:v>
                </c:pt>
                <c:pt idx="8">
                  <c:v>-100.0</c:v>
                </c:pt>
                <c:pt idx="9">
                  <c:v>-75.0</c:v>
                </c:pt>
                <c:pt idx="10">
                  <c:v>-50.0</c:v>
                </c:pt>
                <c:pt idx="11">
                  <c:v>-25.0</c:v>
                </c:pt>
                <c:pt idx="12">
                  <c:v>0.0</c:v>
                </c:pt>
                <c:pt idx="13">
                  <c:v>25.0</c:v>
                </c:pt>
                <c:pt idx="14">
                  <c:v>50.0</c:v>
                </c:pt>
                <c:pt idx="15">
                  <c:v>75.0</c:v>
                </c:pt>
                <c:pt idx="16">
                  <c:v>100.0</c:v>
                </c:pt>
                <c:pt idx="17">
                  <c:v>125.0</c:v>
                </c:pt>
                <c:pt idx="18">
                  <c:v>150.0</c:v>
                </c:pt>
                <c:pt idx="19">
                  <c:v>175.0</c:v>
                </c:pt>
                <c:pt idx="20">
                  <c:v>200.0</c:v>
                </c:pt>
                <c:pt idx="21">
                  <c:v>225.0</c:v>
                </c:pt>
                <c:pt idx="22">
                  <c:v>250.0</c:v>
                </c:pt>
                <c:pt idx="23">
                  <c:v>275.0</c:v>
                </c:pt>
                <c:pt idx="24">
                  <c:v>300.0</c:v>
                </c:pt>
                <c:pt idx="25">
                  <c:v>325.0</c:v>
                </c:pt>
              </c:numCache>
            </c:numRef>
          </c:cat>
          <c:val>
            <c:numRef>
              <c:f>'VCV VaR Example'!$T$12:$T$37</c:f>
              <c:numCache>
                <c:formatCode>General</c:formatCode>
                <c:ptCount val="26"/>
                <c:pt idx="0">
                  <c:v>11.34451633300998</c:v>
                </c:pt>
                <c:pt idx="1">
                  <c:v>10.63503333072714</c:v>
                </c:pt>
                <c:pt idx="2">
                  <c:v>9.940847993893267</c:v>
                </c:pt>
                <c:pt idx="3">
                  <c:v>9.26539937109967</c:v>
                </c:pt>
                <c:pt idx="4">
                  <c:v>8.613096652802887</c:v>
                </c:pt>
                <c:pt idx="5">
                  <c:v>7.989611015020828</c:v>
                </c:pt>
                <c:pt idx="6">
                  <c:v>7.40222778414902</c:v>
                </c:pt>
                <c:pt idx="7">
                  <c:v>6.860226668396685</c:v>
                </c:pt>
                <c:pt idx="8">
                  <c:v>6.375192976797028</c:v>
                </c:pt>
                <c:pt idx="9">
                  <c:v>5.961048801787398</c:v>
                </c:pt>
                <c:pt idx="10">
                  <c:v>5.633450267770856</c:v>
                </c:pt>
                <c:pt idx="11">
                  <c:v>5.408147815830465</c:v>
                </c:pt>
                <c:pt idx="12">
                  <c:v>5.298207758531547</c:v>
                </c:pt>
                <c:pt idx="13">
                  <c:v>5.310799363892753</c:v>
                </c:pt>
                <c:pt idx="14">
                  <c:v>5.445072643294228</c:v>
                </c:pt>
                <c:pt idx="15">
                  <c:v>5.692423392040201</c:v>
                </c:pt>
                <c:pt idx="16">
                  <c:v>6.038972912177159</c:v>
                </c:pt>
                <c:pt idx="17">
                  <c:v>6.468797830357681</c:v>
                </c:pt>
                <c:pt idx="18">
                  <c:v>6.96650117938257</c:v>
                </c:pt>
                <c:pt idx="19">
                  <c:v>7.518615149806843</c:v>
                </c:pt>
                <c:pt idx="20">
                  <c:v>8.11404033978997</c:v>
                </c:pt>
                <c:pt idx="21">
                  <c:v>8.743933284102793</c:v>
                </c:pt>
                <c:pt idx="22">
                  <c:v>9.401368501139084</c:v>
                </c:pt>
                <c:pt idx="23">
                  <c:v>10.08095887740087</c:v>
                </c:pt>
                <c:pt idx="24">
                  <c:v>10.77851454782858</c:v>
                </c:pt>
                <c:pt idx="25">
                  <c:v>11.49076418711675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016824"/>
        <c:axId val="2114013832"/>
      </c:lineChart>
      <c:catAx>
        <c:axId val="211401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114013832"/>
        <c:crosses val="autoZero"/>
        <c:auto val="1"/>
        <c:lblAlgn val="ctr"/>
        <c:lblOffset val="100"/>
        <c:noMultiLvlLbl val="0"/>
      </c:catAx>
      <c:valAx>
        <c:axId val="211401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1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6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'VCV VaR Example'!$X$14</c:f>
              <c:strCache>
                <c:ptCount val="1"/>
                <c:pt idx="0">
                  <c:v>-300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Example'!$Y$14:$AE$14</c:f>
              <c:numCache>
                <c:formatCode>General</c:formatCode>
                <c:ptCount val="7"/>
                <c:pt idx="0">
                  <c:v>14.89127595308049</c:v>
                </c:pt>
                <c:pt idx="1">
                  <c:v>14.13371023429052</c:v>
                </c:pt>
                <c:pt idx="2">
                  <c:v>13.43425628522859</c:v>
                </c:pt>
                <c:pt idx="3">
                  <c:v>12.80244235924297</c:v>
                </c:pt>
                <c:pt idx="4">
                  <c:v>12.24873994582682</c:v>
                </c:pt>
                <c:pt idx="5">
                  <c:v>11.78416486788385</c:v>
                </c:pt>
                <c:pt idx="6">
                  <c:v>11.41960001404</c:v>
                </c:pt>
              </c:numCache>
            </c:numRef>
          </c:val>
        </c:ser>
        <c:ser>
          <c:idx val="1"/>
          <c:order val="1"/>
          <c:tx>
            <c:strRef>
              <c:f>'VCV VaR Example'!$X$15</c:f>
              <c:strCache>
                <c:ptCount val="1"/>
                <c:pt idx="0">
                  <c:v>-200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Example'!$Y$15:$AE$15</c:f>
              <c:numCache>
                <c:formatCode>General</c:formatCode>
                <c:ptCount val="7"/>
                <c:pt idx="0">
                  <c:v>13.37609452407923</c:v>
                </c:pt>
                <c:pt idx="1">
                  <c:v>12.48477199718798</c:v>
                </c:pt>
                <c:pt idx="2">
                  <c:v>11.6415192479614</c:v>
                </c:pt>
                <c:pt idx="3">
                  <c:v>10.85754210002255</c:v>
                </c:pt>
                <c:pt idx="4">
                  <c:v>10.14658967245094</c:v>
                </c:pt>
                <c:pt idx="5">
                  <c:v>9.525027820570077</c:v>
                </c:pt>
                <c:pt idx="6">
                  <c:v>9.011372784343104</c:v>
                </c:pt>
              </c:numCache>
            </c:numRef>
          </c:val>
        </c:ser>
        <c:ser>
          <c:idx val="2"/>
          <c:order val="2"/>
          <c:tx>
            <c:strRef>
              <c:f>'VCV VaR Example'!$X$16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Example'!$Y$16:$AE$16</c:f>
              <c:numCache>
                <c:formatCode>General</c:formatCode>
                <c:ptCount val="7"/>
                <c:pt idx="0">
                  <c:v>12.53235725407218</c:v>
                </c:pt>
                <c:pt idx="1">
                  <c:v>11.53028911506271</c:v>
                </c:pt>
                <c:pt idx="2">
                  <c:v>10.56129571995745</c:v>
                </c:pt>
                <c:pt idx="3">
                  <c:v>9.635360863302894</c:v>
                </c:pt>
                <c:pt idx="4">
                  <c:v>8.766139522159487</c:v>
                </c:pt>
                <c:pt idx="5">
                  <c:v>7.972204008433537</c:v>
                </c:pt>
                <c:pt idx="6">
                  <c:v>7.278233498344273</c:v>
                </c:pt>
              </c:numCache>
            </c:numRef>
          </c:val>
        </c:ser>
        <c:ser>
          <c:idx val="3"/>
          <c:order val="3"/>
          <c:tx>
            <c:strRef>
              <c:f>'VCV VaR Example'!$X$17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Example'!$Y$17:$AE$17</c:f>
              <c:numCache>
                <c:formatCode>General</c:formatCode>
                <c:ptCount val="7"/>
                <c:pt idx="0">
                  <c:v>12.49681240919349</c:v>
                </c:pt>
                <c:pt idx="1">
                  <c:v>11.44534275381834</c:v>
                </c:pt>
                <c:pt idx="2">
                  <c:v>10.41764045206068</c:v>
                </c:pt>
                <c:pt idx="3">
                  <c:v>9.421486395397497</c:v>
                </c:pt>
                <c:pt idx="4">
                  <c:v>8.468021651078185</c:v>
                </c:pt>
                <c:pt idx="5">
                  <c:v>7.57338675506655</c:v>
                </c:pt>
                <c:pt idx="6">
                  <c:v>6.760975867042106</c:v>
                </c:pt>
              </c:numCache>
            </c:numRef>
          </c:val>
        </c:ser>
        <c:ser>
          <c:idx val="4"/>
          <c:order val="4"/>
          <c:tx>
            <c:strRef>
              <c:f>'VCV VaR Example'!$X$18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Example'!$Y$18:$AE$18</c:f>
              <c:numCache>
                <c:formatCode>General</c:formatCode>
                <c:ptCount val="7"/>
                <c:pt idx="0">
                  <c:v>13.27595310543591</c:v>
                </c:pt>
                <c:pt idx="1">
                  <c:v>12.24803832652863</c:v>
                </c:pt>
                <c:pt idx="2">
                  <c:v>11.24650018062129</c:v>
                </c:pt>
                <c:pt idx="3">
                  <c:v>10.27905157354194</c:v>
                </c:pt>
                <c:pt idx="4">
                  <c:v>9.356273171758888</c:v>
                </c:pt>
                <c:pt idx="5">
                  <c:v>8.492738401236375</c:v>
                </c:pt>
                <c:pt idx="6">
                  <c:v>7.70838341763788</c:v>
                </c:pt>
              </c:numCache>
            </c:numRef>
          </c:val>
        </c:ser>
        <c:ser>
          <c:idx val="5"/>
          <c:order val="5"/>
          <c:tx>
            <c:strRef>
              <c:f>'VCV VaR Example'!$X$19</c:f>
              <c:strCache>
                <c:ptCount val="1"/>
                <c:pt idx="0">
                  <c:v>200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Example'!$Y$19:$AE$19</c:f>
              <c:numCache>
                <c:formatCode>General</c:formatCode>
                <c:ptCount val="7"/>
                <c:pt idx="0">
                  <c:v>14.74116039344183</c:v>
                </c:pt>
                <c:pt idx="1">
                  <c:v>13.78416785171053</c:v>
                </c:pt>
                <c:pt idx="2">
                  <c:v>12.861204004964</c:v>
                </c:pt>
                <c:pt idx="3">
                  <c:v>11.98013626903692</c:v>
                </c:pt>
                <c:pt idx="4">
                  <c:v>11.15090010117144</c:v>
                </c:pt>
                <c:pt idx="5">
                  <c:v>10.38591799419466</c:v>
                </c:pt>
                <c:pt idx="6">
                  <c:v>9.700403268534118</c:v>
                </c:pt>
              </c:numCache>
            </c:numRef>
          </c:val>
        </c:ser>
        <c:ser>
          <c:idx val="6"/>
          <c:order val="6"/>
          <c:tx>
            <c:strRef>
              <c:f>'VCV VaR Example'!$X$20</c:f>
              <c:strCache>
                <c:ptCount val="1"/>
                <c:pt idx="0">
                  <c:v>300</c:v>
                </c:pt>
              </c:strCache>
            </c:strRef>
          </c:tx>
          <c:cat>
            <c:numRef>
              <c:f>'VCV VaR Example'!$Y$13:$AE$13</c:f>
              <c:numCache>
                <c:formatCode>General</c:formatCode>
                <c:ptCount val="7"/>
                <c:pt idx="0">
                  <c:v>-1000.0</c:v>
                </c:pt>
                <c:pt idx="1">
                  <c:v>-900.0</c:v>
                </c:pt>
                <c:pt idx="2">
                  <c:v>-800.0</c:v>
                </c:pt>
                <c:pt idx="3">
                  <c:v>-700.0</c:v>
                </c:pt>
                <c:pt idx="4">
                  <c:v>-600.0</c:v>
                </c:pt>
                <c:pt idx="5">
                  <c:v>-500.0</c:v>
                </c:pt>
                <c:pt idx="6">
                  <c:v>-400.0</c:v>
                </c:pt>
              </c:numCache>
            </c:numRef>
          </c:cat>
          <c:val>
            <c:numRef>
              <c:f>'VCV VaR Example'!$Y$20:$AE$20</c:f>
              <c:numCache>
                <c:formatCode>General</c:formatCode>
                <c:ptCount val="7"/>
                <c:pt idx="0">
                  <c:v>16.71295775896375</c:v>
                </c:pt>
                <c:pt idx="1">
                  <c:v>15.84179258481912</c:v>
                </c:pt>
                <c:pt idx="2">
                  <c:v>15.01025113121607</c:v>
                </c:pt>
                <c:pt idx="3">
                  <c:v>14.22528373067252</c:v>
                </c:pt>
                <c:pt idx="4">
                  <c:v>13.49502007735887</c:v>
                </c:pt>
                <c:pt idx="5">
                  <c:v>12.8288054016234</c:v>
                </c:pt>
                <c:pt idx="6">
                  <c:v>12.23710507642</c:v>
                </c:pt>
              </c:numCache>
            </c:numRef>
          </c:val>
        </c:ser>
        <c:bandFmts/>
        <c:axId val="2113961336"/>
        <c:axId val="2113958440"/>
        <c:axId val="2113955368"/>
      </c:surface3DChart>
      <c:catAx>
        <c:axId val="2113961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958440"/>
        <c:crosses val="autoZero"/>
        <c:auto val="1"/>
        <c:lblAlgn val="ctr"/>
        <c:lblOffset val="100"/>
        <c:noMultiLvlLbl val="0"/>
      </c:catAx>
      <c:valAx>
        <c:axId val="2113958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61336"/>
        <c:crosses val="autoZero"/>
        <c:crossBetween val="midCat"/>
      </c:valAx>
      <c:serAx>
        <c:axId val="2113955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9584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'Bond Math'!$D$14:$D$34</c:f>
              <c:numCache>
                <c:formatCode>0%</c:formatCode>
                <c:ptCount val="2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'Bond Math'!$E$14:$E$34</c:f>
              <c:numCache>
                <c:formatCode>General</c:formatCode>
                <c:ptCount val="21"/>
                <c:pt idx="0">
                  <c:v>119.8613055555556</c:v>
                </c:pt>
                <c:pt idx="1">
                  <c:v>109.3812990712894</c:v>
                </c:pt>
                <c:pt idx="2">
                  <c:v>99.90974608853435</c:v>
                </c:pt>
                <c:pt idx="3">
                  <c:v>91.34403840259614</c:v>
                </c:pt>
                <c:pt idx="4">
                  <c:v>83.59249481210017</c:v>
                </c:pt>
                <c:pt idx="5">
                  <c:v>76.5731489265868</c:v>
                </c:pt>
                <c:pt idx="6">
                  <c:v>70.212676645712</c:v>
                </c:pt>
                <c:pt idx="7">
                  <c:v>64.44544663185623</c:v>
                </c:pt>
                <c:pt idx="8">
                  <c:v>59.21267915810735</c:v>
                </c:pt>
                <c:pt idx="9">
                  <c:v>54.4617005109453</c:v>
                </c:pt>
                <c:pt idx="10">
                  <c:v>50.14528169602327</c:v>
                </c:pt>
                <c:pt idx="11">
                  <c:v>46.22105156618492</c:v>
                </c:pt>
                <c:pt idx="12">
                  <c:v>42.65097568907807</c:v>
                </c:pt>
                <c:pt idx="13">
                  <c:v>39.40089331987192</c:v>
                </c:pt>
                <c:pt idx="14">
                  <c:v>36.44010576199916</c:v>
                </c:pt>
                <c:pt idx="15">
                  <c:v>33.74101020239076</c:v>
                </c:pt>
                <c:pt idx="16">
                  <c:v>31.2787738118889</c:v>
                </c:pt>
                <c:pt idx="17">
                  <c:v>29.03104351911578</c:v>
                </c:pt>
                <c:pt idx="18">
                  <c:v>26.9776874080036</c:v>
                </c:pt>
                <c:pt idx="19">
                  <c:v>25.10056416504643</c:v>
                </c:pt>
                <c:pt idx="20">
                  <c:v>23.38331742040368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903704"/>
        <c:axId val="2117906808"/>
      </c:lineChart>
      <c:catAx>
        <c:axId val="211790370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117906808"/>
        <c:crosses val="autoZero"/>
        <c:auto val="1"/>
        <c:lblAlgn val="ctr"/>
        <c:lblOffset val="100"/>
        <c:noMultiLvlLbl val="0"/>
      </c:catAx>
      <c:valAx>
        <c:axId val="2117906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903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AC6ED1-21A1-0449-BBFA-010BD098B85F}" type="doc">
      <dgm:prSet loTypeId="urn:microsoft.com/office/officeart/2005/8/layout/arrow6" loCatId="" qsTypeId="urn:microsoft.com/office/officeart/2005/8/quickstyle/simple4" qsCatId="simple" csTypeId="urn:microsoft.com/office/officeart/2005/8/colors/accent1_2" csCatId="accent1" phldr="0"/>
      <dgm:spPr/>
      <dgm:t>
        <a:bodyPr/>
        <a:lstStyle/>
        <a:p>
          <a:endParaRPr lang="en-US"/>
        </a:p>
      </dgm:t>
    </dgm:pt>
    <dgm:pt modelId="{81AD13EC-A9F7-0D42-83AF-F942A91BE68E}" type="pres">
      <dgm:prSet presAssocID="{D3AC6ED1-21A1-0449-BBFA-010BD098B85F}" presName="compositeShape" presStyleCnt="0">
        <dgm:presLayoutVars>
          <dgm:chMax val="2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</dgm:ptLst>
  <dgm:cxnLst>
    <dgm:cxn modelId="{B891982F-BA36-E541-AECA-CA0088DCA7F4}" type="presOf" srcId="{D3AC6ED1-21A1-0449-BBFA-010BD098B85F}" destId="{81AD13EC-A9F7-0D42-83AF-F942A91BE68E}" srcOrd="0" destOrd="0" presId="urn:microsoft.com/office/officeart/2005/8/layout/arrow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6">
  <dgm:title val=""/>
  <dgm:desc val=""/>
  <dgm:catLst>
    <dgm:cat type="relationship" pri="4000"/>
    <dgm:cat type="process" pri="2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4" srcId="0" destId="1" srcOrd="0" destOrd="0"/>
        <dgm:cxn modelId="5" srcId="0" destId="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clrData>
  <dgm:layoutNode name="compositeShape">
    <dgm:varLst>
      <dgm:chMax val="2"/>
      <dgm:dir/>
      <dgm:resizeHandles val="exact"/>
    </dgm:varLst>
    <dgm:alg type="composite">
      <dgm:param type="horzAlign" val="ctr"/>
      <dgm:param type="vertAlign" val="mid"/>
      <dgm:param type="ar" val="2.5"/>
    </dgm:alg>
    <dgm:shape xmlns:r="http://schemas.openxmlformats.org/officeDocument/2006/relationships" r:blip="">
      <dgm:adjLst/>
    </dgm:shape>
    <dgm:presOf/>
    <dgm:constrLst>
      <dgm:constr type="primFontSz" for="des" ptType="node" op="equ"/>
      <dgm:constr type="w" for="ch" forName="ribbon" refType="h" refFor="ch" refForName="ribbon" fact="2.5"/>
      <dgm:constr type="h" for="ch" forName="leftArrowText" refType="h" fact="0.49"/>
      <dgm:constr type="ctrY" for="ch" forName="leftArrowText" refType="ctrY" refFor="ch" refForName="ribbon"/>
      <dgm:constr type="ctrYOff" for="ch" forName="leftArrowText" refType="h" refFor="ch" refForName="ribbon" fact="-0.08"/>
      <dgm:constr type="l" for="ch" forName="leftArrowText" refType="w" refFor="ch" refForName="ribbon" fact="0.12"/>
      <dgm:constr type="r" for="ch" forName="leftArrowText" refType="w" refFor="ch" refForName="ribbon" fact="0.45"/>
      <dgm:constr type="h" for="ch" forName="rightArrowText" refType="h" fact="0.49"/>
      <dgm:constr type="ctrY" for="ch" forName="rightArrowText" refType="ctrY" refFor="ch" refForName="ribbon"/>
      <dgm:constr type="ctrYOff" for="ch" forName="rightArrowText" refType="h" refFor="ch" refForName="ribbon" fact="0.08"/>
      <dgm:constr type="l" for="ch" forName="rightArrowText" refType="w" refFor="ch" refForName="ribbon" fact="0.5"/>
      <dgm:constr type="r" for="ch" forName="rightArrowText" refType="w" refFor="ch" refForName="ribbon" fact="0.89"/>
    </dgm:constrLst>
    <dgm:ruleLst/>
    <dgm:choose name="Name0">
      <dgm:if name="Name1" axis="ch" ptType="node" func="cnt" op="gte" val="1">
        <dgm:layoutNode name="ribbon" styleLbl="node1">
          <dgm:alg type="sp"/>
          <dgm:shape xmlns:r="http://schemas.openxmlformats.org/officeDocument/2006/relationships" type="leftRightRibbon" r:blip="">
            <dgm:adjLst/>
          </dgm:shape>
          <dgm:presOf/>
          <dgm:constrLst/>
          <dgm:ruleLst/>
        </dgm:layoutNode>
        <dgm:layoutNode name="leftArrowText" styleLbl="node1">
          <dgm:varLst>
            <dgm:chMax val="0"/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rect" r:blip="" hideGeom="1">
            <dgm:adjLst/>
          </dgm:shape>
          <dgm:choose name="Name2">
            <dgm:if name="Name3" func="var" arg="dir" op="equ" val="norm">
              <dgm:presOf axis="ch desOrSelf" ptType="node node" st="1 1" cnt="1 0"/>
            </dgm:if>
            <dgm:else name="Name4">
              <dgm:presOf axis="ch desOrSelf" ptType="node node" st="2 1" cnt="1 0"/>
            </dgm:else>
          </dgm:choose>
          <dgm:constrLst>
            <dgm:constr type="primFontSz" val="65"/>
            <dgm:constr type="tMarg" refType="primFontSz" fact="0.28"/>
            <dgm:constr type="lMarg"/>
            <dgm:constr type="bMarg" refType="primFontSz" fact="0.3"/>
            <dgm:constr type="rMarg"/>
          </dgm:constrLst>
          <dgm:ruleLst>
            <dgm:rule type="primFontSz" val="5" fact="NaN" max="NaN"/>
          </dgm:ruleLst>
        </dgm:layoutNode>
        <dgm:layoutNode name="rightArrowText" styleLbl="node1">
          <dgm:varLst>
            <dgm:chMax val="0"/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rect" r:blip="" hideGeom="1">
            <dgm:adjLst/>
          </dgm:shape>
          <dgm:choose name="Name5">
            <dgm:if name="Name6" func="var" arg="dir" op="equ" val="norm">
              <dgm:presOf axis="ch desOrSelf" ptType="node node" st="2 1" cnt="1 0"/>
            </dgm:if>
            <dgm:else name="Name7">
              <dgm:presOf axis="ch desOrSelf" ptType="node node" st="1 1" cnt="1 0"/>
            </dgm:else>
          </dgm:choose>
          <dgm:constrLst>
            <dgm:constr type="primFontSz" val="65"/>
            <dgm:constr type="tMarg" refType="primFontSz" fact="0.28"/>
            <dgm:constr type="lMarg"/>
            <dgm:constr type="bMarg" refType="primFontSz" fact="0.3"/>
            <dgm:constr type="rMarg"/>
          </dgm:constrLst>
          <dgm:ruleLst>
            <dgm:rule type="primFontSz" val="5" fact="NaN" max="NaN"/>
          </dgm:ruleLst>
        </dgm:layoutNode>
      </dgm:if>
      <dgm:else name="Name8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chart" Target="../charts/chart3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18</xdr:row>
      <xdr:rowOff>109538</xdr:rowOff>
    </xdr:from>
    <xdr:to>
      <xdr:col>21</xdr:col>
      <xdr:colOff>381000</xdr:colOff>
      <xdr:row>35</xdr:row>
      <xdr:rowOff>100013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85725</xdr:colOff>
      <xdr:row>17</xdr:row>
      <xdr:rowOff>123826</xdr:rowOff>
    </xdr:from>
    <xdr:to>
      <xdr:col>31</xdr:col>
      <xdr:colOff>390525</xdr:colOff>
      <xdr:row>34</xdr:row>
      <xdr:rowOff>114301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24</xdr:row>
      <xdr:rowOff>76200</xdr:rowOff>
    </xdr:from>
    <xdr:to>
      <xdr:col>8</xdr:col>
      <xdr:colOff>590550</xdr:colOff>
      <xdr:row>26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133350</xdr:colOff>
      <xdr:row>7</xdr:row>
      <xdr:rowOff>120650</xdr:rowOff>
    </xdr:from>
    <xdr:to>
      <xdr:col>15</xdr:col>
      <xdr:colOff>107950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0.10014</cdr:y>
    </cdr:from>
    <cdr:to>
      <cdr:x>0.47599</cdr:x>
      <cdr:y>0.66573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0" y="450850"/>
          <a:ext cx="3524250" cy="2546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vember%2012%20Examp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>
        <row r="7">
          <cell r="P7">
            <v>50</v>
          </cell>
          <cell r="Q7">
            <v>30</v>
          </cell>
        </row>
        <row r="17">
          <cell r="V17">
            <v>7.417935404578764E-4</v>
          </cell>
          <cell r="W17">
            <v>-3.7249801204639765E-5</v>
          </cell>
        </row>
        <row r="18">
          <cell r="V18">
            <v>-3.7249801204639765E-5</v>
          </cell>
          <cell r="W18">
            <v>3.9784902077569568E-5</v>
          </cell>
        </row>
        <row r="41">
          <cell r="W41">
            <v>-50</v>
          </cell>
          <cell r="X41">
            <v>-40</v>
          </cell>
          <cell r="Y41">
            <v>-30</v>
          </cell>
          <cell r="Z41">
            <v>-20</v>
          </cell>
          <cell r="AA41">
            <v>-10</v>
          </cell>
          <cell r="AB41">
            <v>0</v>
          </cell>
          <cell r="AC41">
            <v>10</v>
          </cell>
          <cell r="AD41">
            <v>20</v>
          </cell>
          <cell r="AE41">
            <v>30</v>
          </cell>
          <cell r="AF41">
            <v>40</v>
          </cell>
          <cell r="AG41">
            <v>50</v>
          </cell>
        </row>
        <row r="42">
          <cell r="V42">
            <v>-50</v>
          </cell>
          <cell r="W42">
            <v>3.0978461530396184</v>
          </cell>
          <cell r="X42">
            <v>3.0991106473087093</v>
          </cell>
          <cell r="Y42">
            <v>3.1073333377028982</v>
          </cell>
          <cell r="Z42">
            <v>3.1224592535236138</v>
          </cell>
          <cell r="AA42">
            <v>3.1443887735470044</v>
          </cell>
          <cell r="AB42">
            <v>3.1729808350318494</v>
          </cell>
          <cell r="AC42">
            <v>3.2080573016590854</v>
          </cell>
          <cell r="AD42">
            <v>3.2494081881097543</v>
          </cell>
          <cell r="AE42">
            <v>3.2967974075091493</v>
          </cell>
          <cell r="AF42">
            <v>3.3499687118451056</v>
          </cell>
          <cell r="AG42">
            <v>3.4086515289042159</v>
          </cell>
        </row>
        <row r="43">
          <cell r="V43">
            <v>-40</v>
          </cell>
          <cell r="W43">
            <v>2.4848471939034087</v>
          </cell>
          <cell r="X43">
            <v>2.4782769224316943</v>
          </cell>
          <cell r="Y43">
            <v>2.4804122807394675</v>
          </cell>
          <cell r="Z43">
            <v>2.4912308828381606</v>
          </cell>
          <cell r="AA43">
            <v>2.5106204794328875</v>
          </cell>
          <cell r="AB43">
            <v>2.5383846680254796</v>
          </cell>
          <cell r="AC43">
            <v>2.5742524944075726</v>
          </cell>
          <cell r="AD43">
            <v>2.6178908949836281</v>
          </cell>
          <cell r="AE43">
            <v>2.6689187365093252</v>
          </cell>
          <cell r="AF43">
            <v>2.7269212231233735</v>
          </cell>
          <cell r="AG43">
            <v>2.7914636202409295</v>
          </cell>
        </row>
        <row r="44">
          <cell r="V44">
            <v>-30</v>
          </cell>
          <cell r="W44">
            <v>1.8861879430627471</v>
          </cell>
          <cell r="X44">
            <v>1.8667219382144657</v>
          </cell>
          <cell r="Y44">
            <v>1.8587076918237713</v>
          </cell>
          <cell r="Z44">
            <v>1.8622930552564259</v>
          </cell>
          <cell r="AA44">
            <v>1.8774115730562544</v>
          </cell>
          <cell r="AB44">
            <v>1.90378850101911</v>
          </cell>
          <cell r="AC44">
            <v>1.9409649016809658</v>
          </cell>
          <cell r="AD44">
            <v>1.9883351059315928</v>
          </cell>
          <cell r="AE44">
            <v>2.0451909173425298</v>
          </cell>
          <cell r="AF44">
            <v>2.1107659591386589</v>
          </cell>
          <cell r="AG44">
            <v>2.1842750813747083</v>
          </cell>
        </row>
        <row r="45">
          <cell r="V45">
            <v>-20</v>
          </cell>
          <cell r="W45">
            <v>1.3215025260737348</v>
          </cell>
          <cell r="X45">
            <v>1.277837890862211</v>
          </cell>
          <cell r="Y45">
            <v>1.2500272297853712</v>
          </cell>
          <cell r="Z45">
            <v>1.2391384612158471</v>
          </cell>
          <cell r="AA45">
            <v>1.2456154414190803</v>
          </cell>
          <cell r="AB45">
            <v>1.2691923340127398</v>
          </cell>
          <cell r="AC45">
            <v>1.3089454474918141</v>
          </cell>
          <cell r="AD45">
            <v>1.3634606115616867</v>
          </cell>
          <cell r="AE45">
            <v>1.4310517618271446</v>
          </cell>
          <cell r="AF45">
            <v>1.5099639405478411</v>
          </cell>
          <cell r="AG45">
            <v>1.5985214135127304</v>
          </cell>
        </row>
        <row r="46">
          <cell r="V46">
            <v>-10</v>
          </cell>
          <cell r="W46">
            <v>0.86049839432831099</v>
          </cell>
          <cell r="X46">
            <v>0.76584146296315747</v>
          </cell>
          <cell r="Y46">
            <v>0.68975825991667616</v>
          </cell>
          <cell r="Z46">
            <v>0.6389189454311055</v>
          </cell>
          <cell r="AA46">
            <v>0.61956923060792357</v>
          </cell>
          <cell r="AB46">
            <v>0.63459616700636989</v>
          </cell>
          <cell r="AC46">
            <v>0.68173030578084337</v>
          </cell>
          <cell r="AD46">
            <v>0.75498197027392056</v>
          </cell>
          <cell r="AE46">
            <v>0.84760662576169354</v>
          </cell>
          <cell r="AF46">
            <v>0.95397791358570738</v>
          </cell>
          <cell r="AG46">
            <v>1.0700039150215008</v>
          </cell>
        </row>
        <row r="47">
          <cell r="V47">
            <v>0</v>
          </cell>
          <cell r="W47">
            <v>0.73482694372368618</v>
          </cell>
          <cell r="X47">
            <v>0.58786155497894899</v>
          </cell>
          <cell r="Y47">
            <v>0.44089616623421174</v>
          </cell>
          <cell r="Z47">
            <v>0.29393077748947449</v>
          </cell>
          <cell r="AA47">
            <v>0.14696538874473725</v>
          </cell>
          <cell r="AB47">
            <v>0</v>
          </cell>
          <cell r="AC47">
            <v>0.14696538874473725</v>
          </cell>
          <cell r="AD47">
            <v>0.29393077748947449</v>
          </cell>
          <cell r="AE47">
            <v>0.44089616623421174</v>
          </cell>
          <cell r="AF47">
            <v>0.58786155497894899</v>
          </cell>
          <cell r="AG47">
            <v>0.73482694372368618</v>
          </cell>
        </row>
        <row r="48">
          <cell r="V48">
            <v>10</v>
          </cell>
          <cell r="W48">
            <v>1.0700039150215008</v>
          </cell>
          <cell r="X48">
            <v>0.95397791358570738</v>
          </cell>
          <cell r="Y48">
            <v>0.84760662576169354</v>
          </cell>
          <cell r="Z48">
            <v>0.75498197027392056</v>
          </cell>
          <cell r="AA48">
            <v>0.68173030578084337</v>
          </cell>
          <cell r="AB48">
            <v>0.63459616700636989</v>
          </cell>
          <cell r="AC48">
            <v>0.61956923060792357</v>
          </cell>
          <cell r="AD48">
            <v>0.6389189454311055</v>
          </cell>
          <cell r="AE48">
            <v>0.68975825991667616</v>
          </cell>
          <cell r="AF48">
            <v>0.76584146296315747</v>
          </cell>
          <cell r="AG48">
            <v>0.86049839432831099</v>
          </cell>
        </row>
        <row r="49">
          <cell r="V49">
            <v>20</v>
          </cell>
          <cell r="W49">
            <v>1.5985214135127304</v>
          </cell>
          <cell r="X49">
            <v>1.5099639405478411</v>
          </cell>
          <cell r="Y49">
            <v>1.4310517618271446</v>
          </cell>
          <cell r="Z49">
            <v>1.3634606115616867</v>
          </cell>
          <cell r="AA49">
            <v>1.3089454474918141</v>
          </cell>
          <cell r="AB49">
            <v>1.2691923340127398</v>
          </cell>
          <cell r="AC49">
            <v>1.2456154414190803</v>
          </cell>
          <cell r="AD49">
            <v>1.2391384612158471</v>
          </cell>
          <cell r="AE49">
            <v>1.2500272297853712</v>
          </cell>
          <cell r="AF49">
            <v>1.277837890862211</v>
          </cell>
          <cell r="AG49">
            <v>1.3215025260737348</v>
          </cell>
        </row>
        <row r="50">
          <cell r="V50">
            <v>30</v>
          </cell>
          <cell r="W50">
            <v>2.1842750813747083</v>
          </cell>
          <cell r="X50">
            <v>2.1107659591386589</v>
          </cell>
          <cell r="Y50">
            <v>2.0451909173425298</v>
          </cell>
          <cell r="Z50">
            <v>1.9883351059315928</v>
          </cell>
          <cell r="AA50">
            <v>1.9409649016809658</v>
          </cell>
          <cell r="AB50">
            <v>1.90378850101911</v>
          </cell>
          <cell r="AC50">
            <v>1.8774115730562544</v>
          </cell>
          <cell r="AD50">
            <v>1.8622930552564259</v>
          </cell>
          <cell r="AE50">
            <v>1.8587076918237713</v>
          </cell>
          <cell r="AF50">
            <v>1.8667219382144657</v>
          </cell>
          <cell r="AG50">
            <v>1.8861879430627471</v>
          </cell>
        </row>
        <row r="70">
          <cell r="W70">
            <v>-50</v>
          </cell>
          <cell r="X70">
            <v>-40</v>
          </cell>
          <cell r="Y70">
            <v>-30</v>
          </cell>
          <cell r="Z70">
            <v>-20</v>
          </cell>
          <cell r="AA70">
            <v>-10</v>
          </cell>
          <cell r="AB70">
            <v>0</v>
          </cell>
          <cell r="AC70">
            <v>10</v>
          </cell>
          <cell r="AD70">
            <v>20</v>
          </cell>
          <cell r="AE70">
            <v>30</v>
          </cell>
          <cell r="AF70">
            <v>40</v>
          </cell>
          <cell r="AG70">
            <v>50</v>
          </cell>
        </row>
        <row r="71">
          <cell r="V71">
            <v>-50</v>
          </cell>
          <cell r="W71">
            <v>3.1360042731867988</v>
          </cell>
          <cell r="X71">
            <v>3.1745052998808432</v>
          </cell>
          <cell r="Y71">
            <v>3.2130063265748876</v>
          </cell>
          <cell r="Z71">
            <v>3.251507353268932</v>
          </cell>
          <cell r="AA71">
            <v>3.2900083799629765</v>
          </cell>
          <cell r="AB71">
            <v>3.3285094066570209</v>
          </cell>
          <cell r="AC71">
            <v>3.3670104333510653</v>
          </cell>
          <cell r="AD71">
            <v>3.4055114600451097</v>
          </cell>
          <cell r="AE71">
            <v>3.4440124867391542</v>
          </cell>
          <cell r="AF71">
            <v>3.5580077564906309</v>
          </cell>
          <cell r="AG71">
            <v>3.6900516471359723</v>
          </cell>
        </row>
        <row r="72">
          <cell r="V72">
            <v>-40</v>
          </cell>
          <cell r="W72">
            <v>2.4703023918553946</v>
          </cell>
          <cell r="X72">
            <v>2.508803418549439</v>
          </cell>
          <cell r="Y72">
            <v>2.5473044452434834</v>
          </cell>
          <cell r="Z72">
            <v>2.5858054719375279</v>
          </cell>
          <cell r="AA72">
            <v>2.6243064986315723</v>
          </cell>
          <cell r="AB72">
            <v>2.6628075253256167</v>
          </cell>
          <cell r="AC72">
            <v>2.7013085520196611</v>
          </cell>
          <cell r="AD72">
            <v>2.7398095787137056</v>
          </cell>
          <cell r="AE72">
            <v>2.8199974270634365</v>
          </cell>
          <cell r="AF72">
            <v>2.9520413177087779</v>
          </cell>
          <cell r="AG72">
            <v>3.1436366370669599</v>
          </cell>
        </row>
        <row r="73">
          <cell r="V73">
            <v>-30</v>
          </cell>
          <cell r="W73">
            <v>1.8643072797668481</v>
          </cell>
          <cell r="X73">
            <v>1.8431015372180348</v>
          </cell>
          <cell r="Y73">
            <v>1.8816025639120793</v>
          </cell>
          <cell r="Z73">
            <v>1.9201035906061237</v>
          </cell>
          <cell r="AA73">
            <v>1.9586046173001681</v>
          </cell>
          <cell r="AB73">
            <v>1.9971056439942125</v>
          </cell>
          <cell r="AC73">
            <v>2.035606670688257</v>
          </cell>
          <cell r="AD73">
            <v>2.081987097636242</v>
          </cell>
          <cell r="AE73">
            <v>2.2140309882815834</v>
          </cell>
          <cell r="AF73">
            <v>2.4268383270705907</v>
          </cell>
          <cell r="AG73">
            <v>2.5678149163388211</v>
          </cell>
        </row>
        <row r="74">
          <cell r="V74">
            <v>-20</v>
          </cell>
          <cell r="W74">
            <v>1.2673894879892766</v>
          </cell>
          <cell r="X74">
            <v>1.2934978397532459</v>
          </cell>
          <cell r="Y74">
            <v>1.2159006825806751</v>
          </cell>
          <cell r="Z74">
            <v>1.2544017092747195</v>
          </cell>
          <cell r="AA74">
            <v>1.2929027359687639</v>
          </cell>
          <cell r="AB74">
            <v>1.3314037626628084</v>
          </cell>
          <cell r="AC74">
            <v>1.3699047893568528</v>
          </cell>
          <cell r="AD74">
            <v>1.4760206588543889</v>
          </cell>
          <cell r="AE74">
            <v>1.7097115061942703</v>
          </cell>
          <cell r="AF74">
            <v>1.7401084401450717</v>
          </cell>
          <cell r="AG74">
            <v>1.8721523307904131</v>
          </cell>
        </row>
        <row r="75">
          <cell r="V75">
            <v>-10</v>
          </cell>
          <cell r="W75">
            <v>0.93477329167496181</v>
          </cell>
          <cell r="X75">
            <v>0.80844466299400564</v>
          </cell>
          <cell r="Y75">
            <v>0.68211603431304946</v>
          </cell>
          <cell r="Z75">
            <v>0.64674891987662297</v>
          </cell>
          <cell r="AA75">
            <v>0.62720085463735975</v>
          </cell>
          <cell r="AB75">
            <v>0.66570188133140418</v>
          </cell>
          <cell r="AC75">
            <v>0.73801032942719447</v>
          </cell>
          <cell r="AD75">
            <v>0.87005422007253586</v>
          </cell>
          <cell r="AE75">
            <v>1.0020981107178772</v>
          </cell>
          <cell r="AF75">
            <v>1.1341420013632186</v>
          </cell>
          <cell r="AG75">
            <v>1.26618589200856</v>
          </cell>
        </row>
        <row r="76">
          <cell r="V76">
            <v>0</v>
          </cell>
          <cell r="W76">
            <v>0.86723014615248672</v>
          </cell>
          <cell r="X76">
            <v>0.69378411692198938</v>
          </cell>
          <cell r="Y76">
            <v>0.52033808769149203</v>
          </cell>
          <cell r="Z76">
            <v>0.34689205846099469</v>
          </cell>
          <cell r="AA76">
            <v>0.17344602923049734</v>
          </cell>
          <cell r="AB76">
            <v>0</v>
          </cell>
          <cell r="AC76">
            <v>0.1537045559134842</v>
          </cell>
          <cell r="AD76">
            <v>0.3074091118269684</v>
          </cell>
          <cell r="AE76">
            <v>0.46111366774045259</v>
          </cell>
          <cell r="AF76">
            <v>0.61481822365393679</v>
          </cell>
          <cell r="AG76">
            <v>0.76852277956742099</v>
          </cell>
        </row>
        <row r="77">
          <cell r="V77">
            <v>10</v>
          </cell>
          <cell r="W77">
            <v>1.3059404133389829</v>
          </cell>
          <cell r="X77">
            <v>1.2306282704354854</v>
          </cell>
          <cell r="Y77">
            <v>1.1321933966325382</v>
          </cell>
          <cell r="Z77">
            <v>1.0387916139361619</v>
          </cell>
          <cell r="AA77">
            <v>0.93984702290713762</v>
          </cell>
          <cell r="AB77">
            <v>0.84090243187811331</v>
          </cell>
          <cell r="AC77">
            <v>0.77817335554143052</v>
          </cell>
          <cell r="AD77">
            <v>0.74816135553240959</v>
          </cell>
          <cell r="AE77">
            <v>0.78399688929325584</v>
          </cell>
          <cell r="AF77">
            <v>0.85550401330114934</v>
          </cell>
          <cell r="AG77">
            <v>0.98545662305500992</v>
          </cell>
        </row>
        <row r="78">
          <cell r="V78">
            <v>20</v>
          </cell>
          <cell r="W78">
            <v>2.1765278189013482</v>
          </cell>
          <cell r="X78">
            <v>2.0775832278723239</v>
          </cell>
          <cell r="Y78">
            <v>1.9786386368432995</v>
          </cell>
          <cell r="Z78">
            <v>1.8796940458142752</v>
          </cell>
          <cell r="AA78">
            <v>1.7807494547852509</v>
          </cell>
          <cell r="AB78">
            <v>1.6818048637562266</v>
          </cell>
          <cell r="AC78">
            <v>1.5828602727272023</v>
          </cell>
          <cell r="AD78">
            <v>1.556346711082861</v>
          </cell>
          <cell r="AE78">
            <v>1.4983102972761309</v>
          </cell>
          <cell r="AF78">
            <v>1.4963227110648192</v>
          </cell>
          <cell r="AG78">
            <v>1.5321582448256654</v>
          </cell>
        </row>
        <row r="79">
          <cell r="V79">
            <v>30</v>
          </cell>
          <cell r="W79">
            <v>3.0174302507794613</v>
          </cell>
          <cell r="X79">
            <v>2.9184856597504369</v>
          </cell>
          <cell r="Y79">
            <v>2.8195410687214126</v>
          </cell>
          <cell r="Z79">
            <v>2.7205964776923883</v>
          </cell>
          <cell r="AA79">
            <v>2.621651886663364</v>
          </cell>
          <cell r="AB79">
            <v>2.5227072956343397</v>
          </cell>
          <cell r="AC79">
            <v>2.4237627046053154</v>
          </cell>
          <cell r="AD79">
            <v>2.3307574854936353</v>
          </cell>
          <cell r="AE79">
            <v>2.3345200666242913</v>
          </cell>
          <cell r="AF79">
            <v>2.2672245813057232</v>
          </cell>
          <cell r="AG79">
            <v>2.2427719323499429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E785"/>
  <sheetViews>
    <sheetView zoomScale="115" zoomScaleNormal="115" zoomScalePageLayoutView="115" workbookViewId="0">
      <selection activeCell="F7" activeCellId="1" sqref="A3 F7"/>
    </sheetView>
  </sheetViews>
  <sheetFormatPr baseColWidth="10" defaultColWidth="8.83203125" defaultRowHeight="12" x14ac:dyDescent="0"/>
  <cols>
    <col min="1" max="1" width="10.1640625" style="2" bestFit="1" customWidth="1"/>
    <col min="2" max="5" width="8.83203125" style="2"/>
    <col min="6" max="6" width="13" style="2" bestFit="1" customWidth="1"/>
    <col min="7" max="16384" width="8.83203125" style="2"/>
  </cols>
  <sheetData>
    <row r="1" spans="1:31" ht="14">
      <c r="F1" s="3" t="s">
        <v>2</v>
      </c>
    </row>
    <row r="2" spans="1:31">
      <c r="A2" s="4" t="s">
        <v>3</v>
      </c>
      <c r="B2" s="5" t="s">
        <v>0</v>
      </c>
      <c r="C2" s="5" t="s">
        <v>4</v>
      </c>
      <c r="D2" s="5" t="s">
        <v>1</v>
      </c>
      <c r="E2" s="5" t="s">
        <v>5</v>
      </c>
      <c r="J2" s="3" t="s">
        <v>6</v>
      </c>
    </row>
    <row r="3" spans="1:31">
      <c r="A3" s="6">
        <v>36433</v>
      </c>
      <c r="B3" s="2">
        <v>1282.71</v>
      </c>
      <c r="C3" s="2">
        <v>1.6473</v>
      </c>
      <c r="D3" s="2">
        <v>106.46</v>
      </c>
      <c r="E3" s="2">
        <v>24.51</v>
      </c>
      <c r="F3" s="5" t="s">
        <v>0</v>
      </c>
      <c r="G3" s="5" t="s">
        <v>4</v>
      </c>
      <c r="H3" s="5" t="s">
        <v>1</v>
      </c>
      <c r="I3" s="5" t="s">
        <v>5</v>
      </c>
      <c r="K3" s="2" t="s">
        <v>0</v>
      </c>
      <c r="L3" s="2" t="s">
        <v>4</v>
      </c>
      <c r="M3" s="2" t="s">
        <v>1</v>
      </c>
      <c r="N3" s="2" t="s">
        <v>5</v>
      </c>
      <c r="P3" s="2" t="s">
        <v>0</v>
      </c>
      <c r="Q3" s="2">
        <v>90</v>
      </c>
      <c r="V3" s="2">
        <f ca="1">R10</f>
        <v>5.8894577778393273</v>
      </c>
      <c r="W3" s="2">
        <v>-1000</v>
      </c>
      <c r="X3" s="2">
        <f t="shared" ref="X3:AC3" si="0">W3+100</f>
        <v>-900</v>
      </c>
      <c r="Y3" s="2">
        <f t="shared" si="0"/>
        <v>-800</v>
      </c>
      <c r="Z3" s="2">
        <f t="shared" si="0"/>
        <v>-700</v>
      </c>
      <c r="AA3" s="2">
        <f t="shared" si="0"/>
        <v>-600</v>
      </c>
      <c r="AB3" s="2">
        <f t="shared" si="0"/>
        <v>-500</v>
      </c>
      <c r="AC3" s="2">
        <f t="shared" si="0"/>
        <v>-400</v>
      </c>
    </row>
    <row r="4" spans="1:31">
      <c r="A4" s="6">
        <v>36434</v>
      </c>
      <c r="B4" s="2">
        <v>1282.81</v>
      </c>
      <c r="C4" s="2">
        <v>1.6545000000000001</v>
      </c>
      <c r="D4" s="2">
        <v>105.1</v>
      </c>
      <c r="E4" s="2">
        <v>24.54</v>
      </c>
      <c r="F4" s="2">
        <f t="shared" ref="F4:I67" si="1">B4/B3-1</f>
        <v>7.7959944180694407E-5</v>
      </c>
      <c r="G4" s="2">
        <f t="shared" si="1"/>
        <v>4.370788563103245E-3</v>
      </c>
      <c r="H4" s="2">
        <f t="shared" si="1"/>
        <v>-1.2774751080217972E-2</v>
      </c>
      <c r="I4" s="2">
        <f t="shared" si="1"/>
        <v>1.2239902080781739E-3</v>
      </c>
      <c r="J4" s="2" t="s">
        <v>0</v>
      </c>
      <c r="K4" s="2">
        <f t="shared" ref="K4:N7" ca="1" si="2">CORREL(INDIRECT(K$3),INDIRECT($J4))</f>
        <v>0.99999999999999989</v>
      </c>
      <c r="L4" s="2">
        <f t="shared" ca="1" si="2"/>
        <v>-0.14099036871086076</v>
      </c>
      <c r="M4" s="2">
        <f t="shared" ca="1" si="2"/>
        <v>7.4721817999362852E-2</v>
      </c>
      <c r="N4" s="2">
        <f t="shared" ca="1" si="2"/>
        <v>-9.8547938237583572E-3</v>
      </c>
      <c r="P4" s="2" t="s">
        <v>4</v>
      </c>
      <c r="Q4" s="2">
        <v>100</v>
      </c>
      <c r="V4" s="2">
        <v>-300</v>
      </c>
      <c r="W4" s="2">
        <f t="dataTable" ref="W4:AC10" dt2D="1" dtr="1" r1="Q4" r2="Q3" ca="1"/>
        <v>14.891275953080488</v>
      </c>
      <c r="X4" s="2">
        <v>14.13371023429052</v>
      </c>
      <c r="Y4" s="2">
        <v>13.434256285228587</v>
      </c>
      <c r="Z4" s="2">
        <v>12.802442359242972</v>
      </c>
      <c r="AA4" s="2">
        <v>12.248739945826816</v>
      </c>
      <c r="AB4" s="2">
        <v>11.784164867883851</v>
      </c>
      <c r="AC4" s="2">
        <v>11.419600014039997</v>
      </c>
    </row>
    <row r="5" spans="1:31">
      <c r="A5" s="6">
        <v>36437</v>
      </c>
      <c r="B5" s="2">
        <v>1304.5999999999999</v>
      </c>
      <c r="C5" s="2">
        <v>1.6551</v>
      </c>
      <c r="D5" s="2">
        <v>106.19</v>
      </c>
      <c r="E5" s="2">
        <v>23.76</v>
      </c>
      <c r="F5" s="2">
        <f t="shared" si="1"/>
        <v>1.6986147597851664E-2</v>
      </c>
      <c r="G5" s="2">
        <f t="shared" si="1"/>
        <v>3.626473254758622E-4</v>
      </c>
      <c r="H5" s="2">
        <f t="shared" si="1"/>
        <v>1.0371075166508037E-2</v>
      </c>
      <c r="I5" s="2">
        <f t="shared" si="1"/>
        <v>-3.178484107579449E-2</v>
      </c>
      <c r="J5" s="2" t="s">
        <v>4</v>
      </c>
      <c r="K5" s="2">
        <f t="shared" ca="1" si="2"/>
        <v>-0.14099036871086076</v>
      </c>
      <c r="L5" s="2">
        <f t="shared" ca="1" si="2"/>
        <v>0.99999999999999989</v>
      </c>
      <c r="M5" s="2">
        <f t="shared" ca="1" si="2"/>
        <v>-0.22873242611348768</v>
      </c>
      <c r="N5" s="2">
        <f t="shared" ca="1" si="2"/>
        <v>-2.3927075032468301E-2</v>
      </c>
      <c r="P5" s="2" t="s">
        <v>1</v>
      </c>
      <c r="Q5" s="2">
        <v>-100</v>
      </c>
      <c r="V5" s="2">
        <f t="shared" ref="V5:V10" si="3">+V4+100</f>
        <v>-200</v>
      </c>
      <c r="W5" s="2">
        <v>13.376094524079232</v>
      </c>
      <c r="X5" s="2">
        <v>12.48477199718798</v>
      </c>
      <c r="Y5" s="2">
        <v>11.641519247961396</v>
      </c>
      <c r="Z5" s="2">
        <v>10.857542100022545</v>
      </c>
      <c r="AA5" s="2">
        <v>10.14658967245094</v>
      </c>
      <c r="AB5" s="2">
        <v>9.5250278205700774</v>
      </c>
      <c r="AC5" s="2">
        <v>9.011372784343104</v>
      </c>
    </row>
    <row r="6" spans="1:31">
      <c r="A6" s="6">
        <v>36438</v>
      </c>
      <c r="B6" s="2">
        <v>1301.3499999999999</v>
      </c>
      <c r="C6" s="2">
        <v>1.6556999999999999</v>
      </c>
      <c r="D6" s="2">
        <v>106.41</v>
      </c>
      <c r="E6" s="2">
        <v>23.45</v>
      </c>
      <c r="F6" s="2">
        <f t="shared" si="1"/>
        <v>-2.4911850375594069E-3</v>
      </c>
      <c r="G6" s="2">
        <f t="shared" si="1"/>
        <v>3.6251586006885717E-4</v>
      </c>
      <c r="H6" s="2">
        <f t="shared" si="1"/>
        <v>2.0717581693190379E-3</v>
      </c>
      <c r="I6" s="2">
        <f t="shared" si="1"/>
        <v>-1.3047138047138196E-2</v>
      </c>
      <c r="J6" s="2" t="s">
        <v>1</v>
      </c>
      <c r="K6" s="2">
        <f t="shared" ca="1" si="2"/>
        <v>7.4721817999362852E-2</v>
      </c>
      <c r="L6" s="2">
        <f t="shared" ca="1" si="2"/>
        <v>-0.22873242611348768</v>
      </c>
      <c r="M6" s="2">
        <f t="shared" ca="1" si="2"/>
        <v>1</v>
      </c>
      <c r="N6" s="2">
        <f t="shared" ca="1" si="2"/>
        <v>-0.10673413050678085</v>
      </c>
      <c r="P6" s="2" t="s">
        <v>5</v>
      </c>
      <c r="Q6" s="2">
        <v>80</v>
      </c>
      <c r="V6" s="2">
        <f t="shared" si="3"/>
        <v>-100</v>
      </c>
      <c r="W6" s="2">
        <v>12.532357254072176</v>
      </c>
      <c r="X6" s="2">
        <v>11.530289115062711</v>
      </c>
      <c r="Y6" s="2">
        <v>10.561295719957448</v>
      </c>
      <c r="Z6" s="2">
        <v>9.6353608633028944</v>
      </c>
      <c r="AA6" s="2">
        <v>8.766139522159488</v>
      </c>
      <c r="AB6" s="2">
        <v>7.972204008433537</v>
      </c>
      <c r="AC6" s="2">
        <v>7.2782334983442736</v>
      </c>
    </row>
    <row r="7" spans="1:31">
      <c r="A7" s="6">
        <v>36439</v>
      </c>
      <c r="B7" s="2">
        <v>1325.4</v>
      </c>
      <c r="C7" s="2">
        <v>1.6552</v>
      </c>
      <c r="D7" s="2">
        <v>107.5</v>
      </c>
      <c r="E7" s="2">
        <v>23.27</v>
      </c>
      <c r="F7" s="2">
        <f t="shared" si="1"/>
        <v>1.8480808391286185E-2</v>
      </c>
      <c r="G7" s="2">
        <f t="shared" si="1"/>
        <v>-3.0198707495321386E-4</v>
      </c>
      <c r="H7" s="2">
        <f t="shared" si="1"/>
        <v>1.0243398176863039E-2</v>
      </c>
      <c r="I7" s="2">
        <f t="shared" si="1"/>
        <v>-7.6759061833688857E-3</v>
      </c>
      <c r="J7" s="2" t="s">
        <v>5</v>
      </c>
      <c r="K7" s="2">
        <f t="shared" ca="1" si="2"/>
        <v>-9.8547938237583572E-3</v>
      </c>
      <c r="L7" s="2">
        <f t="shared" ca="1" si="2"/>
        <v>-2.3927075032468301E-2</v>
      </c>
      <c r="M7" s="2">
        <f t="shared" ca="1" si="2"/>
        <v>-0.10673413050678085</v>
      </c>
      <c r="N7" s="2">
        <f t="shared" ca="1" si="2"/>
        <v>1</v>
      </c>
      <c r="V7" s="2">
        <f t="shared" si="3"/>
        <v>0</v>
      </c>
      <c r="W7" s="2">
        <v>12.496812409193494</v>
      </c>
      <c r="X7" s="2">
        <v>11.445342753818336</v>
      </c>
      <c r="Y7" s="2">
        <v>10.417640452060684</v>
      </c>
      <c r="Z7" s="2">
        <v>9.4214863953974977</v>
      </c>
      <c r="AA7" s="2">
        <v>8.4680216510781854</v>
      </c>
      <c r="AB7" s="2">
        <v>7.5733867550665499</v>
      </c>
      <c r="AC7" s="2">
        <v>6.7609758670421058</v>
      </c>
    </row>
    <row r="8" spans="1:31">
      <c r="A8" s="6">
        <v>36440</v>
      </c>
      <c r="B8" s="2">
        <v>1317.64</v>
      </c>
      <c r="C8" s="2">
        <v>1.6517999999999999</v>
      </c>
      <c r="D8" s="2">
        <v>107.17</v>
      </c>
      <c r="E8" s="2">
        <v>22.45</v>
      </c>
      <c r="F8" s="2">
        <f t="shared" si="1"/>
        <v>-5.8548362758412686E-3</v>
      </c>
      <c r="G8" s="2">
        <f t="shared" si="1"/>
        <v>-2.0541324311261766E-3</v>
      </c>
      <c r="H8" s="2">
        <f t="shared" si="1"/>
        <v>-3.0697674418604937E-3</v>
      </c>
      <c r="I8" s="2">
        <f t="shared" si="1"/>
        <v>-3.5238504512247526E-2</v>
      </c>
      <c r="P8" s="3" t="s">
        <v>7</v>
      </c>
      <c r="Q8" s="3" t="s">
        <v>7</v>
      </c>
      <c r="V8" s="2">
        <f t="shared" si="3"/>
        <v>100</v>
      </c>
      <c r="W8" s="2">
        <v>13.275953105435907</v>
      </c>
      <c r="X8" s="2">
        <v>12.248038326528626</v>
      </c>
      <c r="Y8" s="2">
        <v>11.24650018062129</v>
      </c>
      <c r="Z8" s="2">
        <v>10.279051573541938</v>
      </c>
      <c r="AA8" s="2">
        <v>9.3562731717588878</v>
      </c>
      <c r="AB8" s="2">
        <v>8.4927384012363749</v>
      </c>
      <c r="AC8" s="2">
        <v>7.7083834176378794</v>
      </c>
    </row>
    <row r="9" spans="1:31">
      <c r="A9" s="6">
        <v>36441</v>
      </c>
      <c r="B9" s="2">
        <v>1336.02</v>
      </c>
      <c r="C9" s="2">
        <v>1.6514</v>
      </c>
      <c r="D9" s="2">
        <v>107.6</v>
      </c>
      <c r="E9" s="2">
        <v>20.9</v>
      </c>
      <c r="F9" s="2">
        <f t="shared" si="1"/>
        <v>1.3949181870617E-2</v>
      </c>
      <c r="G9" s="2">
        <f t="shared" si="1"/>
        <v>-2.4216006780475308E-4</v>
      </c>
      <c r="H9" s="2">
        <f t="shared" si="1"/>
        <v>4.0123168797236985E-3</v>
      </c>
      <c r="I9" s="2">
        <f t="shared" si="1"/>
        <v>-6.9042316258351888E-2</v>
      </c>
      <c r="P9" s="3" t="s">
        <v>8</v>
      </c>
      <c r="Q9" s="3" t="s">
        <v>9</v>
      </c>
      <c r="R9" s="7" t="s">
        <v>10</v>
      </c>
      <c r="V9" s="2">
        <f t="shared" si="3"/>
        <v>200</v>
      </c>
      <c r="W9" s="2">
        <v>14.741160393441827</v>
      </c>
      <c r="X9" s="2">
        <v>13.784167851710533</v>
      </c>
      <c r="Y9" s="2">
        <v>12.861204004964003</v>
      </c>
      <c r="Z9" s="2">
        <v>11.980136269036915</v>
      </c>
      <c r="AA9" s="2">
        <v>11.150900101171437</v>
      </c>
      <c r="AB9" s="2">
        <v>10.38591799419466</v>
      </c>
      <c r="AC9" s="2">
        <v>9.7004032685341191</v>
      </c>
    </row>
    <row r="10" spans="1:31">
      <c r="A10" s="6">
        <v>36444</v>
      </c>
      <c r="B10" s="2">
        <v>1335.21</v>
      </c>
      <c r="C10" s="2">
        <v>1.653</v>
      </c>
      <c r="D10" s="2">
        <v>106.89</v>
      </c>
      <c r="E10" s="2">
        <v>21.27</v>
      </c>
      <c r="F10" s="2">
        <f t="shared" si="1"/>
        <v>-6.0627834912652112E-4</v>
      </c>
      <c r="G10" s="2">
        <f t="shared" si="1"/>
        <v>9.6887489402930349E-4</v>
      </c>
      <c r="H10" s="2">
        <f t="shared" si="1"/>
        <v>-6.5985130111523294E-3</v>
      </c>
      <c r="I10" s="2">
        <f t="shared" si="1"/>
        <v>1.7703349282296665E-2</v>
      </c>
      <c r="P10" s="2">
        <f t="array" aca="1" ref="P10" ca="1">MMULT(MMULT(TRANSPOSE(Q3:Q6),K13:N16),Q3:Q6)</f>
        <v>6.3890867241894576</v>
      </c>
      <c r="Q10" s="2">
        <f ca="1">SQRT(P10)</f>
        <v>2.527664282334475</v>
      </c>
      <c r="R10" s="2">
        <f ca="1">2.33*Q10</f>
        <v>5.8894577778393273</v>
      </c>
      <c r="V10" s="2">
        <f t="shared" si="3"/>
        <v>300</v>
      </c>
      <c r="W10" s="2">
        <v>16.71295775896375</v>
      </c>
      <c r="X10" s="2">
        <v>15.841792584819121</v>
      </c>
      <c r="Y10" s="2">
        <v>15.010251131216071</v>
      </c>
      <c r="Z10" s="2">
        <v>14.225283730672521</v>
      </c>
      <c r="AA10" s="2">
        <v>13.495020077358873</v>
      </c>
      <c r="AB10" s="2">
        <v>12.828805401623399</v>
      </c>
      <c r="AC10" s="2">
        <v>12.237105076419997</v>
      </c>
    </row>
    <row r="11" spans="1:31">
      <c r="A11" s="6">
        <v>36445</v>
      </c>
      <c r="B11" s="2">
        <v>1313.04</v>
      </c>
      <c r="C11" s="2">
        <v>1.6574</v>
      </c>
      <c r="D11" s="2">
        <v>106.11</v>
      </c>
      <c r="E11" s="2">
        <v>22.3</v>
      </c>
      <c r="F11" s="2">
        <f t="shared" si="1"/>
        <v>-1.6604129687464941E-2</v>
      </c>
      <c r="G11" s="2">
        <f t="shared" si="1"/>
        <v>2.6618269812461737E-3</v>
      </c>
      <c r="H11" s="2">
        <f t="shared" si="1"/>
        <v>-7.2972214426045845E-3</v>
      </c>
      <c r="I11" s="2">
        <f t="shared" si="1"/>
        <v>4.8425011753643776E-2</v>
      </c>
      <c r="J11" s="3" t="s">
        <v>11</v>
      </c>
      <c r="S11" s="2" t="s">
        <v>0</v>
      </c>
      <c r="T11" s="2">
        <f ca="1">R10</f>
        <v>5.8894577778393273</v>
      </c>
    </row>
    <row r="12" spans="1:31">
      <c r="A12" s="6">
        <v>36446</v>
      </c>
      <c r="B12" s="2">
        <v>1285.55</v>
      </c>
      <c r="C12" s="2">
        <v>1.6558999999999999</v>
      </c>
      <c r="D12" s="2">
        <v>106.58</v>
      </c>
      <c r="E12" s="2">
        <v>23.06</v>
      </c>
      <c r="F12" s="2">
        <f t="shared" si="1"/>
        <v>-2.0936148175226932E-2</v>
      </c>
      <c r="G12" s="2">
        <f t="shared" si="1"/>
        <v>-9.0503197779656652E-4</v>
      </c>
      <c r="H12" s="2">
        <f t="shared" si="1"/>
        <v>4.4293657525209529E-3</v>
      </c>
      <c r="I12" s="2">
        <f t="shared" si="1"/>
        <v>3.4080717488789158E-2</v>
      </c>
      <c r="K12" s="2" t="s">
        <v>0</v>
      </c>
      <c r="L12" s="2" t="s">
        <v>4</v>
      </c>
      <c r="M12" s="2" t="s">
        <v>1</v>
      </c>
      <c r="N12" s="2" t="s">
        <v>5</v>
      </c>
      <c r="S12" s="2">
        <v>-300</v>
      </c>
      <c r="T12" s="2">
        <f t="dataTable" ref="T12:T37" dt2D="0" dtr="0" r1="Q3" ca="1"/>
        <v>11.344516333009985</v>
      </c>
    </row>
    <row r="13" spans="1:31">
      <c r="A13" s="6">
        <v>36447</v>
      </c>
      <c r="B13" s="2">
        <v>1283.42</v>
      </c>
      <c r="C13" s="2">
        <v>1.6625000000000001</v>
      </c>
      <c r="D13" s="2">
        <v>107.36</v>
      </c>
      <c r="E13" s="2">
        <v>22.45</v>
      </c>
      <c r="F13" s="2">
        <f t="shared" si="1"/>
        <v>-1.6568783789038255E-3</v>
      </c>
      <c r="G13" s="2">
        <f t="shared" si="1"/>
        <v>3.985747931638528E-3</v>
      </c>
      <c r="H13" s="2">
        <f t="shared" si="1"/>
        <v>7.3184462375679438E-3</v>
      </c>
      <c r="I13" s="2">
        <f t="shared" si="1"/>
        <v>-2.6452732003469204E-2</v>
      </c>
      <c r="J13" s="2" t="s">
        <v>0</v>
      </c>
      <c r="K13" s="2">
        <f t="shared" ref="K13:N16" ca="1" si="4">COVAR(INDIRECT(K$12),INDIRECT($J13))</f>
        <v>1.93135519352759E-4</v>
      </c>
      <c r="L13" s="2">
        <f t="shared" ca="1" si="4"/>
        <v>-9.7813403399276033E-6</v>
      </c>
      <c r="M13" s="2">
        <f t="shared" ca="1" si="4"/>
        <v>6.6544622430532495E-6</v>
      </c>
      <c r="N13" s="2">
        <f t="shared" ca="1" si="4"/>
        <v>-3.4811294166571862E-6</v>
      </c>
      <c r="S13" s="2">
        <f>+S12+25</f>
        <v>-275</v>
      </c>
      <c r="T13" s="2">
        <v>10.635033330727138</v>
      </c>
      <c r="Y13" s="2">
        <f>W3</f>
        <v>-1000</v>
      </c>
      <c r="Z13" s="2">
        <f t="shared" ref="Z13:AE14" si="5">X3</f>
        <v>-900</v>
      </c>
      <c r="AA13" s="2">
        <f t="shared" si="5"/>
        <v>-800</v>
      </c>
      <c r="AB13" s="2">
        <f t="shared" si="5"/>
        <v>-700</v>
      </c>
      <c r="AC13" s="2">
        <f t="shared" si="5"/>
        <v>-600</v>
      </c>
      <c r="AD13" s="2">
        <f t="shared" si="5"/>
        <v>-500</v>
      </c>
      <c r="AE13" s="2">
        <f t="shared" si="5"/>
        <v>-400</v>
      </c>
    </row>
    <row r="14" spans="1:31">
      <c r="A14" s="6">
        <v>36448</v>
      </c>
      <c r="B14" s="2">
        <v>1247.4100000000001</v>
      </c>
      <c r="C14" s="2">
        <v>1.6697</v>
      </c>
      <c r="D14" s="2">
        <v>105.5</v>
      </c>
      <c r="E14" s="2">
        <v>22.82</v>
      </c>
      <c r="F14" s="2">
        <f t="shared" si="1"/>
        <v>-2.8057845444203755E-2</v>
      </c>
      <c r="G14" s="2">
        <f t="shared" si="1"/>
        <v>4.3308270676691851E-3</v>
      </c>
      <c r="H14" s="2">
        <f t="shared" si="1"/>
        <v>-1.7324888226527557E-2</v>
      </c>
      <c r="I14" s="2">
        <f t="shared" si="1"/>
        <v>1.6481069042316276E-2</v>
      </c>
      <c r="J14" s="2" t="s">
        <v>4</v>
      </c>
      <c r="K14" s="2">
        <f t="shared" ca="1" si="4"/>
        <v>-9.7813403399276033E-6</v>
      </c>
      <c r="L14" s="2">
        <f t="shared" ca="1" si="4"/>
        <v>2.4920439446478774E-5</v>
      </c>
      <c r="M14" s="2">
        <f t="shared" ca="1" si="4"/>
        <v>-7.3171177543151899E-6</v>
      </c>
      <c r="N14" s="2">
        <f t="shared" ca="1" si="4"/>
        <v>-3.0360506344603657E-6</v>
      </c>
      <c r="S14" s="2">
        <f t="shared" ref="S14:S37" si="6">+S13+25</f>
        <v>-250</v>
      </c>
      <c r="T14" s="2">
        <v>9.9408479938932679</v>
      </c>
      <c r="X14" s="2">
        <v>-300</v>
      </c>
      <c r="Y14" s="2">
        <f>W4</f>
        <v>14.891275953080488</v>
      </c>
      <c r="Z14" s="2">
        <f t="shared" si="5"/>
        <v>14.13371023429052</v>
      </c>
      <c r="AA14" s="2">
        <f t="shared" si="5"/>
        <v>13.434256285228587</v>
      </c>
      <c r="AB14" s="2">
        <f t="shared" si="5"/>
        <v>12.802442359242972</v>
      </c>
      <c r="AC14" s="2">
        <f t="shared" si="5"/>
        <v>12.248739945826816</v>
      </c>
      <c r="AD14" s="2">
        <f t="shared" si="5"/>
        <v>11.784164867883851</v>
      </c>
      <c r="AE14" s="2">
        <f t="shared" si="5"/>
        <v>11.419600014039997</v>
      </c>
    </row>
    <row r="15" spans="1:31">
      <c r="A15" s="6">
        <v>36451</v>
      </c>
      <c r="B15" s="2">
        <v>1254.1300000000001</v>
      </c>
      <c r="C15" s="2">
        <v>1.6682999999999999</v>
      </c>
      <c r="D15" s="2">
        <v>105.36</v>
      </c>
      <c r="E15" s="2">
        <v>22.53</v>
      </c>
      <c r="F15" s="2">
        <f t="shared" si="1"/>
        <v>5.3871622000785102E-3</v>
      </c>
      <c r="G15" s="2">
        <f t="shared" si="1"/>
        <v>-8.3847397736125373E-4</v>
      </c>
      <c r="H15" s="2">
        <f t="shared" si="1"/>
        <v>-1.3270142180095146E-3</v>
      </c>
      <c r="I15" s="2">
        <f t="shared" si="1"/>
        <v>-1.2708150744960567E-2</v>
      </c>
      <c r="J15" s="2" t="s">
        <v>1</v>
      </c>
      <c r="K15" s="2">
        <f t="shared" ca="1" si="4"/>
        <v>6.6544622430532495E-6</v>
      </c>
      <c r="L15" s="2">
        <f t="shared" ca="1" si="4"/>
        <v>-7.3171177543151899E-6</v>
      </c>
      <c r="M15" s="2">
        <f t="shared" ca="1" si="4"/>
        <v>4.1064725022437925E-5</v>
      </c>
      <c r="N15" s="2">
        <f t="shared" ca="1" si="4"/>
        <v>-1.7385185409147888E-5</v>
      </c>
      <c r="S15" s="2">
        <f t="shared" si="6"/>
        <v>-225</v>
      </c>
      <c r="T15" s="2">
        <v>9.2653993710996705</v>
      </c>
      <c r="X15" s="2">
        <v>-200</v>
      </c>
      <c r="Y15" s="2">
        <f t="shared" ref="Y15:AE20" si="7">W5</f>
        <v>13.376094524079232</v>
      </c>
      <c r="Z15" s="2">
        <f t="shared" si="7"/>
        <v>12.48477199718798</v>
      </c>
      <c r="AA15" s="2">
        <f t="shared" si="7"/>
        <v>11.641519247961396</v>
      </c>
      <c r="AB15" s="2">
        <f t="shared" si="7"/>
        <v>10.857542100022545</v>
      </c>
      <c r="AC15" s="2">
        <f t="shared" si="7"/>
        <v>10.14658967245094</v>
      </c>
      <c r="AD15" s="2">
        <f t="shared" si="7"/>
        <v>9.5250278205700774</v>
      </c>
      <c r="AE15" s="2">
        <f t="shared" si="7"/>
        <v>9.011372784343104</v>
      </c>
    </row>
    <row r="16" spans="1:31">
      <c r="A16" s="6">
        <v>36452</v>
      </c>
      <c r="B16" s="2">
        <v>1261.32</v>
      </c>
      <c r="C16" s="2">
        <v>1.6727000000000001</v>
      </c>
      <c r="D16" s="2">
        <v>105.42</v>
      </c>
      <c r="E16" s="2">
        <v>22.22</v>
      </c>
      <c r="F16" s="2">
        <f t="shared" si="1"/>
        <v>5.7330579764456324E-3</v>
      </c>
      <c r="G16" s="2">
        <f t="shared" si="1"/>
        <v>2.6374153329737915E-3</v>
      </c>
      <c r="H16" s="2">
        <f t="shared" si="1"/>
        <v>5.6947608200452748E-4</v>
      </c>
      <c r="I16" s="2">
        <f t="shared" si="1"/>
        <v>-1.375943186861972E-2</v>
      </c>
      <c r="J16" s="2" t="s">
        <v>5</v>
      </c>
      <c r="K16" s="2">
        <f t="shared" ca="1" si="4"/>
        <v>-3.4811294166571862E-6</v>
      </c>
      <c r="L16" s="2">
        <f t="shared" ca="1" si="4"/>
        <v>-3.0360506344603657E-6</v>
      </c>
      <c r="M16" s="2">
        <f t="shared" ca="1" si="4"/>
        <v>-1.7385185409147888E-5</v>
      </c>
      <c r="N16" s="2">
        <f t="shared" ca="1" si="4"/>
        <v>6.4607524552424327E-4</v>
      </c>
      <c r="S16" s="2">
        <f t="shared" si="6"/>
        <v>-200</v>
      </c>
      <c r="T16" s="2">
        <v>8.6130966528028878</v>
      </c>
      <c r="X16" s="2">
        <v>-100</v>
      </c>
      <c r="Y16" s="2">
        <f t="shared" si="7"/>
        <v>12.532357254072176</v>
      </c>
      <c r="Z16" s="2">
        <f t="shared" si="7"/>
        <v>11.530289115062711</v>
      </c>
      <c r="AA16" s="2">
        <f t="shared" si="7"/>
        <v>10.561295719957448</v>
      </c>
      <c r="AB16" s="2">
        <f t="shared" si="7"/>
        <v>9.6353608633028944</v>
      </c>
      <c r="AC16" s="2">
        <f t="shared" si="7"/>
        <v>8.766139522159488</v>
      </c>
      <c r="AD16" s="2">
        <f t="shared" si="7"/>
        <v>7.972204008433537</v>
      </c>
      <c r="AE16" s="2">
        <f t="shared" si="7"/>
        <v>7.2782334983442736</v>
      </c>
    </row>
    <row r="17" spans="1:31">
      <c r="A17" s="6">
        <v>36453</v>
      </c>
      <c r="B17" s="2">
        <v>1289.43</v>
      </c>
      <c r="C17" s="2">
        <v>1.6632</v>
      </c>
      <c r="D17" s="2">
        <v>106.6</v>
      </c>
      <c r="E17" s="2">
        <v>22.2</v>
      </c>
      <c r="F17" s="2">
        <f t="shared" si="1"/>
        <v>2.2286176386642653E-2</v>
      </c>
      <c r="G17" s="2">
        <f t="shared" si="1"/>
        <v>-5.6794404256591546E-3</v>
      </c>
      <c r="H17" s="2">
        <f t="shared" si="1"/>
        <v>1.1193321950293988E-2</v>
      </c>
      <c r="I17" s="2">
        <f t="shared" si="1"/>
        <v>-9.0009000900093117E-4</v>
      </c>
      <c r="S17" s="2">
        <f t="shared" si="6"/>
        <v>-175</v>
      </c>
      <c r="T17" s="2">
        <v>7.9896110150208282</v>
      </c>
      <c r="X17" s="2">
        <v>0</v>
      </c>
      <c r="Y17" s="2">
        <f t="shared" si="7"/>
        <v>12.496812409193494</v>
      </c>
      <c r="Z17" s="2">
        <f t="shared" si="7"/>
        <v>11.445342753818336</v>
      </c>
      <c r="AA17" s="2">
        <f t="shared" si="7"/>
        <v>10.417640452060684</v>
      </c>
      <c r="AB17" s="2">
        <f t="shared" si="7"/>
        <v>9.4214863953974977</v>
      </c>
      <c r="AC17" s="2">
        <f t="shared" si="7"/>
        <v>8.4680216510781854</v>
      </c>
      <c r="AD17" s="2">
        <f t="shared" si="7"/>
        <v>7.5733867550665499</v>
      </c>
      <c r="AE17" s="2">
        <f t="shared" si="7"/>
        <v>6.7609758670421058</v>
      </c>
    </row>
    <row r="18" spans="1:31">
      <c r="A18" s="6">
        <v>36454</v>
      </c>
      <c r="B18" s="2">
        <v>1283.6099999999999</v>
      </c>
      <c r="C18" s="2">
        <v>1.6746000000000001</v>
      </c>
      <c r="D18" s="2">
        <v>106.05</v>
      </c>
      <c r="E18" s="2">
        <v>22.61</v>
      </c>
      <c r="F18" s="2">
        <f t="shared" si="1"/>
        <v>-4.5136222982249397E-3</v>
      </c>
      <c r="G18" s="2">
        <f t="shared" si="1"/>
        <v>6.8542568542568905E-3</v>
      </c>
      <c r="H18" s="2">
        <f t="shared" si="1"/>
        <v>-5.1594746716697726E-3</v>
      </c>
      <c r="I18" s="2">
        <f t="shared" si="1"/>
        <v>1.8468468468468391E-2</v>
      </c>
      <c r="S18" s="2">
        <f t="shared" si="6"/>
        <v>-150</v>
      </c>
      <c r="T18" s="2">
        <v>7.402227784149022</v>
      </c>
      <c r="X18" s="2">
        <v>100</v>
      </c>
      <c r="Y18" s="2">
        <f t="shared" si="7"/>
        <v>13.275953105435907</v>
      </c>
      <c r="Z18" s="2">
        <f t="shared" si="7"/>
        <v>12.248038326528626</v>
      </c>
      <c r="AA18" s="2">
        <f t="shared" si="7"/>
        <v>11.24650018062129</v>
      </c>
      <c r="AB18" s="2">
        <f t="shared" si="7"/>
        <v>10.279051573541938</v>
      </c>
      <c r="AC18" s="2">
        <f t="shared" si="7"/>
        <v>9.3562731717588878</v>
      </c>
      <c r="AD18" s="2">
        <f t="shared" si="7"/>
        <v>8.4927384012363749</v>
      </c>
      <c r="AE18" s="2">
        <f t="shared" si="7"/>
        <v>7.7083834176378794</v>
      </c>
    </row>
    <row r="19" spans="1:31">
      <c r="A19" s="6">
        <v>36455</v>
      </c>
      <c r="B19" s="2">
        <v>1301.6500000000001</v>
      </c>
      <c r="C19" s="2">
        <v>1.6578999999999999</v>
      </c>
      <c r="D19" s="2">
        <v>105.81</v>
      </c>
      <c r="E19" s="2">
        <v>23.45</v>
      </c>
      <c r="F19" s="2">
        <f t="shared" si="1"/>
        <v>1.4054113009403402E-2</v>
      </c>
      <c r="G19" s="2">
        <f t="shared" si="1"/>
        <v>-9.9725307536129293E-3</v>
      </c>
      <c r="H19" s="2">
        <f t="shared" si="1"/>
        <v>-2.2630834512021858E-3</v>
      </c>
      <c r="I19" s="2">
        <f t="shared" si="1"/>
        <v>3.7151702786377694E-2</v>
      </c>
      <c r="S19" s="2">
        <f t="shared" si="6"/>
        <v>-125</v>
      </c>
      <c r="T19" s="2">
        <v>6.8602266683966855</v>
      </c>
      <c r="X19" s="2">
        <v>200</v>
      </c>
      <c r="Y19" s="2">
        <f t="shared" si="7"/>
        <v>14.741160393441827</v>
      </c>
      <c r="Z19" s="2">
        <f t="shared" si="7"/>
        <v>13.784167851710533</v>
      </c>
      <c r="AA19" s="2">
        <f t="shared" si="7"/>
        <v>12.861204004964003</v>
      </c>
      <c r="AB19" s="2">
        <f t="shared" si="7"/>
        <v>11.980136269036915</v>
      </c>
      <c r="AC19" s="2">
        <f t="shared" si="7"/>
        <v>11.150900101171437</v>
      </c>
      <c r="AD19" s="2">
        <f t="shared" si="7"/>
        <v>10.38591799419466</v>
      </c>
      <c r="AE19" s="2">
        <f t="shared" si="7"/>
        <v>9.7004032685341191</v>
      </c>
    </row>
    <row r="20" spans="1:31">
      <c r="A20" s="6">
        <v>36458</v>
      </c>
      <c r="B20" s="2">
        <v>1293.6300000000001</v>
      </c>
      <c r="C20" s="2">
        <v>1.6621999999999999</v>
      </c>
      <c r="D20" s="2">
        <v>105.39</v>
      </c>
      <c r="E20" s="2">
        <v>23.35</v>
      </c>
      <c r="F20" s="2">
        <f t="shared" si="1"/>
        <v>-6.1614105174201406E-3</v>
      </c>
      <c r="G20" s="2">
        <f t="shared" si="1"/>
        <v>2.5936425598649393E-3</v>
      </c>
      <c r="H20" s="2">
        <f t="shared" si="1"/>
        <v>-3.9693790757017178E-3</v>
      </c>
      <c r="I20" s="2">
        <f t="shared" si="1"/>
        <v>-4.2643923240937021E-3</v>
      </c>
      <c r="S20" s="2">
        <f t="shared" si="6"/>
        <v>-100</v>
      </c>
      <c r="T20" s="2">
        <v>6.3751929767970283</v>
      </c>
      <c r="X20" s="2">
        <v>300</v>
      </c>
      <c r="Y20" s="2">
        <f t="shared" si="7"/>
        <v>16.71295775896375</v>
      </c>
      <c r="Z20" s="2">
        <f t="shared" si="7"/>
        <v>15.841792584819121</v>
      </c>
      <c r="AA20" s="2">
        <f t="shared" si="7"/>
        <v>15.010251131216071</v>
      </c>
      <c r="AB20" s="2">
        <f t="shared" si="7"/>
        <v>14.225283730672521</v>
      </c>
      <c r="AC20" s="2">
        <f t="shared" si="7"/>
        <v>13.495020077358873</v>
      </c>
      <c r="AD20" s="2">
        <f t="shared" si="7"/>
        <v>12.828805401623399</v>
      </c>
      <c r="AE20" s="2">
        <f t="shared" si="7"/>
        <v>12.237105076419997</v>
      </c>
    </row>
    <row r="21" spans="1:31">
      <c r="A21" s="6">
        <v>36459</v>
      </c>
      <c r="B21" s="2">
        <v>1281.9100000000001</v>
      </c>
      <c r="C21" s="2">
        <v>1.6528</v>
      </c>
      <c r="D21" s="2">
        <v>104.85</v>
      </c>
      <c r="E21" s="2">
        <v>23.19</v>
      </c>
      <c r="F21" s="2">
        <f t="shared" si="1"/>
        <v>-9.0597775252584389E-3</v>
      </c>
      <c r="G21" s="2">
        <f t="shared" si="1"/>
        <v>-5.6551558175910177E-3</v>
      </c>
      <c r="H21" s="2">
        <f t="shared" si="1"/>
        <v>-5.1238257899232087E-3</v>
      </c>
      <c r="I21" s="2">
        <f t="shared" si="1"/>
        <v>-6.8522483940043344E-3</v>
      </c>
      <c r="S21" s="2">
        <f t="shared" si="6"/>
        <v>-75</v>
      </c>
      <c r="T21" s="2">
        <v>5.9610488017873982</v>
      </c>
    </row>
    <row r="22" spans="1:31">
      <c r="A22" s="6">
        <v>36460</v>
      </c>
      <c r="B22" s="2">
        <v>1296.71</v>
      </c>
      <c r="C22" s="2">
        <v>1.6482000000000001</v>
      </c>
      <c r="D22" s="2">
        <v>104.33</v>
      </c>
      <c r="E22" s="2">
        <v>22.92</v>
      </c>
      <c r="F22" s="2">
        <f t="shared" si="1"/>
        <v>1.1545272289006148E-2</v>
      </c>
      <c r="G22" s="2">
        <f t="shared" si="1"/>
        <v>-2.783155856727948E-3</v>
      </c>
      <c r="H22" s="2">
        <f t="shared" si="1"/>
        <v>-4.9594659036719113E-3</v>
      </c>
      <c r="I22" s="2">
        <f t="shared" si="1"/>
        <v>-1.1642949547218562E-2</v>
      </c>
      <c r="S22" s="2">
        <f t="shared" si="6"/>
        <v>-50</v>
      </c>
      <c r="T22" s="2">
        <v>5.633450267770856</v>
      </c>
    </row>
    <row r="23" spans="1:31">
      <c r="A23" s="6">
        <v>36461</v>
      </c>
      <c r="B23" s="2">
        <v>1342.44</v>
      </c>
      <c r="C23" s="2">
        <v>1.6388</v>
      </c>
      <c r="D23" s="2">
        <v>105.04</v>
      </c>
      <c r="E23" s="2">
        <v>21.68</v>
      </c>
      <c r="F23" s="2">
        <f t="shared" si="1"/>
        <v>3.5266173624017627E-2</v>
      </c>
      <c r="G23" s="2">
        <f t="shared" si="1"/>
        <v>-5.7031913602718642E-3</v>
      </c>
      <c r="H23" s="2">
        <f t="shared" si="1"/>
        <v>6.8053292437457724E-3</v>
      </c>
      <c r="I23" s="2">
        <f t="shared" si="1"/>
        <v>-5.4101221640488695E-2</v>
      </c>
      <c r="S23" s="2">
        <f t="shared" si="6"/>
        <v>-25</v>
      </c>
      <c r="T23" s="2">
        <v>5.4081478158304659</v>
      </c>
    </row>
    <row r="24" spans="1:31">
      <c r="A24" s="6">
        <v>36462</v>
      </c>
      <c r="B24" s="2">
        <v>1362.93</v>
      </c>
      <c r="C24" s="2">
        <v>1.6448</v>
      </c>
      <c r="D24" s="2">
        <v>104.1</v>
      </c>
      <c r="E24" s="2">
        <v>21.75</v>
      </c>
      <c r="F24" s="2">
        <f t="shared" si="1"/>
        <v>1.526325198891576E-2</v>
      </c>
      <c r="G24" s="2">
        <f t="shared" si="1"/>
        <v>3.6612155235538069E-3</v>
      </c>
      <c r="H24" s="2">
        <f t="shared" si="1"/>
        <v>-8.9489718202591106E-3</v>
      </c>
      <c r="I24" s="2">
        <f t="shared" si="1"/>
        <v>3.2287822878229733E-3</v>
      </c>
      <c r="S24" s="2">
        <f t="shared" si="6"/>
        <v>0</v>
      </c>
      <c r="T24" s="2">
        <v>5.2982077585315475</v>
      </c>
    </row>
    <row r="25" spans="1:31">
      <c r="A25" s="6">
        <v>36465</v>
      </c>
      <c r="B25" s="2">
        <v>1354.12</v>
      </c>
      <c r="C25" s="2">
        <v>1.6427</v>
      </c>
      <c r="D25" s="2">
        <v>104.06</v>
      </c>
      <c r="E25" s="2">
        <v>22.51</v>
      </c>
      <c r="F25" s="2">
        <f t="shared" si="1"/>
        <v>-6.4640150264504426E-3</v>
      </c>
      <c r="G25" s="2">
        <f t="shared" si="1"/>
        <v>-1.2767509727625859E-3</v>
      </c>
      <c r="H25" s="2">
        <f t="shared" si="1"/>
        <v>-3.8424591738706049E-4</v>
      </c>
      <c r="I25" s="2">
        <f t="shared" si="1"/>
        <v>3.4942528735632195E-2</v>
      </c>
      <c r="S25" s="2">
        <f t="shared" si="6"/>
        <v>25</v>
      </c>
      <c r="T25" s="2">
        <v>5.3107993638927535</v>
      </c>
    </row>
    <row r="26" spans="1:31">
      <c r="A26" s="6">
        <v>36466</v>
      </c>
      <c r="B26" s="2">
        <v>1347.74</v>
      </c>
      <c r="C26" s="2">
        <v>1.6460999999999999</v>
      </c>
      <c r="D26" s="2">
        <v>104.06</v>
      </c>
      <c r="E26" s="2">
        <v>22.39</v>
      </c>
      <c r="F26" s="2">
        <f t="shared" si="1"/>
        <v>-4.7115469825420586E-3</v>
      </c>
      <c r="G26" s="2">
        <f t="shared" si="1"/>
        <v>2.0697631947401707E-3</v>
      </c>
      <c r="H26" s="2">
        <f t="shared" si="1"/>
        <v>0</v>
      </c>
      <c r="I26" s="2">
        <f t="shared" si="1"/>
        <v>-5.3309640159929783E-3</v>
      </c>
      <c r="S26" s="2">
        <f t="shared" si="6"/>
        <v>50</v>
      </c>
      <c r="T26" s="2">
        <v>5.4450726432942282</v>
      </c>
    </row>
    <row r="27" spans="1:31">
      <c r="A27" s="6">
        <v>36467</v>
      </c>
      <c r="B27" s="2">
        <v>1354.93</v>
      </c>
      <c r="C27" s="2">
        <v>1.6429</v>
      </c>
      <c r="D27" s="2">
        <v>104.89</v>
      </c>
      <c r="E27" s="2">
        <v>22.56</v>
      </c>
      <c r="F27" s="2">
        <f t="shared" si="1"/>
        <v>5.3348568715034794E-3</v>
      </c>
      <c r="G27" s="2">
        <f t="shared" si="1"/>
        <v>-1.9439888220641466E-3</v>
      </c>
      <c r="H27" s="2">
        <f t="shared" si="1"/>
        <v>7.9761675956178113E-3</v>
      </c>
      <c r="I27" s="2">
        <f t="shared" si="1"/>
        <v>7.5926753014738946E-3</v>
      </c>
      <c r="S27" s="2">
        <f t="shared" si="6"/>
        <v>75</v>
      </c>
      <c r="T27" s="2">
        <v>5.692423392040201</v>
      </c>
    </row>
    <row r="28" spans="1:31">
      <c r="A28" s="6">
        <v>36468</v>
      </c>
      <c r="B28" s="2">
        <v>1362.64</v>
      </c>
      <c r="C28" s="2">
        <v>1.6222000000000001</v>
      </c>
      <c r="D28" s="2">
        <v>104.82</v>
      </c>
      <c r="E28" s="2">
        <v>23.14</v>
      </c>
      <c r="F28" s="2">
        <f t="shared" si="1"/>
        <v>5.6903308658011742E-3</v>
      </c>
      <c r="G28" s="2">
        <f t="shared" si="1"/>
        <v>-1.2599671312922278E-2</v>
      </c>
      <c r="H28" s="2">
        <f t="shared" si="1"/>
        <v>-6.6736581180293353E-4</v>
      </c>
      <c r="I28" s="2">
        <f t="shared" si="1"/>
        <v>2.5709219858156107E-2</v>
      </c>
      <c r="S28" s="2">
        <f t="shared" si="6"/>
        <v>100</v>
      </c>
      <c r="T28" s="2">
        <v>6.0389729121771589</v>
      </c>
    </row>
    <row r="29" spans="1:31">
      <c r="A29" s="6">
        <v>36469</v>
      </c>
      <c r="B29" s="2">
        <v>1370.23</v>
      </c>
      <c r="C29" s="2">
        <v>1.6194</v>
      </c>
      <c r="D29" s="2">
        <v>106.05</v>
      </c>
      <c r="E29" s="2">
        <v>23</v>
      </c>
      <c r="F29" s="2">
        <f t="shared" si="1"/>
        <v>5.5700698643808E-3</v>
      </c>
      <c r="G29" s="2">
        <f t="shared" si="1"/>
        <v>-1.7260510417951291E-3</v>
      </c>
      <c r="H29" s="2">
        <f t="shared" si="1"/>
        <v>1.1734401831711594E-2</v>
      </c>
      <c r="I29" s="2">
        <f t="shared" si="1"/>
        <v>-6.0501296456353382E-3</v>
      </c>
      <c r="S29" s="2">
        <f t="shared" si="6"/>
        <v>125</v>
      </c>
      <c r="T29" s="2">
        <v>6.4687978303576807</v>
      </c>
    </row>
    <row r="30" spans="1:31">
      <c r="A30" s="6">
        <v>36472</v>
      </c>
      <c r="B30" s="2">
        <v>1377.01</v>
      </c>
      <c r="C30" s="2">
        <v>1.6198999999999999</v>
      </c>
      <c r="D30" s="2">
        <v>105.17</v>
      </c>
      <c r="E30" s="2">
        <v>23.27</v>
      </c>
      <c r="F30" s="2">
        <f t="shared" si="1"/>
        <v>4.9480744108651997E-3</v>
      </c>
      <c r="G30" s="2">
        <f t="shared" si="1"/>
        <v>3.0875632950477794E-4</v>
      </c>
      <c r="H30" s="2">
        <f t="shared" si="1"/>
        <v>-8.2979726544082366E-3</v>
      </c>
      <c r="I30" s="2">
        <f t="shared" si="1"/>
        <v>1.1739130434782696E-2</v>
      </c>
      <c r="S30" s="2">
        <f t="shared" si="6"/>
        <v>150</v>
      </c>
      <c r="T30" s="2">
        <v>6.9665011793825693</v>
      </c>
    </row>
    <row r="31" spans="1:31">
      <c r="A31" s="6">
        <v>36473</v>
      </c>
      <c r="B31" s="2">
        <v>1365.28</v>
      </c>
      <c r="C31" s="2">
        <v>1.6227</v>
      </c>
      <c r="D31" s="2">
        <v>104.93</v>
      </c>
      <c r="E31" s="2">
        <v>24.03</v>
      </c>
      <c r="F31" s="2">
        <f t="shared" si="1"/>
        <v>-8.5184566560881914E-3</v>
      </c>
      <c r="G31" s="2">
        <f t="shared" si="1"/>
        <v>1.7285017593680063E-3</v>
      </c>
      <c r="H31" s="2">
        <f t="shared" si="1"/>
        <v>-2.2820195873347604E-3</v>
      </c>
      <c r="I31" s="2">
        <f t="shared" si="1"/>
        <v>3.2660077352814953E-2</v>
      </c>
      <c r="S31" s="2">
        <f t="shared" si="6"/>
        <v>175</v>
      </c>
      <c r="T31" s="2">
        <v>7.518615149806843</v>
      </c>
    </row>
    <row r="32" spans="1:31">
      <c r="A32" s="6">
        <v>36474</v>
      </c>
      <c r="B32" s="2">
        <v>1373.46</v>
      </c>
      <c r="C32" s="2">
        <v>1.6288</v>
      </c>
      <c r="D32" s="2">
        <v>104.65</v>
      </c>
      <c r="E32" s="2">
        <v>24.47</v>
      </c>
      <c r="F32" s="2">
        <f t="shared" si="1"/>
        <v>5.9914449783196044E-3</v>
      </c>
      <c r="G32" s="2">
        <f t="shared" si="1"/>
        <v>3.7591668207308526E-3</v>
      </c>
      <c r="H32" s="2">
        <f t="shared" si="1"/>
        <v>-2.6684456304203463E-3</v>
      </c>
      <c r="I32" s="2">
        <f t="shared" si="1"/>
        <v>1.8310445276737308E-2</v>
      </c>
      <c r="S32" s="2">
        <f t="shared" si="6"/>
        <v>200</v>
      </c>
      <c r="T32" s="2">
        <v>8.1140403397899696</v>
      </c>
    </row>
    <row r="33" spans="1:20">
      <c r="A33" s="6">
        <v>36475</v>
      </c>
      <c r="B33" s="2">
        <v>1381.46</v>
      </c>
      <c r="C33" s="2">
        <v>1.6221000000000001</v>
      </c>
      <c r="D33" s="2">
        <v>104.86</v>
      </c>
      <c r="E33" s="2">
        <v>24.33</v>
      </c>
      <c r="F33" s="2">
        <f t="shared" si="1"/>
        <v>5.8247054883286964E-3</v>
      </c>
      <c r="G33" s="2">
        <f t="shared" si="1"/>
        <v>-4.113457760314243E-3</v>
      </c>
      <c r="H33" s="2">
        <f t="shared" si="1"/>
        <v>2.0066889632106566E-3</v>
      </c>
      <c r="I33" s="2">
        <f t="shared" si="1"/>
        <v>-5.721291377196569E-3</v>
      </c>
      <c r="S33" s="2">
        <f t="shared" si="6"/>
        <v>225</v>
      </c>
      <c r="T33" s="2">
        <v>8.743933284102793</v>
      </c>
    </row>
    <row r="34" spans="1:20">
      <c r="A34" s="6">
        <v>36476</v>
      </c>
      <c r="B34" s="2">
        <v>1396.06</v>
      </c>
      <c r="C34" s="2">
        <v>1.6151</v>
      </c>
      <c r="D34" s="2">
        <v>105.3</v>
      </c>
      <c r="E34" s="2">
        <v>24.91</v>
      </c>
      <c r="F34" s="2">
        <f t="shared" si="1"/>
        <v>1.0568528947634936E-2</v>
      </c>
      <c r="G34" s="2">
        <f t="shared" si="1"/>
        <v>-4.3153936255472258E-3</v>
      </c>
      <c r="H34" s="2">
        <f t="shared" si="1"/>
        <v>4.1960709517452344E-3</v>
      </c>
      <c r="I34" s="2">
        <f t="shared" si="1"/>
        <v>2.3838882038635489E-2</v>
      </c>
      <c r="S34" s="2">
        <f t="shared" si="6"/>
        <v>250</v>
      </c>
      <c r="T34" s="2">
        <v>9.4013685011390837</v>
      </c>
    </row>
    <row r="35" spans="1:20">
      <c r="A35" s="6">
        <v>36479</v>
      </c>
      <c r="B35" s="2">
        <v>1394.39</v>
      </c>
      <c r="C35" s="2">
        <v>1.6214</v>
      </c>
      <c r="D35" s="2">
        <v>104.79</v>
      </c>
      <c r="E35" s="2">
        <v>25.13</v>
      </c>
      <c r="F35" s="2">
        <f t="shared" si="1"/>
        <v>-1.1962236580088659E-3</v>
      </c>
      <c r="G35" s="2">
        <f t="shared" si="1"/>
        <v>3.9006872639464341E-3</v>
      </c>
      <c r="H35" s="2">
        <f t="shared" si="1"/>
        <v>-4.8433048433047521E-3</v>
      </c>
      <c r="I35" s="2">
        <f t="shared" si="1"/>
        <v>8.8317944600562193E-3</v>
      </c>
      <c r="S35" s="2">
        <f t="shared" si="6"/>
        <v>275</v>
      </c>
      <c r="T35" s="2">
        <v>10.080958877400867</v>
      </c>
    </row>
    <row r="36" spans="1:20">
      <c r="A36" s="6">
        <v>36480</v>
      </c>
      <c r="B36" s="2">
        <v>1420.03</v>
      </c>
      <c r="C36" s="2">
        <v>1.6163000000000001</v>
      </c>
      <c r="D36" s="2">
        <v>105.89</v>
      </c>
      <c r="E36" s="2">
        <v>25.7</v>
      </c>
      <c r="F36" s="2">
        <f t="shared" si="1"/>
        <v>1.8387968932651377E-2</v>
      </c>
      <c r="G36" s="2">
        <f t="shared" si="1"/>
        <v>-3.1454298754162169E-3</v>
      </c>
      <c r="H36" s="2">
        <f t="shared" si="1"/>
        <v>1.0497184845882135E-2</v>
      </c>
      <c r="I36" s="2">
        <f t="shared" si="1"/>
        <v>2.2682053322721885E-2</v>
      </c>
      <c r="S36" s="2">
        <f t="shared" si="6"/>
        <v>300</v>
      </c>
      <c r="T36" s="2">
        <v>10.778514547828577</v>
      </c>
    </row>
    <row r="37" spans="1:20">
      <c r="A37" s="6">
        <v>36481</v>
      </c>
      <c r="B37" s="2">
        <v>1410.71</v>
      </c>
      <c r="C37" s="2">
        <v>1.6235999999999999</v>
      </c>
      <c r="D37" s="2">
        <v>105.54</v>
      </c>
      <c r="E37" s="2">
        <v>26.6</v>
      </c>
      <c r="F37" s="2">
        <f t="shared" si="1"/>
        <v>-6.5632416216558909E-3</v>
      </c>
      <c r="G37" s="2">
        <f t="shared" si="1"/>
        <v>4.5164882756913993E-3</v>
      </c>
      <c r="H37" s="2">
        <f t="shared" si="1"/>
        <v>-3.3053168382283227E-3</v>
      </c>
      <c r="I37" s="2">
        <f t="shared" si="1"/>
        <v>3.5019455252918386E-2</v>
      </c>
      <c r="S37" s="2">
        <f t="shared" si="6"/>
        <v>325</v>
      </c>
      <c r="T37" s="2">
        <v>11.490764187116755</v>
      </c>
    </row>
    <row r="38" spans="1:20">
      <c r="A38" s="6">
        <v>36482</v>
      </c>
      <c r="B38" s="2">
        <v>1424.94</v>
      </c>
      <c r="C38" s="2">
        <v>1.6143000000000001</v>
      </c>
      <c r="D38" s="2">
        <v>105.93</v>
      </c>
      <c r="E38" s="2">
        <v>25.8</v>
      </c>
      <c r="F38" s="2">
        <f t="shared" si="1"/>
        <v>1.0087119252007781E-2</v>
      </c>
      <c r="G38" s="2">
        <f t="shared" si="1"/>
        <v>-5.7280118255726986E-3</v>
      </c>
      <c r="H38" s="2">
        <f t="shared" si="1"/>
        <v>3.6952814098920594E-3</v>
      </c>
      <c r="I38" s="2">
        <f t="shared" si="1"/>
        <v>-3.007518796992481E-2</v>
      </c>
    </row>
    <row r="39" spans="1:20">
      <c r="A39" s="6">
        <v>36483</v>
      </c>
      <c r="B39" s="2">
        <v>1422</v>
      </c>
      <c r="C39" s="2">
        <v>1.6198999999999999</v>
      </c>
      <c r="D39" s="2">
        <v>106.38</v>
      </c>
      <c r="E39" s="2">
        <v>26.56</v>
      </c>
      <c r="F39" s="2">
        <f t="shared" si="1"/>
        <v>-2.0632447682008559E-3</v>
      </c>
      <c r="G39" s="2">
        <f t="shared" si="1"/>
        <v>3.4689958495941475E-3</v>
      </c>
      <c r="H39" s="2">
        <f t="shared" si="1"/>
        <v>4.2480883602378228E-3</v>
      </c>
      <c r="I39" s="2">
        <f t="shared" si="1"/>
        <v>2.9457364341085146E-2</v>
      </c>
    </row>
    <row r="40" spans="1:20">
      <c r="A40" s="6">
        <v>36486</v>
      </c>
      <c r="B40" s="2">
        <v>1420.94</v>
      </c>
      <c r="C40" s="2">
        <v>1.6204000000000001</v>
      </c>
      <c r="D40" s="2">
        <v>104.72</v>
      </c>
      <c r="E40" s="2">
        <v>27.07</v>
      </c>
      <c r="F40" s="2">
        <f t="shared" si="1"/>
        <v>-7.4542897327700697E-4</v>
      </c>
      <c r="G40" s="2">
        <f t="shared" si="1"/>
        <v>3.0866102845861221E-4</v>
      </c>
      <c r="H40" s="2">
        <f t="shared" si="1"/>
        <v>-1.5604436924233855E-2</v>
      </c>
      <c r="I40" s="2">
        <f t="shared" si="1"/>
        <v>1.9201807228915735E-2</v>
      </c>
    </row>
    <row r="41" spans="1:20">
      <c r="A41" s="6">
        <v>36487</v>
      </c>
      <c r="B41" s="2">
        <v>1404.64</v>
      </c>
      <c r="C41" s="2">
        <v>1.6248</v>
      </c>
      <c r="D41" s="2">
        <v>104.29</v>
      </c>
      <c r="E41" s="2">
        <v>26.44</v>
      </c>
      <c r="F41" s="2">
        <f t="shared" si="1"/>
        <v>-1.147127957549221E-2</v>
      </c>
      <c r="G41" s="2">
        <f t="shared" si="1"/>
        <v>2.7153789187854827E-3</v>
      </c>
      <c r="H41" s="2">
        <f t="shared" si="1"/>
        <v>-4.1061879297172865E-3</v>
      </c>
      <c r="I41" s="2">
        <f t="shared" si="1"/>
        <v>-2.3272995936461038E-2</v>
      </c>
    </row>
    <row r="42" spans="1:20">
      <c r="A42" s="6">
        <v>36488</v>
      </c>
      <c r="B42" s="2">
        <v>1417.08</v>
      </c>
      <c r="C42" s="2">
        <v>1.6103000000000001</v>
      </c>
      <c r="D42" s="2">
        <v>104.72</v>
      </c>
      <c r="E42" s="2">
        <v>26.87</v>
      </c>
      <c r="F42" s="2">
        <f t="shared" si="1"/>
        <v>8.8563617724113364E-3</v>
      </c>
      <c r="G42" s="2">
        <f t="shared" si="1"/>
        <v>-8.9241752831117349E-3</v>
      </c>
      <c r="H42" s="2">
        <f t="shared" si="1"/>
        <v>4.1231182280179191E-3</v>
      </c>
      <c r="I42" s="2">
        <f t="shared" si="1"/>
        <v>1.6263237518910678E-2</v>
      </c>
    </row>
    <row r="43" spans="1:20">
      <c r="A43" s="6">
        <v>36489</v>
      </c>
      <c r="B43" s="2">
        <v>1417.08</v>
      </c>
      <c r="C43" s="2">
        <v>1.6123000000000001</v>
      </c>
      <c r="D43" s="2">
        <v>104.42</v>
      </c>
      <c r="E43" s="2">
        <v>26.87</v>
      </c>
      <c r="F43" s="2">
        <f t="shared" si="1"/>
        <v>0</v>
      </c>
      <c r="G43" s="2">
        <f t="shared" si="1"/>
        <v>1.2420045954169012E-3</v>
      </c>
      <c r="H43" s="2">
        <f t="shared" si="1"/>
        <v>-2.8647822765469622E-3</v>
      </c>
      <c r="I43" s="2">
        <f t="shared" si="1"/>
        <v>0</v>
      </c>
    </row>
    <row r="44" spans="1:20">
      <c r="A44" s="6">
        <v>36490</v>
      </c>
      <c r="B44" s="2">
        <v>1416.62</v>
      </c>
      <c r="C44" s="2">
        <v>1.6072</v>
      </c>
      <c r="D44" s="2">
        <v>101.87</v>
      </c>
      <c r="E44" s="2">
        <v>26.87</v>
      </c>
      <c r="F44" s="2">
        <f t="shared" si="1"/>
        <v>-3.246111722697842E-4</v>
      </c>
      <c r="G44" s="2">
        <f t="shared" si="1"/>
        <v>-3.1631830304534869E-3</v>
      </c>
      <c r="H44" s="2">
        <f t="shared" si="1"/>
        <v>-2.4420609078720568E-2</v>
      </c>
      <c r="I44" s="2">
        <f t="shared" si="1"/>
        <v>0</v>
      </c>
    </row>
    <row r="45" spans="1:20">
      <c r="A45" s="6">
        <v>36493</v>
      </c>
      <c r="B45" s="2">
        <v>1407.83</v>
      </c>
      <c r="C45" s="2">
        <v>1.6064000000000001</v>
      </c>
      <c r="D45" s="2">
        <v>102.71</v>
      </c>
      <c r="E45" s="2">
        <v>25.96</v>
      </c>
      <c r="F45" s="2">
        <f t="shared" si="1"/>
        <v>-6.204910279397402E-3</v>
      </c>
      <c r="G45" s="2">
        <f t="shared" si="1"/>
        <v>-4.9776007964152935E-4</v>
      </c>
      <c r="H45" s="2">
        <f t="shared" si="1"/>
        <v>8.2458034750170217E-3</v>
      </c>
      <c r="I45" s="2">
        <f t="shared" si="1"/>
        <v>-3.3866765909936758E-2</v>
      </c>
    </row>
    <row r="46" spans="1:20">
      <c r="A46" s="6">
        <v>36494</v>
      </c>
      <c r="B46" s="2">
        <v>1388.91</v>
      </c>
      <c r="C46" s="2">
        <v>1.5981000000000001</v>
      </c>
      <c r="D46" s="2">
        <v>102.15</v>
      </c>
      <c r="E46" s="2">
        <v>24.59</v>
      </c>
      <c r="F46" s="2">
        <f t="shared" si="1"/>
        <v>-1.3439122621339061E-2</v>
      </c>
      <c r="G46" s="2">
        <f t="shared" si="1"/>
        <v>-5.1668326693227185E-3</v>
      </c>
      <c r="H46" s="2">
        <f t="shared" si="1"/>
        <v>-5.4522441826501122E-3</v>
      </c>
      <c r="I46" s="2">
        <f t="shared" si="1"/>
        <v>-5.2773497688751947E-2</v>
      </c>
    </row>
    <row r="47" spans="1:20">
      <c r="A47" s="6">
        <v>36495</v>
      </c>
      <c r="B47" s="2">
        <v>1397.72</v>
      </c>
      <c r="C47" s="2">
        <v>1.6006</v>
      </c>
      <c r="D47" s="2">
        <v>102.6</v>
      </c>
      <c r="E47" s="2">
        <v>25</v>
      </c>
      <c r="F47" s="2">
        <f t="shared" si="1"/>
        <v>6.3431035848253714E-3</v>
      </c>
      <c r="G47" s="2">
        <f t="shared" si="1"/>
        <v>1.5643576747386145E-3</v>
      </c>
      <c r="H47" s="2">
        <f t="shared" si="1"/>
        <v>4.405286343612147E-3</v>
      </c>
      <c r="I47" s="2">
        <f t="shared" si="1"/>
        <v>1.6673444489629929E-2</v>
      </c>
    </row>
    <row r="48" spans="1:20">
      <c r="A48" s="6">
        <v>36496</v>
      </c>
      <c r="B48" s="2">
        <v>1409.04</v>
      </c>
      <c r="C48" s="2">
        <v>1.5999000000000001</v>
      </c>
      <c r="D48" s="2">
        <v>102.76</v>
      </c>
      <c r="E48" s="2">
        <v>25.82</v>
      </c>
      <c r="F48" s="2">
        <f t="shared" si="1"/>
        <v>8.0989039292562737E-3</v>
      </c>
      <c r="G48" s="2">
        <f t="shared" si="1"/>
        <v>-4.3733599900031006E-4</v>
      </c>
      <c r="H48" s="2">
        <f t="shared" si="1"/>
        <v>1.559454191033316E-3</v>
      </c>
      <c r="I48" s="2">
        <f t="shared" si="1"/>
        <v>3.279999999999994E-2</v>
      </c>
    </row>
    <row r="49" spans="1:9">
      <c r="A49" s="6">
        <v>36497</v>
      </c>
      <c r="B49" s="2">
        <v>1433.3</v>
      </c>
      <c r="C49" s="2">
        <v>1.6006</v>
      </c>
      <c r="D49" s="2">
        <v>102.67</v>
      </c>
      <c r="E49" s="2">
        <v>25.81</v>
      </c>
      <c r="F49" s="2">
        <f t="shared" si="1"/>
        <v>1.7217396241412608E-2</v>
      </c>
      <c r="G49" s="2">
        <f t="shared" si="1"/>
        <v>4.3752734545909888E-4</v>
      </c>
      <c r="H49" s="2">
        <f t="shared" si="1"/>
        <v>-8.7582717010514788E-4</v>
      </c>
      <c r="I49" s="2">
        <f t="shared" si="1"/>
        <v>-3.8729666924874895E-4</v>
      </c>
    </row>
    <row r="50" spans="1:9">
      <c r="A50" s="6">
        <v>36500</v>
      </c>
      <c r="B50" s="2">
        <v>1423.34</v>
      </c>
      <c r="C50" s="2">
        <v>1.6196999999999999</v>
      </c>
      <c r="D50" s="2">
        <v>102.96</v>
      </c>
      <c r="E50" s="2">
        <v>26.66</v>
      </c>
      <c r="F50" s="2">
        <f t="shared" si="1"/>
        <v>-6.9489988139259662E-3</v>
      </c>
      <c r="G50" s="2">
        <f t="shared" si="1"/>
        <v>1.1933025115581586E-2</v>
      </c>
      <c r="H50" s="2">
        <f t="shared" si="1"/>
        <v>2.8245836174149996E-3</v>
      </c>
      <c r="I50" s="2">
        <f t="shared" si="1"/>
        <v>3.2932971716389092E-2</v>
      </c>
    </row>
    <row r="51" spans="1:9">
      <c r="A51" s="6">
        <v>36501</v>
      </c>
      <c r="B51" s="2">
        <v>1409.17</v>
      </c>
      <c r="C51" s="2">
        <v>1.6242000000000001</v>
      </c>
      <c r="D51" s="2">
        <v>102.4</v>
      </c>
      <c r="E51" s="2">
        <v>26.22</v>
      </c>
      <c r="F51" s="2">
        <f t="shared" si="1"/>
        <v>-9.9554568831058399E-3</v>
      </c>
      <c r="G51" s="2">
        <f t="shared" si="1"/>
        <v>2.778292276347516E-3</v>
      </c>
      <c r="H51" s="2">
        <f t="shared" si="1"/>
        <v>-5.4390054390053288E-3</v>
      </c>
      <c r="I51" s="2">
        <f t="shared" si="1"/>
        <v>-1.6504126031507971E-2</v>
      </c>
    </row>
    <row r="52" spans="1:9">
      <c r="A52" s="6">
        <v>36502</v>
      </c>
      <c r="B52" s="2">
        <v>1403.88</v>
      </c>
      <c r="C52" s="2">
        <v>1.6282000000000001</v>
      </c>
      <c r="D52" s="2">
        <v>102.88</v>
      </c>
      <c r="E52" s="2">
        <v>26.54</v>
      </c>
      <c r="F52" s="2">
        <f t="shared" si="1"/>
        <v>-3.753982840963066E-3</v>
      </c>
      <c r="G52" s="2">
        <f t="shared" si="1"/>
        <v>2.4627508927472785E-3</v>
      </c>
      <c r="H52" s="2">
        <f t="shared" si="1"/>
        <v>4.6874999999999556E-3</v>
      </c>
      <c r="I52" s="2">
        <f t="shared" si="1"/>
        <v>1.2204424103737566E-2</v>
      </c>
    </row>
    <row r="53" spans="1:9">
      <c r="A53" s="6">
        <v>36503</v>
      </c>
      <c r="B53" s="2">
        <v>1408.11</v>
      </c>
      <c r="C53" s="2">
        <v>1.6240000000000001</v>
      </c>
      <c r="D53" s="2">
        <v>102.46</v>
      </c>
      <c r="E53" s="2">
        <v>26.15</v>
      </c>
      <c r="F53" s="2">
        <f t="shared" si="1"/>
        <v>3.0130780408581526E-3</v>
      </c>
      <c r="G53" s="2">
        <f t="shared" si="1"/>
        <v>-2.579535683576939E-3</v>
      </c>
      <c r="H53" s="2">
        <f t="shared" si="1"/>
        <v>-4.0824261275271834E-3</v>
      </c>
      <c r="I53" s="2">
        <f t="shared" si="1"/>
        <v>-1.4694800301431776E-2</v>
      </c>
    </row>
    <row r="54" spans="1:9">
      <c r="A54" s="6">
        <v>36504</v>
      </c>
      <c r="B54" s="2">
        <v>1417.04</v>
      </c>
      <c r="C54" s="2">
        <v>1.6214999999999999</v>
      </c>
      <c r="D54" s="2">
        <v>102.25</v>
      </c>
      <c r="E54" s="2">
        <v>25.23</v>
      </c>
      <c r="F54" s="2">
        <f t="shared" si="1"/>
        <v>6.3418340896663761E-3</v>
      </c>
      <c r="G54" s="2">
        <f t="shared" si="1"/>
        <v>-1.5394088669952177E-3</v>
      </c>
      <c r="H54" s="2">
        <f t="shared" si="1"/>
        <v>-2.0495803240287991E-3</v>
      </c>
      <c r="I54" s="2">
        <f t="shared" si="1"/>
        <v>-3.5181644359464581E-2</v>
      </c>
    </row>
    <row r="55" spans="1:9">
      <c r="A55" s="6">
        <v>36507</v>
      </c>
      <c r="B55" s="2">
        <v>1415.22</v>
      </c>
      <c r="C55" s="2">
        <v>1.6243000000000001</v>
      </c>
      <c r="D55" s="2">
        <v>103.11</v>
      </c>
      <c r="E55" s="2">
        <v>25.38</v>
      </c>
      <c r="F55" s="2">
        <f t="shared" si="1"/>
        <v>-1.2843674137638095E-3</v>
      </c>
      <c r="G55" s="2">
        <f t="shared" si="1"/>
        <v>1.7267961763800521E-3</v>
      </c>
      <c r="H55" s="2">
        <f t="shared" si="1"/>
        <v>8.4107579462102677E-3</v>
      </c>
      <c r="I55" s="2">
        <f t="shared" si="1"/>
        <v>5.9453032104637149E-3</v>
      </c>
    </row>
    <row r="56" spans="1:9">
      <c r="A56" s="6">
        <v>36508</v>
      </c>
      <c r="B56" s="2">
        <v>1403.17</v>
      </c>
      <c r="C56" s="2">
        <v>1.6113</v>
      </c>
      <c r="D56" s="2">
        <v>103.54</v>
      </c>
      <c r="E56" s="2">
        <v>25.73</v>
      </c>
      <c r="F56" s="2">
        <f t="shared" si="1"/>
        <v>-8.5145772388744989E-3</v>
      </c>
      <c r="G56" s="2">
        <f t="shared" si="1"/>
        <v>-8.0034476389829745E-3</v>
      </c>
      <c r="H56" s="2">
        <f t="shared" si="1"/>
        <v>4.1703035593056992E-3</v>
      </c>
      <c r="I56" s="2">
        <f t="shared" si="1"/>
        <v>1.3790386130811738E-2</v>
      </c>
    </row>
    <row r="57" spans="1:9">
      <c r="A57" s="6">
        <v>36509</v>
      </c>
      <c r="B57" s="2">
        <v>1413.33</v>
      </c>
      <c r="C57" s="2">
        <v>1.6060000000000001</v>
      </c>
      <c r="D57" s="2">
        <v>103.71</v>
      </c>
      <c r="E57" s="2">
        <v>26.36</v>
      </c>
      <c r="F57" s="2">
        <f t="shared" si="1"/>
        <v>7.240747735484554E-3</v>
      </c>
      <c r="G57" s="2">
        <f t="shared" si="1"/>
        <v>-3.2892695339166167E-3</v>
      </c>
      <c r="H57" s="2">
        <f t="shared" si="1"/>
        <v>1.6418775352520232E-3</v>
      </c>
      <c r="I57" s="2">
        <f t="shared" si="1"/>
        <v>2.4485036921880976E-2</v>
      </c>
    </row>
    <row r="58" spans="1:9">
      <c r="A58" s="6">
        <v>36510</v>
      </c>
      <c r="B58" s="2">
        <v>1418.78</v>
      </c>
      <c r="C58" s="2">
        <v>1.6111</v>
      </c>
      <c r="D58" s="2">
        <v>103.1</v>
      </c>
      <c r="E58" s="2">
        <v>26.83</v>
      </c>
      <c r="F58" s="2">
        <f t="shared" si="1"/>
        <v>3.8561411701443227E-3</v>
      </c>
      <c r="G58" s="2">
        <f t="shared" si="1"/>
        <v>3.1755915317559502E-3</v>
      </c>
      <c r="H58" s="2">
        <f t="shared" si="1"/>
        <v>-5.8817857487224456E-3</v>
      </c>
      <c r="I58" s="2">
        <f t="shared" si="1"/>
        <v>1.7830045523520521E-2</v>
      </c>
    </row>
    <row r="59" spans="1:9">
      <c r="A59" s="6">
        <v>36511</v>
      </c>
      <c r="B59" s="2">
        <v>1421.05</v>
      </c>
      <c r="C59" s="2">
        <v>1.6043000000000001</v>
      </c>
      <c r="D59" s="2">
        <v>103.03</v>
      </c>
      <c r="E59" s="2">
        <v>26.74</v>
      </c>
      <c r="F59" s="2">
        <f t="shared" si="1"/>
        <v>1.5999661681163069E-3</v>
      </c>
      <c r="G59" s="2">
        <f t="shared" si="1"/>
        <v>-4.2207187635776577E-3</v>
      </c>
      <c r="H59" s="2">
        <f t="shared" si="1"/>
        <v>-6.7895247332683262E-4</v>
      </c>
      <c r="I59" s="2">
        <f t="shared" si="1"/>
        <v>-3.3544539694372322E-3</v>
      </c>
    </row>
    <row r="60" spans="1:9">
      <c r="A60" s="6">
        <v>36514</v>
      </c>
      <c r="B60" s="2">
        <v>1418.09</v>
      </c>
      <c r="C60" s="2">
        <v>1.6094999999999999</v>
      </c>
      <c r="D60" s="2">
        <v>102.43</v>
      </c>
      <c r="E60" s="2">
        <v>26.54</v>
      </c>
      <c r="F60" s="2">
        <f t="shared" si="1"/>
        <v>-2.0829668203089513E-3</v>
      </c>
      <c r="G60" s="2">
        <f t="shared" si="1"/>
        <v>3.2412890357165214E-3</v>
      </c>
      <c r="H60" s="2">
        <f t="shared" si="1"/>
        <v>-5.8235465398427388E-3</v>
      </c>
      <c r="I60" s="2">
        <f t="shared" si="1"/>
        <v>-7.4794315632011887E-3</v>
      </c>
    </row>
    <row r="61" spans="1:9">
      <c r="A61" s="6">
        <v>36515</v>
      </c>
      <c r="B61" s="2">
        <v>1433.43</v>
      </c>
      <c r="C61" s="2">
        <v>1.6132</v>
      </c>
      <c r="D61" s="2">
        <v>102.14</v>
      </c>
      <c r="E61" s="2">
        <v>26.26</v>
      </c>
      <c r="F61" s="2">
        <f t="shared" si="1"/>
        <v>1.0817367021839441E-2</v>
      </c>
      <c r="G61" s="2">
        <f t="shared" si="1"/>
        <v>2.2988505747125743E-3</v>
      </c>
      <c r="H61" s="2">
        <f t="shared" si="1"/>
        <v>-2.8312017963487701E-3</v>
      </c>
      <c r="I61" s="2">
        <f t="shared" si="1"/>
        <v>-1.0550113036925324E-2</v>
      </c>
    </row>
    <row r="62" spans="1:9">
      <c r="A62" s="6">
        <v>36516</v>
      </c>
      <c r="B62" s="2">
        <v>1436.13</v>
      </c>
      <c r="C62" s="2">
        <v>1.6096999999999999</v>
      </c>
      <c r="D62" s="2">
        <v>101.64</v>
      </c>
      <c r="E62" s="2">
        <v>25.5</v>
      </c>
      <c r="F62" s="2">
        <f t="shared" si="1"/>
        <v>1.8835938971557553E-3</v>
      </c>
      <c r="G62" s="2">
        <f t="shared" si="1"/>
        <v>-2.169600793454074E-3</v>
      </c>
      <c r="H62" s="2">
        <f t="shared" si="1"/>
        <v>-4.8952418249461616E-3</v>
      </c>
      <c r="I62" s="2">
        <f t="shared" si="1"/>
        <v>-2.8941355674029001E-2</v>
      </c>
    </row>
    <row r="63" spans="1:9">
      <c r="A63" s="6">
        <v>36517</v>
      </c>
      <c r="B63" s="2">
        <v>1458.34</v>
      </c>
      <c r="C63" s="2">
        <v>1.6157999999999999</v>
      </c>
      <c r="D63" s="2">
        <v>102.14</v>
      </c>
      <c r="E63" s="2">
        <v>25.87</v>
      </c>
      <c r="F63" s="2">
        <f t="shared" si="1"/>
        <v>1.5465173765605966E-2</v>
      </c>
      <c r="G63" s="2">
        <f t="shared" si="1"/>
        <v>3.7895259986333585E-3</v>
      </c>
      <c r="H63" s="2">
        <f t="shared" si="1"/>
        <v>4.919323101141293E-3</v>
      </c>
      <c r="I63" s="2">
        <f t="shared" si="1"/>
        <v>1.4509803921568754E-2</v>
      </c>
    </row>
    <row r="64" spans="1:9">
      <c r="A64" s="6">
        <v>36518</v>
      </c>
      <c r="B64" s="2">
        <v>1458.34</v>
      </c>
      <c r="C64" s="2">
        <v>1.6157999999999999</v>
      </c>
      <c r="D64" s="2">
        <v>102.93</v>
      </c>
      <c r="E64" s="2">
        <v>25.87</v>
      </c>
      <c r="F64" s="2">
        <f t="shared" si="1"/>
        <v>0</v>
      </c>
      <c r="G64" s="2">
        <f t="shared" si="1"/>
        <v>0</v>
      </c>
      <c r="H64" s="2">
        <f t="shared" si="1"/>
        <v>7.7344820834148731E-3</v>
      </c>
      <c r="I64" s="2">
        <f t="shared" si="1"/>
        <v>0</v>
      </c>
    </row>
    <row r="65" spans="1:9">
      <c r="A65" s="6">
        <v>36521</v>
      </c>
      <c r="B65" s="2">
        <v>1457.09</v>
      </c>
      <c r="C65" s="2">
        <v>1.617</v>
      </c>
      <c r="D65" s="2">
        <v>102.24</v>
      </c>
      <c r="E65" s="2">
        <v>26.33</v>
      </c>
      <c r="F65" s="2">
        <f t="shared" si="1"/>
        <v>-8.5713893879346692E-4</v>
      </c>
      <c r="G65" s="2">
        <f t="shared" si="1"/>
        <v>7.4266617155593906E-4</v>
      </c>
      <c r="H65" s="2">
        <f t="shared" si="1"/>
        <v>-6.7035849606530418E-3</v>
      </c>
      <c r="I65" s="2">
        <f t="shared" si="1"/>
        <v>1.7781213761113079E-2</v>
      </c>
    </row>
    <row r="66" spans="1:9">
      <c r="A66" s="6">
        <v>36522</v>
      </c>
      <c r="B66" s="2">
        <v>1457.66</v>
      </c>
      <c r="C66" s="2">
        <v>1.615</v>
      </c>
      <c r="D66" s="2">
        <v>102.51</v>
      </c>
      <c r="E66" s="2">
        <v>26.82</v>
      </c>
      <c r="F66" s="2">
        <f t="shared" si="1"/>
        <v>3.9119066083781462E-4</v>
      </c>
      <c r="G66" s="2">
        <f t="shared" si="1"/>
        <v>-1.2368583797155441E-3</v>
      </c>
      <c r="H66" s="2">
        <f t="shared" si="1"/>
        <v>2.640845070422726E-3</v>
      </c>
      <c r="I66" s="2">
        <f t="shared" si="1"/>
        <v>1.8609950626661709E-2</v>
      </c>
    </row>
    <row r="67" spans="1:9">
      <c r="A67" s="6">
        <v>36523</v>
      </c>
      <c r="B67" s="2">
        <v>1463.46</v>
      </c>
      <c r="C67" s="2">
        <v>1.6184000000000001</v>
      </c>
      <c r="D67" s="2">
        <v>102.1</v>
      </c>
      <c r="E67" s="2">
        <v>26.47</v>
      </c>
      <c r="F67" s="2">
        <f t="shared" si="1"/>
        <v>3.9789800090554994E-3</v>
      </c>
      <c r="G67" s="2">
        <f t="shared" si="1"/>
        <v>2.1052631578948322E-3</v>
      </c>
      <c r="H67" s="2">
        <f t="shared" si="1"/>
        <v>-3.9996097941665809E-3</v>
      </c>
      <c r="I67" s="2">
        <f t="shared" ref="I67:I130" si="8">E67/E66-1</f>
        <v>-1.3049962714392294E-2</v>
      </c>
    </row>
    <row r="68" spans="1:9">
      <c r="A68" s="6">
        <v>36524</v>
      </c>
      <c r="B68" s="2">
        <v>1464.47</v>
      </c>
      <c r="C68" s="2">
        <v>1.6153999999999999</v>
      </c>
      <c r="D68" s="2">
        <v>102.49</v>
      </c>
      <c r="E68" s="2">
        <v>25.6</v>
      </c>
      <c r="F68" s="2">
        <f t="shared" ref="F68:I131" si="9">B68/B67-1</f>
        <v>6.9014527216326726E-4</v>
      </c>
      <c r="G68" s="2">
        <f t="shared" si="9"/>
        <v>-1.8536826495304526E-3</v>
      </c>
      <c r="H68" s="2">
        <f t="shared" si="9"/>
        <v>3.8197845249754447E-3</v>
      </c>
      <c r="I68" s="2">
        <f t="shared" si="8"/>
        <v>-3.2867397053267799E-2</v>
      </c>
    </row>
    <row r="69" spans="1:9">
      <c r="A69" s="6">
        <v>36525</v>
      </c>
      <c r="B69" s="2">
        <v>1469.25</v>
      </c>
      <c r="C69" s="2">
        <v>1.6182000000000001</v>
      </c>
      <c r="D69" s="2">
        <v>102.51</v>
      </c>
      <c r="E69" s="2">
        <v>25.6</v>
      </c>
      <c r="F69" s="2">
        <f t="shared" si="9"/>
        <v>3.2639794601458938E-3</v>
      </c>
      <c r="G69" s="2">
        <f t="shared" si="9"/>
        <v>1.7333168255542208E-3</v>
      </c>
      <c r="H69" s="2">
        <f t="shared" si="9"/>
        <v>1.9514098936501689E-4</v>
      </c>
      <c r="I69" s="2">
        <f t="shared" si="8"/>
        <v>0</v>
      </c>
    </row>
    <row r="70" spans="1:9">
      <c r="A70" s="6">
        <v>36528</v>
      </c>
      <c r="B70" s="2">
        <v>1455.22</v>
      </c>
      <c r="C70" s="2">
        <v>1.6362000000000001</v>
      </c>
      <c r="D70" s="2">
        <v>101.45</v>
      </c>
      <c r="E70" s="2">
        <v>25.6</v>
      </c>
      <c r="F70" s="2">
        <f t="shared" si="9"/>
        <v>-9.5490896716011742E-3</v>
      </c>
      <c r="G70" s="2">
        <f t="shared" si="9"/>
        <v>1.1123470522803158E-2</v>
      </c>
      <c r="H70" s="2">
        <f t="shared" si="9"/>
        <v>-1.0340454589796155E-2</v>
      </c>
      <c r="I70" s="2">
        <f t="shared" si="8"/>
        <v>0</v>
      </c>
    </row>
    <row r="71" spans="1:9">
      <c r="A71" s="6">
        <v>36529</v>
      </c>
      <c r="B71" s="2">
        <v>1399.42</v>
      </c>
      <c r="C71" s="2">
        <v>1.6358999999999999</v>
      </c>
      <c r="D71" s="2">
        <v>103.21</v>
      </c>
      <c r="E71" s="2">
        <v>25.55</v>
      </c>
      <c r="F71" s="2">
        <f t="shared" si="9"/>
        <v>-3.8344717637195713E-2</v>
      </c>
      <c r="G71" s="2">
        <f t="shared" si="9"/>
        <v>-1.8335166850025342E-4</v>
      </c>
      <c r="H71" s="2">
        <f t="shared" si="9"/>
        <v>1.7348447511089216E-2</v>
      </c>
      <c r="I71" s="2">
        <f t="shared" si="8"/>
        <v>-1.953125E-3</v>
      </c>
    </row>
    <row r="72" spans="1:9">
      <c r="A72" s="6">
        <v>36530</v>
      </c>
      <c r="B72" s="2">
        <v>1402.11</v>
      </c>
      <c r="C72" s="2">
        <v>1.6426000000000001</v>
      </c>
      <c r="D72" s="2">
        <v>104.14</v>
      </c>
      <c r="E72" s="2">
        <v>24.91</v>
      </c>
      <c r="F72" s="2">
        <f t="shared" si="9"/>
        <v>1.9222249217532017E-3</v>
      </c>
      <c r="G72" s="2">
        <f t="shared" si="9"/>
        <v>4.0956048658231659E-3</v>
      </c>
      <c r="H72" s="2">
        <f t="shared" si="9"/>
        <v>9.0107547718245584E-3</v>
      </c>
      <c r="I72" s="2">
        <f t="shared" si="8"/>
        <v>-2.5048923679060642E-2</v>
      </c>
    </row>
    <row r="73" spans="1:9">
      <c r="A73" s="6">
        <v>36531</v>
      </c>
      <c r="B73" s="2">
        <v>1403.45</v>
      </c>
      <c r="C73" s="2">
        <v>1.6474</v>
      </c>
      <c r="D73" s="2">
        <v>105.22</v>
      </c>
      <c r="E73" s="2">
        <v>24.78</v>
      </c>
      <c r="F73" s="2">
        <f t="shared" si="9"/>
        <v>9.5570247698129052E-4</v>
      </c>
      <c r="G73" s="2">
        <f t="shared" si="9"/>
        <v>2.9221965177157472E-3</v>
      </c>
      <c r="H73" s="2">
        <f t="shared" si="9"/>
        <v>1.0370654887651209E-2</v>
      </c>
      <c r="I73" s="2">
        <f t="shared" si="8"/>
        <v>-5.218787635487665E-3</v>
      </c>
    </row>
    <row r="74" spans="1:9">
      <c r="A74" s="6">
        <v>36532</v>
      </c>
      <c r="B74" s="2">
        <v>1441.47</v>
      </c>
      <c r="C74" s="2">
        <v>1.6393</v>
      </c>
      <c r="D74" s="2">
        <v>105.34</v>
      </c>
      <c r="E74" s="2">
        <v>24.22</v>
      </c>
      <c r="F74" s="2">
        <f t="shared" si="9"/>
        <v>2.7090384409847124E-2</v>
      </c>
      <c r="G74" s="2">
        <f t="shared" si="9"/>
        <v>-4.916838654850042E-3</v>
      </c>
      <c r="H74" s="2">
        <f t="shared" si="9"/>
        <v>1.1404675917126017E-3</v>
      </c>
      <c r="I74" s="2">
        <f t="shared" si="8"/>
        <v>-2.25988700564973E-2</v>
      </c>
    </row>
    <row r="75" spans="1:9">
      <c r="A75" s="6">
        <v>36535</v>
      </c>
      <c r="B75" s="2">
        <v>1457.6</v>
      </c>
      <c r="C75" s="2">
        <v>1.6373</v>
      </c>
      <c r="D75" s="2">
        <v>105.15</v>
      </c>
      <c r="E75" s="2">
        <v>24.67</v>
      </c>
      <c r="F75" s="2">
        <f t="shared" si="9"/>
        <v>1.1189965798802604E-2</v>
      </c>
      <c r="G75" s="2">
        <f t="shared" si="9"/>
        <v>-1.2200329408894595E-3</v>
      </c>
      <c r="H75" s="2">
        <f t="shared" si="9"/>
        <v>-1.8036833111828576E-3</v>
      </c>
      <c r="I75" s="2">
        <f t="shared" si="8"/>
        <v>1.857968620974404E-2</v>
      </c>
    </row>
    <row r="76" spans="1:9">
      <c r="A76" s="6">
        <v>36536</v>
      </c>
      <c r="B76" s="2">
        <v>1438.56</v>
      </c>
      <c r="C76" s="2">
        <v>1.6475</v>
      </c>
      <c r="D76" s="2">
        <v>105.94</v>
      </c>
      <c r="E76" s="2">
        <v>25.77</v>
      </c>
      <c r="F76" s="2">
        <f t="shared" si="9"/>
        <v>-1.3062568605927583E-2</v>
      </c>
      <c r="G76" s="2">
        <f t="shared" si="9"/>
        <v>6.2297685213461573E-3</v>
      </c>
      <c r="H76" s="2">
        <f t="shared" si="9"/>
        <v>7.5130765572990477E-3</v>
      </c>
      <c r="I76" s="2">
        <f t="shared" si="8"/>
        <v>4.4588569112282039E-2</v>
      </c>
    </row>
    <row r="77" spans="1:9">
      <c r="A77" s="6">
        <v>36537</v>
      </c>
      <c r="B77" s="2">
        <v>1432.25</v>
      </c>
      <c r="C77" s="2">
        <v>1.6466000000000001</v>
      </c>
      <c r="D77" s="2">
        <v>105.79</v>
      </c>
      <c r="E77" s="2">
        <v>26.28</v>
      </c>
      <c r="F77" s="2">
        <f t="shared" si="9"/>
        <v>-4.3863307752196601E-3</v>
      </c>
      <c r="G77" s="2">
        <f t="shared" si="9"/>
        <v>-5.4628224582697893E-4</v>
      </c>
      <c r="H77" s="2">
        <f t="shared" si="9"/>
        <v>-1.4158957900697322E-3</v>
      </c>
      <c r="I77" s="2">
        <f t="shared" si="8"/>
        <v>1.9790454016298087E-2</v>
      </c>
    </row>
    <row r="78" spans="1:9">
      <c r="A78" s="6">
        <v>36538</v>
      </c>
      <c r="B78" s="2">
        <v>1449.68</v>
      </c>
      <c r="C78" s="2">
        <v>1.6472</v>
      </c>
      <c r="D78" s="2">
        <v>106.17</v>
      </c>
      <c r="E78" s="2">
        <v>26.69</v>
      </c>
      <c r="F78" s="2">
        <f t="shared" si="9"/>
        <v>1.2169663117472584E-2</v>
      </c>
      <c r="G78" s="2">
        <f t="shared" si="9"/>
        <v>3.6438722215459407E-4</v>
      </c>
      <c r="H78" s="2">
        <f t="shared" si="9"/>
        <v>3.5920219302392198E-3</v>
      </c>
      <c r="I78" s="2">
        <f t="shared" si="8"/>
        <v>1.5601217656012079E-2</v>
      </c>
    </row>
    <row r="79" spans="1:9">
      <c r="A79" s="6">
        <v>36539</v>
      </c>
      <c r="B79" s="2">
        <v>1465.15</v>
      </c>
      <c r="C79" s="2">
        <v>1.6313</v>
      </c>
      <c r="D79" s="2">
        <v>105.87</v>
      </c>
      <c r="E79" s="2">
        <v>28.02</v>
      </c>
      <c r="F79" s="2">
        <f t="shared" si="9"/>
        <v>1.0671320567297693E-2</v>
      </c>
      <c r="G79" s="2">
        <f t="shared" si="9"/>
        <v>-9.652744050509976E-3</v>
      </c>
      <c r="H79" s="2">
        <f t="shared" si="9"/>
        <v>-2.8256569652443941E-3</v>
      </c>
      <c r="I79" s="2">
        <f t="shared" si="8"/>
        <v>4.983139752716359E-2</v>
      </c>
    </row>
    <row r="80" spans="1:9">
      <c r="A80" s="6">
        <v>36542</v>
      </c>
      <c r="B80" s="2">
        <v>1465.15</v>
      </c>
      <c r="C80" s="2">
        <v>1.6332</v>
      </c>
      <c r="D80" s="2">
        <v>104.9</v>
      </c>
      <c r="E80" s="2">
        <v>28.02</v>
      </c>
      <c r="F80" s="2">
        <f t="shared" si="9"/>
        <v>0</v>
      </c>
      <c r="G80" s="2">
        <f t="shared" si="9"/>
        <v>1.1647152577698439E-3</v>
      </c>
      <c r="H80" s="2">
        <f t="shared" si="9"/>
        <v>-9.1621800321148861E-3</v>
      </c>
      <c r="I80" s="2">
        <f t="shared" si="8"/>
        <v>0</v>
      </c>
    </row>
    <row r="81" spans="1:9">
      <c r="A81" s="6">
        <v>36543</v>
      </c>
      <c r="B81" s="2">
        <v>1455.14</v>
      </c>
      <c r="C81" s="2">
        <v>1.6378999999999999</v>
      </c>
      <c r="D81" s="2">
        <v>105.67</v>
      </c>
      <c r="E81" s="2">
        <v>28.85</v>
      </c>
      <c r="F81" s="2">
        <f t="shared" si="9"/>
        <v>-6.8320649762823038E-3</v>
      </c>
      <c r="G81" s="2">
        <f t="shared" si="9"/>
        <v>2.8777859417095097E-3</v>
      </c>
      <c r="H81" s="2">
        <f t="shared" si="9"/>
        <v>7.3403241182077306E-3</v>
      </c>
      <c r="I81" s="2">
        <f t="shared" si="8"/>
        <v>2.9621698786581163E-2</v>
      </c>
    </row>
    <row r="82" spans="1:9">
      <c r="A82" s="6">
        <v>36544</v>
      </c>
      <c r="B82" s="2">
        <v>1455.9</v>
      </c>
      <c r="C82" s="2">
        <v>1.645</v>
      </c>
      <c r="D82" s="2">
        <v>105.32</v>
      </c>
      <c r="E82" s="2">
        <v>29.54</v>
      </c>
      <c r="F82" s="2">
        <f t="shared" si="9"/>
        <v>5.2228651538688275E-4</v>
      </c>
      <c r="G82" s="2">
        <f t="shared" si="9"/>
        <v>4.3348189755174626E-3</v>
      </c>
      <c r="H82" s="2">
        <f t="shared" si="9"/>
        <v>-3.3121983533643817E-3</v>
      </c>
      <c r="I82" s="2">
        <f t="shared" si="8"/>
        <v>2.3916811091854395E-2</v>
      </c>
    </row>
    <row r="83" spans="1:9">
      <c r="A83" s="6">
        <v>36545</v>
      </c>
      <c r="B83" s="2">
        <v>1445.57</v>
      </c>
      <c r="C83" s="2">
        <v>1.6536999999999999</v>
      </c>
      <c r="D83" s="2">
        <v>105.46</v>
      </c>
      <c r="E83" s="2">
        <v>29.66</v>
      </c>
      <c r="F83" s="2">
        <f t="shared" si="9"/>
        <v>-7.0952675321108716E-3</v>
      </c>
      <c r="G83" s="2">
        <f t="shared" si="9"/>
        <v>5.2887537993919764E-3</v>
      </c>
      <c r="H83" s="2">
        <f t="shared" si="9"/>
        <v>1.3292821876187411E-3</v>
      </c>
      <c r="I83" s="2">
        <f t="shared" si="8"/>
        <v>4.062288422478133E-3</v>
      </c>
    </row>
    <row r="84" spans="1:9">
      <c r="A84" s="6">
        <v>36546</v>
      </c>
      <c r="B84" s="2">
        <v>1441.36</v>
      </c>
      <c r="C84" s="2">
        <v>1.6487000000000001</v>
      </c>
      <c r="D84" s="2">
        <v>104.78</v>
      </c>
      <c r="E84" s="2">
        <v>28.2</v>
      </c>
      <c r="F84" s="2">
        <f t="shared" si="9"/>
        <v>-2.9123459950054498E-3</v>
      </c>
      <c r="G84" s="2">
        <f t="shared" si="9"/>
        <v>-3.0235230090099874E-3</v>
      </c>
      <c r="H84" s="2">
        <f t="shared" si="9"/>
        <v>-6.4479423478095432E-3</v>
      </c>
      <c r="I84" s="2">
        <f t="shared" si="8"/>
        <v>-4.9224544841537488E-2</v>
      </c>
    </row>
    <row r="85" spans="1:9">
      <c r="A85" s="6">
        <v>36549</v>
      </c>
      <c r="B85" s="2">
        <v>1401.53</v>
      </c>
      <c r="C85" s="2">
        <v>1.6531</v>
      </c>
      <c r="D85" s="2">
        <v>105.57</v>
      </c>
      <c r="E85" s="2">
        <v>27.83</v>
      </c>
      <c r="F85" s="2">
        <f t="shared" si="9"/>
        <v>-2.7633623799744655E-2</v>
      </c>
      <c r="G85" s="2">
        <f t="shared" si="9"/>
        <v>2.6687693334142004E-3</v>
      </c>
      <c r="H85" s="2">
        <f t="shared" si="9"/>
        <v>7.5396067951898349E-3</v>
      </c>
      <c r="I85" s="2">
        <f t="shared" si="8"/>
        <v>-1.3120567375886516E-2</v>
      </c>
    </row>
    <row r="86" spans="1:9">
      <c r="A86" s="6">
        <v>36550</v>
      </c>
      <c r="B86" s="2">
        <v>1410.03</v>
      </c>
      <c r="C86" s="2">
        <v>1.6451</v>
      </c>
      <c r="D86" s="2">
        <v>106.04</v>
      </c>
      <c r="E86" s="2">
        <v>28.28</v>
      </c>
      <c r="F86" s="2">
        <f t="shared" si="9"/>
        <v>6.0648006107610897E-3</v>
      </c>
      <c r="G86" s="2">
        <f t="shared" si="9"/>
        <v>-4.839392656221686E-3</v>
      </c>
      <c r="H86" s="2">
        <f t="shared" si="9"/>
        <v>4.4520223548358828E-3</v>
      </c>
      <c r="I86" s="2">
        <f t="shared" si="8"/>
        <v>1.6169601149838453E-2</v>
      </c>
    </row>
    <row r="87" spans="1:9">
      <c r="A87" s="6">
        <v>36551</v>
      </c>
      <c r="B87" s="2">
        <v>1404.09</v>
      </c>
      <c r="C87" s="2">
        <v>1.6402000000000001</v>
      </c>
      <c r="D87" s="2">
        <v>105.65</v>
      </c>
      <c r="E87" s="2">
        <v>27.84</v>
      </c>
      <c r="F87" s="2">
        <f t="shared" si="9"/>
        <v>-4.2126763260356137E-3</v>
      </c>
      <c r="G87" s="2">
        <f t="shared" si="9"/>
        <v>-2.978542337851775E-3</v>
      </c>
      <c r="H87" s="2">
        <f t="shared" si="9"/>
        <v>-3.677857412297203E-3</v>
      </c>
      <c r="I87" s="2">
        <f t="shared" si="8"/>
        <v>-1.5558698727015652E-2</v>
      </c>
    </row>
    <row r="88" spans="1:9">
      <c r="A88" s="6">
        <v>36552</v>
      </c>
      <c r="B88" s="2">
        <v>1398.56</v>
      </c>
      <c r="C88" s="2">
        <v>1.6395</v>
      </c>
      <c r="D88" s="2">
        <v>105.11</v>
      </c>
      <c r="E88" s="2">
        <v>27.32</v>
      </c>
      <c r="F88" s="2">
        <f t="shared" si="9"/>
        <v>-3.938493971184176E-3</v>
      </c>
      <c r="G88" s="2">
        <f t="shared" si="9"/>
        <v>-4.2677722229000903E-4</v>
      </c>
      <c r="H88" s="2">
        <f t="shared" si="9"/>
        <v>-5.1112162801704164E-3</v>
      </c>
      <c r="I88" s="2">
        <f t="shared" si="8"/>
        <v>-1.8678160919540221E-2</v>
      </c>
    </row>
    <row r="89" spans="1:9">
      <c r="A89" s="6">
        <v>36553</v>
      </c>
      <c r="B89" s="2">
        <v>1360.16</v>
      </c>
      <c r="C89" s="2">
        <v>1.6201000000000001</v>
      </c>
      <c r="D89" s="2">
        <v>107.13</v>
      </c>
      <c r="E89" s="2">
        <v>27.22</v>
      </c>
      <c r="F89" s="2">
        <f t="shared" si="9"/>
        <v>-2.7456812721656454E-2</v>
      </c>
      <c r="G89" s="2">
        <f t="shared" si="9"/>
        <v>-1.1832875876791604E-2</v>
      </c>
      <c r="H89" s="2">
        <f t="shared" si="9"/>
        <v>1.921796213490623E-2</v>
      </c>
      <c r="I89" s="2">
        <f t="shared" si="8"/>
        <v>-3.6603221083455484E-3</v>
      </c>
    </row>
    <row r="90" spans="1:9">
      <c r="A90" s="6">
        <v>36556</v>
      </c>
      <c r="B90" s="2">
        <v>1394.46</v>
      </c>
      <c r="C90" s="2">
        <v>1.6162000000000001</v>
      </c>
      <c r="D90" s="2">
        <v>107.32</v>
      </c>
      <c r="E90" s="2">
        <v>27.64</v>
      </c>
      <c r="F90" s="2">
        <f t="shared" si="9"/>
        <v>2.5217621456299133E-2</v>
      </c>
      <c r="G90" s="2">
        <f t="shared" si="9"/>
        <v>-2.4072588111845317E-3</v>
      </c>
      <c r="H90" s="2">
        <f t="shared" si="9"/>
        <v>1.7735461588723744E-3</v>
      </c>
      <c r="I90" s="2">
        <f t="shared" si="8"/>
        <v>1.5429831006612771E-2</v>
      </c>
    </row>
    <row r="91" spans="1:9">
      <c r="A91" s="6">
        <v>36557</v>
      </c>
      <c r="B91" s="2">
        <v>1409.28</v>
      </c>
      <c r="C91" s="2">
        <v>1.6149</v>
      </c>
      <c r="D91" s="2">
        <v>107.85</v>
      </c>
      <c r="E91" s="2">
        <v>28.22</v>
      </c>
      <c r="F91" s="2">
        <f t="shared" si="9"/>
        <v>1.0627769889419492E-2</v>
      </c>
      <c r="G91" s="2">
        <f t="shared" si="9"/>
        <v>-8.0435589654748174E-4</v>
      </c>
      <c r="H91" s="2">
        <f t="shared" si="9"/>
        <v>4.9385016772269807E-3</v>
      </c>
      <c r="I91" s="2">
        <f t="shared" si="8"/>
        <v>2.0984081041968139E-2</v>
      </c>
    </row>
    <row r="92" spans="1:9">
      <c r="A92" s="6">
        <v>36558</v>
      </c>
      <c r="B92" s="2">
        <v>1409.12</v>
      </c>
      <c r="C92" s="2">
        <v>1.6088</v>
      </c>
      <c r="D92" s="2">
        <v>108.15</v>
      </c>
      <c r="E92" s="2">
        <v>27.55</v>
      </c>
      <c r="F92" s="2">
        <f t="shared" si="9"/>
        <v>-1.1353315168038947E-4</v>
      </c>
      <c r="G92" s="2">
        <f t="shared" si="9"/>
        <v>-3.7773236732924209E-3</v>
      </c>
      <c r="H92" s="2">
        <f t="shared" si="9"/>
        <v>2.7816411682894948E-3</v>
      </c>
      <c r="I92" s="2">
        <f t="shared" si="8"/>
        <v>-2.3742026931254379E-2</v>
      </c>
    </row>
    <row r="93" spans="1:9">
      <c r="A93" s="6">
        <v>36559</v>
      </c>
      <c r="B93" s="2">
        <v>1424.97</v>
      </c>
      <c r="C93" s="2">
        <v>1.5972</v>
      </c>
      <c r="D93" s="2">
        <v>107.56</v>
      </c>
      <c r="E93" s="2">
        <v>28.03</v>
      </c>
      <c r="F93" s="2">
        <f t="shared" si="9"/>
        <v>1.1248154876802641E-2</v>
      </c>
      <c r="G93" s="2">
        <f t="shared" si="9"/>
        <v>-7.2103431128791584E-3</v>
      </c>
      <c r="H93" s="2">
        <f t="shared" si="9"/>
        <v>-5.4553860379102925E-3</v>
      </c>
      <c r="I93" s="2">
        <f t="shared" si="8"/>
        <v>1.7422867513611662E-2</v>
      </c>
    </row>
    <row r="94" spans="1:9">
      <c r="A94" s="6">
        <v>36560</v>
      </c>
      <c r="B94" s="2">
        <v>1424.37</v>
      </c>
      <c r="C94" s="2">
        <v>1.5918000000000001</v>
      </c>
      <c r="D94" s="2">
        <v>107.19</v>
      </c>
      <c r="E94" s="2">
        <v>28.82</v>
      </c>
      <c r="F94" s="2">
        <f t="shared" si="9"/>
        <v>-4.2106149603160503E-4</v>
      </c>
      <c r="G94" s="2">
        <f t="shared" si="9"/>
        <v>-3.3809166040570382E-3</v>
      </c>
      <c r="H94" s="2">
        <f t="shared" si="9"/>
        <v>-3.4399404983265214E-3</v>
      </c>
      <c r="I94" s="2">
        <f t="shared" si="8"/>
        <v>2.818408847663223E-2</v>
      </c>
    </row>
    <row r="95" spans="1:9">
      <c r="A95" s="6">
        <v>36563</v>
      </c>
      <c r="B95" s="2">
        <v>1424.24</v>
      </c>
      <c r="C95" s="2">
        <v>1.5979000000000001</v>
      </c>
      <c r="D95" s="2">
        <v>108.61</v>
      </c>
      <c r="E95" s="2">
        <v>28.45</v>
      </c>
      <c r="F95" s="2">
        <f t="shared" si="9"/>
        <v>-9.1268420424395202E-5</v>
      </c>
      <c r="G95" s="2">
        <f t="shared" si="9"/>
        <v>3.8321397160447912E-3</v>
      </c>
      <c r="H95" s="2">
        <f t="shared" si="9"/>
        <v>1.3247504431383561E-2</v>
      </c>
      <c r="I95" s="2">
        <f t="shared" si="8"/>
        <v>-1.2838306731436488E-2</v>
      </c>
    </row>
    <row r="96" spans="1:9">
      <c r="A96" s="6">
        <v>36564</v>
      </c>
      <c r="B96" s="2">
        <v>1441.72</v>
      </c>
      <c r="C96" s="2">
        <v>1.6113</v>
      </c>
      <c r="D96" s="2">
        <v>109.46</v>
      </c>
      <c r="E96" s="2">
        <v>28.02</v>
      </c>
      <c r="F96" s="2">
        <f t="shared" si="9"/>
        <v>1.227321237993606E-2</v>
      </c>
      <c r="G96" s="2">
        <f t="shared" si="9"/>
        <v>8.3860066337066996E-3</v>
      </c>
      <c r="H96" s="2">
        <f t="shared" si="9"/>
        <v>7.8261670196113631E-3</v>
      </c>
      <c r="I96" s="2">
        <f t="shared" si="8"/>
        <v>-1.5114235500878759E-2</v>
      </c>
    </row>
    <row r="97" spans="1:9">
      <c r="A97" s="6">
        <v>36565</v>
      </c>
      <c r="B97" s="2">
        <v>1411.7</v>
      </c>
      <c r="C97" s="2">
        <v>1.6169</v>
      </c>
      <c r="D97" s="2">
        <v>108.79</v>
      </c>
      <c r="E97" s="2">
        <v>28.77</v>
      </c>
      <c r="F97" s="2">
        <f t="shared" si="9"/>
        <v>-2.0822351080653667E-2</v>
      </c>
      <c r="G97" s="2">
        <f t="shared" si="9"/>
        <v>3.4754546018742616E-3</v>
      </c>
      <c r="H97" s="2">
        <f t="shared" si="9"/>
        <v>-6.1209574273706213E-3</v>
      </c>
      <c r="I97" s="2">
        <f t="shared" si="8"/>
        <v>2.6766595289079209E-2</v>
      </c>
    </row>
    <row r="98" spans="1:9">
      <c r="A98" s="6">
        <v>36566</v>
      </c>
      <c r="B98" s="2">
        <v>1416.83</v>
      </c>
      <c r="C98" s="2">
        <v>1.6096999999999999</v>
      </c>
      <c r="D98" s="2">
        <v>109.26</v>
      </c>
      <c r="E98" s="2">
        <v>29.43</v>
      </c>
      <c r="F98" s="2">
        <f t="shared" si="9"/>
        <v>3.6339165545087315E-3</v>
      </c>
      <c r="G98" s="2">
        <f t="shared" si="9"/>
        <v>-4.4529655513637634E-3</v>
      </c>
      <c r="H98" s="2">
        <f t="shared" si="9"/>
        <v>4.3202500229799767E-3</v>
      </c>
      <c r="I98" s="2">
        <f t="shared" si="8"/>
        <v>2.294056308654846E-2</v>
      </c>
    </row>
    <row r="99" spans="1:9">
      <c r="A99" s="6">
        <v>36567</v>
      </c>
      <c r="B99" s="2">
        <v>1387.12</v>
      </c>
      <c r="C99" s="2">
        <v>1.5935999999999999</v>
      </c>
      <c r="D99" s="2">
        <v>108.82</v>
      </c>
      <c r="E99" s="2">
        <v>29.44</v>
      </c>
      <c r="F99" s="2">
        <f t="shared" si="9"/>
        <v>-2.0969347063515054E-2</v>
      </c>
      <c r="G99" s="2">
        <f t="shared" si="9"/>
        <v>-1.0001863701310842E-2</v>
      </c>
      <c r="H99" s="2">
        <f t="shared" si="9"/>
        <v>-4.0270913417537191E-3</v>
      </c>
      <c r="I99" s="2">
        <f t="shared" si="8"/>
        <v>3.3978933061518113E-4</v>
      </c>
    </row>
    <row r="100" spans="1:9">
      <c r="A100" s="6">
        <v>36570</v>
      </c>
      <c r="B100" s="2">
        <v>1389.94</v>
      </c>
      <c r="C100" s="2">
        <v>1.5880000000000001</v>
      </c>
      <c r="D100" s="2">
        <v>108.96</v>
      </c>
      <c r="E100" s="2">
        <v>30.25</v>
      </c>
      <c r="F100" s="2">
        <f t="shared" si="9"/>
        <v>2.0329892150643403E-3</v>
      </c>
      <c r="G100" s="2">
        <f t="shared" si="9"/>
        <v>-3.5140562248995311E-3</v>
      </c>
      <c r="H100" s="2">
        <f t="shared" si="9"/>
        <v>1.2865282117258126E-3</v>
      </c>
      <c r="I100" s="2">
        <f t="shared" si="8"/>
        <v>2.7513586956521729E-2</v>
      </c>
    </row>
    <row r="101" spans="1:9">
      <c r="A101" s="6">
        <v>36571</v>
      </c>
      <c r="B101" s="2">
        <v>1402.05</v>
      </c>
      <c r="C101" s="2">
        <v>1.5960000000000001</v>
      </c>
      <c r="D101" s="2">
        <v>109.21</v>
      </c>
      <c r="E101" s="2">
        <v>30.06</v>
      </c>
      <c r="F101" s="2">
        <f t="shared" si="9"/>
        <v>8.7126062995523945E-3</v>
      </c>
      <c r="G101" s="2">
        <f t="shared" si="9"/>
        <v>5.0377833753147971E-3</v>
      </c>
      <c r="H101" s="2">
        <f t="shared" si="9"/>
        <v>2.2944199706314006E-3</v>
      </c>
      <c r="I101" s="2">
        <f t="shared" si="8"/>
        <v>-6.2809917355372002E-3</v>
      </c>
    </row>
    <row r="102" spans="1:9">
      <c r="A102" s="6">
        <v>36572</v>
      </c>
      <c r="B102" s="2">
        <v>1387.67</v>
      </c>
      <c r="C102" s="2">
        <v>1.6076999999999999</v>
      </c>
      <c r="D102" s="2">
        <v>109.43</v>
      </c>
      <c r="E102" s="2">
        <v>30.05</v>
      </c>
      <c r="F102" s="2">
        <f t="shared" si="9"/>
        <v>-1.025641025641022E-2</v>
      </c>
      <c r="G102" s="2">
        <f t="shared" si="9"/>
        <v>7.3308270676690768E-3</v>
      </c>
      <c r="H102" s="2">
        <f t="shared" si="9"/>
        <v>2.0144675396027711E-3</v>
      </c>
      <c r="I102" s="2">
        <f t="shared" si="8"/>
        <v>-3.3266799733855379E-4</v>
      </c>
    </row>
    <row r="103" spans="1:9">
      <c r="A103" s="6">
        <v>36573</v>
      </c>
      <c r="B103" s="2">
        <v>1388.25</v>
      </c>
      <c r="C103" s="2">
        <v>1.609</v>
      </c>
      <c r="D103" s="2">
        <v>110.56</v>
      </c>
      <c r="E103" s="2">
        <v>29.46</v>
      </c>
      <c r="F103" s="2">
        <f t="shared" si="9"/>
        <v>4.1796680767025585E-4</v>
      </c>
      <c r="G103" s="2">
        <f t="shared" si="9"/>
        <v>8.0860857125086838E-4</v>
      </c>
      <c r="H103" s="2">
        <f t="shared" si="9"/>
        <v>1.0326235949922324E-2</v>
      </c>
      <c r="I103" s="2">
        <f t="shared" si="8"/>
        <v>-1.9633943427620593E-2</v>
      </c>
    </row>
    <row r="104" spans="1:9">
      <c r="A104" s="6">
        <v>36574</v>
      </c>
      <c r="B104" s="2">
        <v>1346.09</v>
      </c>
      <c r="C104" s="2">
        <v>1.6012999999999999</v>
      </c>
      <c r="D104" s="2">
        <v>111.09</v>
      </c>
      <c r="E104" s="2">
        <v>29.51</v>
      </c>
      <c r="F104" s="2">
        <f t="shared" si="9"/>
        <v>-3.0369169818116437E-2</v>
      </c>
      <c r="G104" s="2">
        <f t="shared" si="9"/>
        <v>-4.785581106277248E-3</v>
      </c>
      <c r="H104" s="2">
        <f t="shared" si="9"/>
        <v>4.7937771345876179E-3</v>
      </c>
      <c r="I104" s="2">
        <f t="shared" si="8"/>
        <v>1.6972165648336812E-3</v>
      </c>
    </row>
    <row r="105" spans="1:9">
      <c r="A105" s="6">
        <v>36577</v>
      </c>
      <c r="B105" s="2">
        <v>1346.09</v>
      </c>
      <c r="C105" s="2">
        <v>1.6005</v>
      </c>
      <c r="D105" s="2">
        <v>111.25</v>
      </c>
      <c r="E105" s="2">
        <v>29.51</v>
      </c>
      <c r="F105" s="2">
        <f t="shared" si="9"/>
        <v>0</v>
      </c>
      <c r="G105" s="2">
        <f t="shared" si="9"/>
        <v>-4.9959407981015058E-4</v>
      </c>
      <c r="H105" s="2">
        <f t="shared" si="9"/>
        <v>1.4402736519938397E-3</v>
      </c>
      <c r="I105" s="2">
        <f t="shared" si="8"/>
        <v>0</v>
      </c>
    </row>
    <row r="106" spans="1:9">
      <c r="A106" s="6">
        <v>36578</v>
      </c>
      <c r="B106" s="2">
        <v>1352.17</v>
      </c>
      <c r="C106" s="2">
        <v>1.6126</v>
      </c>
      <c r="D106" s="2">
        <v>110.68</v>
      </c>
      <c r="E106" s="2">
        <v>29.62</v>
      </c>
      <c r="F106" s="2">
        <f t="shared" si="9"/>
        <v>4.5167856532626338E-3</v>
      </c>
      <c r="G106" s="2">
        <f t="shared" si="9"/>
        <v>7.5601374570446467E-3</v>
      </c>
      <c r="H106" s="2">
        <f t="shared" si="9"/>
        <v>-5.1235955056179172E-3</v>
      </c>
      <c r="I106" s="2">
        <f t="shared" si="8"/>
        <v>3.7275499830564662E-3</v>
      </c>
    </row>
    <row r="107" spans="1:9">
      <c r="A107" s="6">
        <v>36579</v>
      </c>
      <c r="B107" s="2">
        <v>1360.69</v>
      </c>
      <c r="C107" s="2">
        <v>1.6039000000000001</v>
      </c>
      <c r="D107" s="2">
        <v>111.07</v>
      </c>
      <c r="E107" s="2">
        <v>29.39</v>
      </c>
      <c r="F107" s="2">
        <f t="shared" si="9"/>
        <v>6.3009828645805843E-3</v>
      </c>
      <c r="G107" s="2">
        <f t="shared" si="9"/>
        <v>-5.3950142626812969E-3</v>
      </c>
      <c r="H107" s="2">
        <f t="shared" si="9"/>
        <v>3.523671846765275E-3</v>
      </c>
      <c r="I107" s="2">
        <f t="shared" si="8"/>
        <v>-7.7650236326806121E-3</v>
      </c>
    </row>
    <row r="108" spans="1:9">
      <c r="A108" s="6">
        <v>36580</v>
      </c>
      <c r="B108" s="2">
        <v>1353.43</v>
      </c>
      <c r="C108" s="2">
        <v>1.6003000000000001</v>
      </c>
      <c r="D108" s="2">
        <v>111.36</v>
      </c>
      <c r="E108" s="2">
        <v>29.97</v>
      </c>
      <c r="F108" s="2">
        <f t="shared" si="9"/>
        <v>-5.3355282981428775E-3</v>
      </c>
      <c r="G108" s="2">
        <f t="shared" si="9"/>
        <v>-2.2445289606584096E-3</v>
      </c>
      <c r="H108" s="2">
        <f t="shared" si="9"/>
        <v>2.6109660574413773E-3</v>
      </c>
      <c r="I108" s="2">
        <f t="shared" si="8"/>
        <v>1.9734603606668788E-2</v>
      </c>
    </row>
    <row r="109" spans="1:9">
      <c r="A109" s="6">
        <v>36581</v>
      </c>
      <c r="B109" s="2">
        <v>1333.36</v>
      </c>
      <c r="C109" s="2">
        <v>1.5952999999999999</v>
      </c>
      <c r="D109" s="2">
        <v>110.29</v>
      </c>
      <c r="E109" s="2">
        <v>30.35</v>
      </c>
      <c r="F109" s="2">
        <f t="shared" si="9"/>
        <v>-1.4828990047509039E-2</v>
      </c>
      <c r="G109" s="2">
        <f t="shared" si="9"/>
        <v>-3.124414172342771E-3</v>
      </c>
      <c r="H109" s="2">
        <f t="shared" si="9"/>
        <v>-9.6084770114941431E-3</v>
      </c>
      <c r="I109" s="2">
        <f t="shared" si="8"/>
        <v>1.2679346012679504E-2</v>
      </c>
    </row>
    <row r="110" spans="1:9">
      <c r="A110" s="6">
        <v>36584</v>
      </c>
      <c r="B110" s="2">
        <v>1348.05</v>
      </c>
      <c r="C110" s="2">
        <v>1.5958000000000001</v>
      </c>
      <c r="D110" s="2">
        <v>109.45</v>
      </c>
      <c r="E110" s="2">
        <v>30.13</v>
      </c>
      <c r="F110" s="2">
        <f t="shared" si="9"/>
        <v>1.101727965440702E-2</v>
      </c>
      <c r="G110" s="2">
        <f t="shared" si="9"/>
        <v>3.1342067322781553E-4</v>
      </c>
      <c r="H110" s="2">
        <f t="shared" si="9"/>
        <v>-7.6162843412821424E-3</v>
      </c>
      <c r="I110" s="2">
        <f t="shared" si="8"/>
        <v>-7.2487644151565389E-3</v>
      </c>
    </row>
    <row r="111" spans="1:9">
      <c r="A111" s="6">
        <v>36585</v>
      </c>
      <c r="B111" s="2">
        <v>1366.42</v>
      </c>
      <c r="C111" s="2">
        <v>1.5790999999999999</v>
      </c>
      <c r="D111" s="2">
        <v>110.32</v>
      </c>
      <c r="E111" s="2">
        <v>30.43</v>
      </c>
      <c r="F111" s="2">
        <f t="shared" si="9"/>
        <v>1.3627090983272305E-2</v>
      </c>
      <c r="G111" s="2">
        <f t="shared" si="9"/>
        <v>-1.0464970547687802E-2</v>
      </c>
      <c r="H111" s="2">
        <f t="shared" si="9"/>
        <v>7.9488350845133837E-3</v>
      </c>
      <c r="I111" s="2">
        <f t="shared" si="8"/>
        <v>9.9568536342515834E-3</v>
      </c>
    </row>
    <row r="112" spans="1:9">
      <c r="A112" s="6">
        <v>36586</v>
      </c>
      <c r="B112" s="2">
        <v>1379.19</v>
      </c>
      <c r="C112" s="2">
        <v>1.5853999999999999</v>
      </c>
      <c r="D112" s="2">
        <v>107.28</v>
      </c>
      <c r="E112" s="2">
        <v>31.77</v>
      </c>
      <c r="F112" s="2">
        <f t="shared" si="9"/>
        <v>9.345589203905158E-3</v>
      </c>
      <c r="G112" s="2">
        <f t="shared" si="9"/>
        <v>3.9896143372806225E-3</v>
      </c>
      <c r="H112" s="2">
        <f t="shared" si="9"/>
        <v>-2.7556200145032572E-2</v>
      </c>
      <c r="I112" s="2">
        <f t="shared" si="8"/>
        <v>4.4035491291488649E-2</v>
      </c>
    </row>
    <row r="113" spans="1:9">
      <c r="A113" s="6">
        <v>36587</v>
      </c>
      <c r="B113" s="2">
        <v>1381.76</v>
      </c>
      <c r="C113" s="2">
        <v>1.5766</v>
      </c>
      <c r="D113" s="2">
        <v>107.74</v>
      </c>
      <c r="E113" s="2">
        <v>31.69</v>
      </c>
      <c r="F113" s="2">
        <f t="shared" si="9"/>
        <v>1.8634125827476922E-3</v>
      </c>
      <c r="G113" s="2">
        <f t="shared" si="9"/>
        <v>-5.5506496783145343E-3</v>
      </c>
      <c r="H113" s="2">
        <f t="shared" si="9"/>
        <v>4.2878448918717282E-3</v>
      </c>
      <c r="I113" s="2">
        <f t="shared" si="8"/>
        <v>-2.5180988353792344E-3</v>
      </c>
    </row>
    <row r="114" spans="1:9">
      <c r="A114" s="6">
        <v>36588</v>
      </c>
      <c r="B114" s="2">
        <v>1409.17</v>
      </c>
      <c r="C114" s="2">
        <v>1.5777000000000001</v>
      </c>
      <c r="D114" s="2">
        <v>107.9</v>
      </c>
      <c r="E114" s="2">
        <v>31.51</v>
      </c>
      <c r="F114" s="2">
        <f t="shared" si="9"/>
        <v>1.9837019453450733E-2</v>
      </c>
      <c r="G114" s="2">
        <f t="shared" si="9"/>
        <v>6.9770391982748592E-4</v>
      </c>
      <c r="H114" s="2">
        <f t="shared" si="9"/>
        <v>1.4850566177837532E-3</v>
      </c>
      <c r="I114" s="2">
        <f t="shared" si="8"/>
        <v>-5.6800252445566857E-3</v>
      </c>
    </row>
    <row r="115" spans="1:9">
      <c r="A115" s="6">
        <v>36591</v>
      </c>
      <c r="B115" s="2">
        <v>1391.28</v>
      </c>
      <c r="C115" s="2">
        <v>1.5748</v>
      </c>
      <c r="D115" s="2">
        <v>107.54</v>
      </c>
      <c r="E115" s="2">
        <v>32.18</v>
      </c>
      <c r="F115" s="2">
        <f t="shared" si="9"/>
        <v>-1.269541645081862E-2</v>
      </c>
      <c r="G115" s="2">
        <f t="shared" si="9"/>
        <v>-1.8381187805033283E-3</v>
      </c>
      <c r="H115" s="2">
        <f t="shared" si="9"/>
        <v>-3.3364226135310648E-3</v>
      </c>
      <c r="I115" s="2">
        <f t="shared" si="8"/>
        <v>2.1263091082196039E-2</v>
      </c>
    </row>
    <row r="116" spans="1:9">
      <c r="A116" s="6">
        <v>36592</v>
      </c>
      <c r="B116" s="2">
        <v>1355.62</v>
      </c>
      <c r="C116" s="2">
        <v>1.5804</v>
      </c>
      <c r="D116" s="2">
        <v>106.11</v>
      </c>
      <c r="E116" s="2">
        <v>34.130000000000003</v>
      </c>
      <c r="F116" s="2">
        <f t="shared" si="9"/>
        <v>-2.5631073543787131E-2</v>
      </c>
      <c r="G116" s="2">
        <f t="shared" si="9"/>
        <v>3.5560071120142034E-3</v>
      </c>
      <c r="H116" s="2">
        <f t="shared" si="9"/>
        <v>-1.3297377719918235E-2</v>
      </c>
      <c r="I116" s="2">
        <f t="shared" si="8"/>
        <v>6.0596643878185308E-2</v>
      </c>
    </row>
    <row r="117" spans="1:9">
      <c r="A117" s="6">
        <v>36593</v>
      </c>
      <c r="B117" s="2">
        <v>1366.7</v>
      </c>
      <c r="C117" s="2">
        <v>1.5817000000000001</v>
      </c>
      <c r="D117" s="2">
        <v>107.17</v>
      </c>
      <c r="E117" s="2">
        <v>31.26</v>
      </c>
      <c r="F117" s="2">
        <f t="shared" si="9"/>
        <v>8.1733819211875502E-3</v>
      </c>
      <c r="G117" s="2">
        <f t="shared" si="9"/>
        <v>8.2257656289552727E-4</v>
      </c>
      <c r="H117" s="2">
        <f t="shared" si="9"/>
        <v>9.9896333993025888E-3</v>
      </c>
      <c r="I117" s="2">
        <f t="shared" si="8"/>
        <v>-8.4090243187811331E-2</v>
      </c>
    </row>
    <row r="118" spans="1:9">
      <c r="A118" s="6">
        <v>36594</v>
      </c>
      <c r="B118" s="2">
        <v>1401.69</v>
      </c>
      <c r="C118" s="2">
        <v>1.5826</v>
      </c>
      <c r="D118" s="2">
        <v>106.53</v>
      </c>
      <c r="E118" s="2">
        <v>31.69</v>
      </c>
      <c r="F118" s="2">
        <f t="shared" si="9"/>
        <v>2.5601814589887972E-2</v>
      </c>
      <c r="G118" s="2">
        <f t="shared" si="9"/>
        <v>5.6900802933546046E-4</v>
      </c>
      <c r="H118" s="2">
        <f t="shared" si="9"/>
        <v>-5.9718204721470602E-3</v>
      </c>
      <c r="I118" s="2">
        <f t="shared" si="8"/>
        <v>1.3755598208573305E-2</v>
      </c>
    </row>
    <row r="119" spans="1:9">
      <c r="A119" s="6">
        <v>36595</v>
      </c>
      <c r="B119" s="2">
        <v>1395.07</v>
      </c>
      <c r="C119" s="2">
        <v>1.5765</v>
      </c>
      <c r="D119" s="2">
        <v>106.35</v>
      </c>
      <c r="E119" s="2">
        <v>31.76</v>
      </c>
      <c r="F119" s="2">
        <f t="shared" si="9"/>
        <v>-4.7228702494845898E-3</v>
      </c>
      <c r="G119" s="2">
        <f t="shared" si="9"/>
        <v>-3.8544167825097508E-3</v>
      </c>
      <c r="H119" s="2">
        <f t="shared" si="9"/>
        <v>-1.689664883131603E-3</v>
      </c>
      <c r="I119" s="2">
        <f t="shared" si="8"/>
        <v>2.2088987062165444E-3</v>
      </c>
    </row>
    <row r="120" spans="1:9">
      <c r="A120" s="6">
        <v>36598</v>
      </c>
      <c r="B120" s="2">
        <v>1383.62</v>
      </c>
      <c r="C120" s="2">
        <v>1.5791999999999999</v>
      </c>
      <c r="D120" s="2">
        <v>105.52</v>
      </c>
      <c r="E120" s="2">
        <v>32.020000000000003</v>
      </c>
      <c r="F120" s="2">
        <f t="shared" si="9"/>
        <v>-8.2074734601131905E-3</v>
      </c>
      <c r="G120" s="2">
        <f t="shared" si="9"/>
        <v>1.7126546146526422E-3</v>
      </c>
      <c r="H120" s="2">
        <f t="shared" si="9"/>
        <v>-7.8044193700046449E-3</v>
      </c>
      <c r="I120" s="2">
        <f t="shared" si="8"/>
        <v>8.1863979848866286E-3</v>
      </c>
    </row>
    <row r="121" spans="1:9">
      <c r="A121" s="6">
        <v>36599</v>
      </c>
      <c r="B121" s="2">
        <v>1359.15</v>
      </c>
      <c r="C121" s="2">
        <v>1.5775999999999999</v>
      </c>
      <c r="D121" s="2">
        <v>105.12</v>
      </c>
      <c r="E121" s="2">
        <v>31.69</v>
      </c>
      <c r="F121" s="2">
        <f t="shared" si="9"/>
        <v>-1.7685491681241783E-2</v>
      </c>
      <c r="G121" s="2">
        <f t="shared" si="9"/>
        <v>-1.0131712259372483E-3</v>
      </c>
      <c r="H121" s="2">
        <f t="shared" si="9"/>
        <v>-3.7907505686125553E-3</v>
      </c>
      <c r="I121" s="2">
        <f t="shared" si="8"/>
        <v>-1.0306058713304256E-2</v>
      </c>
    </row>
    <row r="122" spans="1:9">
      <c r="A122" s="6">
        <v>36600</v>
      </c>
      <c r="B122" s="2">
        <v>1392.14</v>
      </c>
      <c r="C122" s="2">
        <v>1.5731999999999999</v>
      </c>
      <c r="D122" s="2">
        <v>105.68</v>
      </c>
      <c r="E122" s="2">
        <v>30.72</v>
      </c>
      <c r="F122" s="2">
        <f t="shared" si="9"/>
        <v>2.4272523268219048E-2</v>
      </c>
      <c r="G122" s="2">
        <f t="shared" si="9"/>
        <v>-2.7890466531439451E-3</v>
      </c>
      <c r="H122" s="2">
        <f t="shared" si="9"/>
        <v>5.3272450532724225E-3</v>
      </c>
      <c r="I122" s="2">
        <f t="shared" si="8"/>
        <v>-3.0609024928999751E-2</v>
      </c>
    </row>
    <row r="123" spans="1:9">
      <c r="A123" s="6">
        <v>36601</v>
      </c>
      <c r="B123" s="2">
        <v>1458.47</v>
      </c>
      <c r="C123" s="2">
        <v>1.577</v>
      </c>
      <c r="D123" s="2">
        <v>105.37</v>
      </c>
      <c r="E123" s="2">
        <v>31.09</v>
      </c>
      <c r="F123" s="2">
        <f t="shared" si="9"/>
        <v>4.7646070079158553E-2</v>
      </c>
      <c r="G123" s="2">
        <f t="shared" si="9"/>
        <v>2.4154589371980784E-3</v>
      </c>
      <c r="H123" s="2">
        <f t="shared" si="9"/>
        <v>-2.9333838001514012E-3</v>
      </c>
      <c r="I123" s="2">
        <f t="shared" si="8"/>
        <v>1.2044270833333259E-2</v>
      </c>
    </row>
    <row r="124" spans="1:9">
      <c r="A124" s="6">
        <v>36602</v>
      </c>
      <c r="B124" s="2">
        <v>1464.47</v>
      </c>
      <c r="C124" s="2">
        <v>1.5748</v>
      </c>
      <c r="D124" s="2">
        <v>106.72</v>
      </c>
      <c r="E124" s="2">
        <v>30.91</v>
      </c>
      <c r="F124" s="2">
        <f t="shared" si="9"/>
        <v>4.113900183068564E-3</v>
      </c>
      <c r="G124" s="2">
        <f t="shared" si="9"/>
        <v>-1.3950538998097617E-3</v>
      </c>
      <c r="H124" s="2">
        <f t="shared" si="9"/>
        <v>1.2811995824238309E-2</v>
      </c>
      <c r="I124" s="2">
        <f t="shared" si="8"/>
        <v>-5.7896429720166731E-3</v>
      </c>
    </row>
    <row r="125" spans="1:9">
      <c r="A125" s="6">
        <v>36605</v>
      </c>
      <c r="B125" s="2">
        <v>1456.63</v>
      </c>
      <c r="C125" s="2">
        <v>1.5689</v>
      </c>
      <c r="D125" s="2">
        <v>106.29</v>
      </c>
      <c r="E125" s="2">
        <v>29.43</v>
      </c>
      <c r="F125" s="2">
        <f t="shared" si="9"/>
        <v>-5.3534725873524147E-3</v>
      </c>
      <c r="G125" s="2">
        <f t="shared" si="9"/>
        <v>-3.7465074930149722E-3</v>
      </c>
      <c r="H125" s="2">
        <f t="shared" si="9"/>
        <v>-4.0292353823088156E-3</v>
      </c>
      <c r="I125" s="2">
        <f t="shared" si="8"/>
        <v>-4.788094467809767E-2</v>
      </c>
    </row>
    <row r="126" spans="1:9">
      <c r="A126" s="6">
        <v>36606</v>
      </c>
      <c r="B126" s="2">
        <v>1493.87</v>
      </c>
      <c r="C126" s="2">
        <v>1.5717000000000001</v>
      </c>
      <c r="D126" s="2">
        <v>106.78</v>
      </c>
      <c r="E126" s="2">
        <v>28</v>
      </c>
      <c r="F126" s="2">
        <f t="shared" si="9"/>
        <v>2.5565860925560902E-2</v>
      </c>
      <c r="G126" s="2">
        <f t="shared" si="9"/>
        <v>1.7846899101281455E-3</v>
      </c>
      <c r="H126" s="2">
        <f t="shared" si="9"/>
        <v>4.6100291654906922E-3</v>
      </c>
      <c r="I126" s="2">
        <f t="shared" si="8"/>
        <v>-4.8589874277947698E-2</v>
      </c>
    </row>
    <row r="127" spans="1:9">
      <c r="A127" s="6">
        <v>36607</v>
      </c>
      <c r="B127" s="2">
        <v>1500.64</v>
      </c>
      <c r="C127" s="2">
        <v>1.5794999999999999</v>
      </c>
      <c r="D127" s="2">
        <v>107.1</v>
      </c>
      <c r="E127" s="2">
        <v>27.46</v>
      </c>
      <c r="F127" s="2">
        <f t="shared" si="9"/>
        <v>4.5318535080027811E-3</v>
      </c>
      <c r="G127" s="2">
        <f t="shared" si="9"/>
        <v>4.9627791563273682E-3</v>
      </c>
      <c r="H127" s="2">
        <f t="shared" si="9"/>
        <v>2.9968158831241709E-3</v>
      </c>
      <c r="I127" s="2">
        <f t="shared" si="8"/>
        <v>-1.9285714285714239E-2</v>
      </c>
    </row>
    <row r="128" spans="1:9">
      <c r="A128" s="6">
        <v>36608</v>
      </c>
      <c r="B128" s="2">
        <v>1527.35</v>
      </c>
      <c r="C128" s="2">
        <v>1.5867</v>
      </c>
      <c r="D128" s="2">
        <v>107.24</v>
      </c>
      <c r="E128" s="2">
        <v>27.31</v>
      </c>
      <c r="F128" s="2">
        <f t="shared" si="9"/>
        <v>1.7799072395777715E-2</v>
      </c>
      <c r="G128" s="2">
        <f t="shared" si="9"/>
        <v>4.5584045584046162E-3</v>
      </c>
      <c r="H128" s="2">
        <f t="shared" si="9"/>
        <v>1.3071895424836555E-3</v>
      </c>
      <c r="I128" s="2">
        <f t="shared" si="8"/>
        <v>-5.462490895848604E-3</v>
      </c>
    </row>
    <row r="129" spans="1:9">
      <c r="A129" s="6">
        <v>36609</v>
      </c>
      <c r="B129" s="2">
        <v>1527.46</v>
      </c>
      <c r="C129" s="2">
        <v>1.5941000000000001</v>
      </c>
      <c r="D129" s="2">
        <v>106.87</v>
      </c>
      <c r="E129" s="2">
        <v>28.02</v>
      </c>
      <c r="F129" s="2">
        <f t="shared" si="9"/>
        <v>7.2020165646557999E-5</v>
      </c>
      <c r="G129" s="2">
        <f t="shared" si="9"/>
        <v>4.6637675679082058E-3</v>
      </c>
      <c r="H129" s="2">
        <f t="shared" si="9"/>
        <v>-3.4502051473329631E-3</v>
      </c>
      <c r="I129" s="2">
        <f t="shared" si="8"/>
        <v>2.5997803002563158E-2</v>
      </c>
    </row>
    <row r="130" spans="1:9">
      <c r="A130" s="6">
        <v>36612</v>
      </c>
      <c r="B130" s="2">
        <v>1523.86</v>
      </c>
      <c r="C130" s="2">
        <v>1.5882000000000001</v>
      </c>
      <c r="D130" s="2">
        <v>106.79</v>
      </c>
      <c r="E130" s="2">
        <v>27.79</v>
      </c>
      <c r="F130" s="2">
        <f t="shared" si="9"/>
        <v>-2.3568538619670454E-3</v>
      </c>
      <c r="G130" s="2">
        <f t="shared" si="9"/>
        <v>-3.7011479831879912E-3</v>
      </c>
      <c r="H130" s="2">
        <f t="shared" si="9"/>
        <v>-7.4857303265651876E-4</v>
      </c>
      <c r="I130" s="2">
        <f t="shared" si="8"/>
        <v>-8.2084225553176182E-3</v>
      </c>
    </row>
    <row r="131" spans="1:9">
      <c r="A131" s="6">
        <v>36613</v>
      </c>
      <c r="B131" s="2">
        <v>1507.73</v>
      </c>
      <c r="C131" s="2">
        <v>1.5891999999999999</v>
      </c>
      <c r="D131" s="2">
        <v>105.84</v>
      </c>
      <c r="E131" s="2">
        <v>27.09</v>
      </c>
      <c r="F131" s="2">
        <f t="shared" si="9"/>
        <v>-1.0584961873137844E-2</v>
      </c>
      <c r="G131" s="2">
        <f t="shared" si="9"/>
        <v>6.2964362171014088E-4</v>
      </c>
      <c r="H131" s="2">
        <f t="shared" si="9"/>
        <v>-8.895964041576998E-3</v>
      </c>
      <c r="I131" s="2">
        <f t="shared" si="9"/>
        <v>-2.5188916876574319E-2</v>
      </c>
    </row>
    <row r="132" spans="1:9">
      <c r="A132" s="6">
        <v>36614</v>
      </c>
      <c r="B132" s="2">
        <v>1508.52</v>
      </c>
      <c r="C132" s="2">
        <v>1.5935999999999999</v>
      </c>
      <c r="D132" s="2">
        <v>105.69</v>
      </c>
      <c r="E132" s="2">
        <v>26.45</v>
      </c>
      <c r="F132" s="2">
        <f t="shared" ref="F132:I195" si="10">B132/B131-1</f>
        <v>5.2396649267438811E-4</v>
      </c>
      <c r="G132" s="2">
        <f t="shared" si="10"/>
        <v>2.7686886483764273E-3</v>
      </c>
      <c r="H132" s="2">
        <f t="shared" si="10"/>
        <v>-1.4172335600907138E-3</v>
      </c>
      <c r="I132" s="2">
        <f t="shared" si="10"/>
        <v>-2.3624953857512065E-2</v>
      </c>
    </row>
    <row r="133" spans="1:9">
      <c r="A133" s="6">
        <v>36615</v>
      </c>
      <c r="B133" s="2">
        <v>1487.92</v>
      </c>
      <c r="C133" s="2">
        <v>1.5948</v>
      </c>
      <c r="D133" s="2">
        <v>105.57</v>
      </c>
      <c r="E133" s="2">
        <v>26.7</v>
      </c>
      <c r="F133" s="2">
        <f t="shared" si="10"/>
        <v>-1.3655768567867765E-2</v>
      </c>
      <c r="G133" s="2">
        <f t="shared" si="10"/>
        <v>7.5301204819289147E-4</v>
      </c>
      <c r="H133" s="2">
        <f t="shared" si="10"/>
        <v>-1.1353959693443105E-3</v>
      </c>
      <c r="I133" s="2">
        <f t="shared" si="10"/>
        <v>9.4517958412099201E-3</v>
      </c>
    </row>
    <row r="134" spans="1:9">
      <c r="A134" s="6">
        <v>36616</v>
      </c>
      <c r="B134" s="2">
        <v>1498.58</v>
      </c>
      <c r="C134" s="2">
        <v>1.5911</v>
      </c>
      <c r="D134" s="2">
        <v>102.78</v>
      </c>
      <c r="E134" s="2">
        <v>26.9</v>
      </c>
      <c r="F134" s="2">
        <f t="shared" si="10"/>
        <v>7.1643636754663564E-3</v>
      </c>
      <c r="G134" s="2">
        <f t="shared" si="10"/>
        <v>-2.3200401304238616E-3</v>
      </c>
      <c r="H134" s="2">
        <f t="shared" si="10"/>
        <v>-2.6427962489343537E-2</v>
      </c>
      <c r="I134" s="2">
        <f t="shared" si="10"/>
        <v>7.4906367041198685E-3</v>
      </c>
    </row>
    <row r="135" spans="1:9">
      <c r="A135" s="6">
        <v>36619</v>
      </c>
      <c r="B135" s="2">
        <v>1505.97</v>
      </c>
      <c r="C135" s="2">
        <v>1.5964</v>
      </c>
      <c r="D135" s="2">
        <v>104.9</v>
      </c>
      <c r="E135" s="2">
        <v>26.43</v>
      </c>
      <c r="F135" s="2">
        <f t="shared" si="10"/>
        <v>4.9313349971307208E-3</v>
      </c>
      <c r="G135" s="2">
        <f t="shared" si="10"/>
        <v>3.331028847966877E-3</v>
      </c>
      <c r="H135" s="2">
        <f t="shared" si="10"/>
        <v>2.0626581046896408E-2</v>
      </c>
      <c r="I135" s="2">
        <f t="shared" si="10"/>
        <v>-1.7472118959107719E-2</v>
      </c>
    </row>
    <row r="136" spans="1:9">
      <c r="A136" s="6">
        <v>36620</v>
      </c>
      <c r="B136" s="2">
        <v>1494.73</v>
      </c>
      <c r="C136" s="2">
        <v>1.5931999999999999</v>
      </c>
      <c r="D136" s="2">
        <v>105.16</v>
      </c>
      <c r="E136" s="2">
        <v>25.45</v>
      </c>
      <c r="F136" s="2">
        <f t="shared" si="10"/>
        <v>-7.4636280935210797E-3</v>
      </c>
      <c r="G136" s="2">
        <f t="shared" si="10"/>
        <v>-2.0045101478326499E-3</v>
      </c>
      <c r="H136" s="2">
        <f t="shared" si="10"/>
        <v>2.4785510009532885E-3</v>
      </c>
      <c r="I136" s="2">
        <f t="shared" si="10"/>
        <v>-3.7079076806659117E-2</v>
      </c>
    </row>
    <row r="137" spans="1:9">
      <c r="A137" s="6">
        <v>36621</v>
      </c>
      <c r="B137" s="2">
        <v>1487.37</v>
      </c>
      <c r="C137" s="2">
        <v>1.5847</v>
      </c>
      <c r="D137" s="2">
        <v>104.88</v>
      </c>
      <c r="E137" s="2">
        <v>25.83</v>
      </c>
      <c r="F137" s="2">
        <f t="shared" si="10"/>
        <v>-4.9239662012537933E-3</v>
      </c>
      <c r="G137" s="2">
        <f t="shared" si="10"/>
        <v>-5.3351744915892674E-3</v>
      </c>
      <c r="H137" s="2">
        <f t="shared" si="10"/>
        <v>-2.6626093571699982E-3</v>
      </c>
      <c r="I137" s="2">
        <f t="shared" si="10"/>
        <v>1.4931237721021562E-2</v>
      </c>
    </row>
    <row r="138" spans="1:9">
      <c r="A138" s="6">
        <v>36622</v>
      </c>
      <c r="B138" s="2">
        <v>1501.34</v>
      </c>
      <c r="C138" s="2">
        <v>1.5814999999999999</v>
      </c>
      <c r="D138" s="2">
        <v>104.76</v>
      </c>
      <c r="E138" s="2">
        <v>25.69</v>
      </c>
      <c r="F138" s="2">
        <f t="shared" si="10"/>
        <v>9.3924174885873235E-3</v>
      </c>
      <c r="G138" s="2">
        <f t="shared" si="10"/>
        <v>-2.0193096485139339E-3</v>
      </c>
      <c r="H138" s="2">
        <f t="shared" si="10"/>
        <v>-1.1441647597253413E-3</v>
      </c>
      <c r="I138" s="2">
        <f t="shared" si="10"/>
        <v>-5.4200542005419239E-3</v>
      </c>
    </row>
    <row r="139" spans="1:9">
      <c r="A139" s="6">
        <v>36623</v>
      </c>
      <c r="B139" s="2">
        <v>1516.35</v>
      </c>
      <c r="C139" s="2">
        <v>1.5794999999999999</v>
      </c>
      <c r="D139" s="2">
        <v>105.36</v>
      </c>
      <c r="E139" s="2">
        <v>25.04</v>
      </c>
      <c r="F139" s="2">
        <f t="shared" si="10"/>
        <v>9.9977353564149052E-3</v>
      </c>
      <c r="G139" s="2">
        <f t="shared" si="10"/>
        <v>-1.2646221941194913E-3</v>
      </c>
      <c r="H139" s="2">
        <f t="shared" si="10"/>
        <v>5.7273768613974596E-3</v>
      </c>
      <c r="I139" s="2">
        <f t="shared" si="10"/>
        <v>-2.5301673803036273E-2</v>
      </c>
    </row>
    <row r="140" spans="1:9">
      <c r="A140" s="6">
        <v>36626</v>
      </c>
      <c r="B140" s="2">
        <v>1504.46</v>
      </c>
      <c r="C140" s="2">
        <v>1.5854999999999999</v>
      </c>
      <c r="D140" s="2">
        <v>106.44</v>
      </c>
      <c r="E140" s="2">
        <v>23.85</v>
      </c>
      <c r="F140" s="2">
        <f t="shared" si="10"/>
        <v>-7.8411976126883109E-3</v>
      </c>
      <c r="G140" s="2">
        <f t="shared" si="10"/>
        <v>3.7986704653372172E-3</v>
      </c>
      <c r="H140" s="2">
        <f t="shared" si="10"/>
        <v>1.0250569476081939E-2</v>
      </c>
      <c r="I140" s="2">
        <f t="shared" si="10"/>
        <v>-4.7523961661341763E-2</v>
      </c>
    </row>
    <row r="141" spans="1:9">
      <c r="A141" s="6">
        <v>36627</v>
      </c>
      <c r="B141" s="2">
        <v>1500.59</v>
      </c>
      <c r="C141" s="2">
        <v>1.5855999999999999</v>
      </c>
      <c r="D141" s="2">
        <v>106.92</v>
      </c>
      <c r="E141" s="2">
        <v>24.14</v>
      </c>
      <c r="F141" s="2">
        <f t="shared" si="10"/>
        <v>-2.572351541416884E-3</v>
      </c>
      <c r="G141" s="2">
        <f t="shared" si="10"/>
        <v>6.3071586250407208E-5</v>
      </c>
      <c r="H141" s="2">
        <f t="shared" si="10"/>
        <v>4.5095828635850488E-3</v>
      </c>
      <c r="I141" s="2">
        <f t="shared" si="10"/>
        <v>1.2159329140461139E-2</v>
      </c>
    </row>
    <row r="142" spans="1:9">
      <c r="A142" s="6">
        <v>36628</v>
      </c>
      <c r="B142" s="2">
        <v>1467.17</v>
      </c>
      <c r="C142" s="2">
        <v>1.5886</v>
      </c>
      <c r="D142" s="2">
        <v>105.78</v>
      </c>
      <c r="E142" s="2">
        <v>25.41</v>
      </c>
      <c r="F142" s="2">
        <f t="shared" si="10"/>
        <v>-2.2271239978941537E-2</v>
      </c>
      <c r="G142" s="2">
        <f t="shared" si="10"/>
        <v>1.8920282542886913E-3</v>
      </c>
      <c r="H142" s="2">
        <f t="shared" si="10"/>
        <v>-1.0662177328844002E-2</v>
      </c>
      <c r="I142" s="2">
        <f t="shared" si="10"/>
        <v>5.2609776304888056E-2</v>
      </c>
    </row>
    <row r="143" spans="1:9">
      <c r="A143" s="6">
        <v>36629</v>
      </c>
      <c r="B143" s="2">
        <v>1440.51</v>
      </c>
      <c r="C143" s="2">
        <v>1.5865</v>
      </c>
      <c r="D143" s="2">
        <v>105.88</v>
      </c>
      <c r="E143" s="2">
        <v>25.38</v>
      </c>
      <c r="F143" s="2">
        <f t="shared" si="10"/>
        <v>-1.8171036757839931E-2</v>
      </c>
      <c r="G143" s="2">
        <f t="shared" si="10"/>
        <v>-1.3219186705275554E-3</v>
      </c>
      <c r="H143" s="2">
        <f t="shared" si="10"/>
        <v>9.4535829079211986E-4</v>
      </c>
      <c r="I143" s="2">
        <f t="shared" si="10"/>
        <v>-1.1806375442739991E-3</v>
      </c>
    </row>
    <row r="144" spans="1:9">
      <c r="A144" s="6">
        <v>36630</v>
      </c>
      <c r="B144" s="2">
        <v>1356.56</v>
      </c>
      <c r="C144" s="2">
        <v>1.5868</v>
      </c>
      <c r="D144" s="2">
        <v>104.74</v>
      </c>
      <c r="E144" s="2">
        <v>25.57</v>
      </c>
      <c r="F144" s="2">
        <f t="shared" si="10"/>
        <v>-5.827797099638321E-2</v>
      </c>
      <c r="G144" s="2">
        <f t="shared" si="10"/>
        <v>1.8909549322398966E-4</v>
      </c>
      <c r="H144" s="2">
        <f t="shared" si="10"/>
        <v>-1.0766905931242965E-2</v>
      </c>
      <c r="I144" s="2">
        <f t="shared" si="10"/>
        <v>7.4862096138692547E-3</v>
      </c>
    </row>
    <row r="145" spans="1:9">
      <c r="A145" s="6">
        <v>36633</v>
      </c>
      <c r="B145" s="2">
        <v>1401.44</v>
      </c>
      <c r="C145" s="2">
        <v>1.5805</v>
      </c>
      <c r="D145" s="2">
        <v>104.54</v>
      </c>
      <c r="E145" s="2">
        <v>25.89</v>
      </c>
      <c r="F145" s="2">
        <f t="shared" si="10"/>
        <v>3.3083682255115932E-2</v>
      </c>
      <c r="G145" s="2">
        <f t="shared" si="10"/>
        <v>-3.9702546004537487E-3</v>
      </c>
      <c r="H145" s="2">
        <f t="shared" si="10"/>
        <v>-1.9094901661255159E-3</v>
      </c>
      <c r="I145" s="2">
        <f t="shared" si="10"/>
        <v>1.2514665623777788E-2</v>
      </c>
    </row>
    <row r="146" spans="1:9">
      <c r="A146" s="6">
        <v>36634</v>
      </c>
      <c r="B146" s="2">
        <v>1441.61</v>
      </c>
      <c r="C146" s="2">
        <v>1.5770999999999999</v>
      </c>
      <c r="D146" s="2">
        <v>104.74</v>
      </c>
      <c r="E146" s="2">
        <v>26.11</v>
      </c>
      <c r="F146" s="2">
        <f t="shared" si="10"/>
        <v>2.866337481447645E-2</v>
      </c>
      <c r="G146" s="2">
        <f t="shared" si="10"/>
        <v>-2.1512179689971989E-3</v>
      </c>
      <c r="H146" s="2">
        <f t="shared" si="10"/>
        <v>1.9131432944325955E-3</v>
      </c>
      <c r="I146" s="2">
        <f t="shared" si="10"/>
        <v>8.4974893781382121E-3</v>
      </c>
    </row>
    <row r="147" spans="1:9">
      <c r="A147" s="6">
        <v>36635</v>
      </c>
      <c r="B147" s="2">
        <v>1427.47</v>
      </c>
      <c r="C147" s="2">
        <v>1.5820000000000001</v>
      </c>
      <c r="D147" s="2">
        <v>104.82</v>
      </c>
      <c r="E147" s="2">
        <v>27.35</v>
      </c>
      <c r="F147" s="2">
        <f t="shared" si="10"/>
        <v>-9.8084780211012967E-3</v>
      </c>
      <c r="G147" s="2">
        <f t="shared" si="10"/>
        <v>3.1069684864626357E-3</v>
      </c>
      <c r="H147" s="2">
        <f t="shared" si="10"/>
        <v>7.6379606645016196E-4</v>
      </c>
      <c r="I147" s="2">
        <f t="shared" si="10"/>
        <v>4.7491382612026012E-2</v>
      </c>
    </row>
    <row r="148" spans="1:9">
      <c r="A148" s="6">
        <v>36636</v>
      </c>
      <c r="B148" s="2">
        <v>1434.54</v>
      </c>
      <c r="C148" s="2">
        <v>1.5791999999999999</v>
      </c>
      <c r="D148" s="2">
        <v>105.76</v>
      </c>
      <c r="E148" s="2">
        <v>25.88</v>
      </c>
      <c r="F148" s="2">
        <f t="shared" si="10"/>
        <v>4.9528186231584392E-3</v>
      </c>
      <c r="G148" s="2">
        <f t="shared" si="10"/>
        <v>-1.7699115044248481E-3</v>
      </c>
      <c r="H148" s="2">
        <f t="shared" si="10"/>
        <v>8.9677542453732162E-3</v>
      </c>
      <c r="I148" s="2">
        <f t="shared" si="10"/>
        <v>-5.3747714808043967E-2</v>
      </c>
    </row>
    <row r="149" spans="1:9">
      <c r="A149" s="6">
        <v>36637</v>
      </c>
      <c r="B149" s="2">
        <v>1434.54</v>
      </c>
      <c r="C149" s="2">
        <v>1.5794999999999999</v>
      </c>
      <c r="D149" s="2">
        <v>105.77</v>
      </c>
      <c r="E149" s="2">
        <v>25.88</v>
      </c>
      <c r="F149" s="2">
        <f t="shared" si="10"/>
        <v>0</v>
      </c>
      <c r="G149" s="2">
        <f t="shared" si="10"/>
        <v>1.8996960486328263E-4</v>
      </c>
      <c r="H149" s="2">
        <f t="shared" si="10"/>
        <v>9.4553706505129398E-5</v>
      </c>
      <c r="I149" s="2">
        <f t="shared" si="10"/>
        <v>0</v>
      </c>
    </row>
    <row r="150" spans="1:9">
      <c r="A150" s="6">
        <v>36640</v>
      </c>
      <c r="B150" s="2">
        <v>1429.86</v>
      </c>
      <c r="C150" s="2">
        <v>1.5785</v>
      </c>
      <c r="D150" s="2">
        <v>105.78</v>
      </c>
      <c r="E150" s="2">
        <v>26.04</v>
      </c>
      <c r="F150" s="2">
        <f t="shared" si="10"/>
        <v>-3.2623698188967154E-3</v>
      </c>
      <c r="G150" s="2">
        <f t="shared" si="10"/>
        <v>-6.3311174422275851E-4</v>
      </c>
      <c r="H150" s="2">
        <f t="shared" si="10"/>
        <v>9.4544766947146641E-5</v>
      </c>
      <c r="I150" s="2">
        <f t="shared" si="10"/>
        <v>6.1823802163833985E-3</v>
      </c>
    </row>
    <row r="151" spans="1:9">
      <c r="A151" s="6">
        <v>36641</v>
      </c>
      <c r="B151" s="2">
        <v>1477.44</v>
      </c>
      <c r="C151" s="2">
        <v>1.5811999999999999</v>
      </c>
      <c r="D151" s="2">
        <v>106.31</v>
      </c>
      <c r="E151" s="2">
        <v>25.33</v>
      </c>
      <c r="F151" s="2">
        <f t="shared" si="10"/>
        <v>3.3275985061474556E-2</v>
      </c>
      <c r="G151" s="2">
        <f t="shared" si="10"/>
        <v>1.710484637313936E-3</v>
      </c>
      <c r="H151" s="2">
        <f t="shared" si="10"/>
        <v>5.0103989411987016E-3</v>
      </c>
      <c r="I151" s="2">
        <f t="shared" si="10"/>
        <v>-2.7265745007680531E-2</v>
      </c>
    </row>
    <row r="152" spans="1:9">
      <c r="A152" s="6">
        <v>36642</v>
      </c>
      <c r="B152" s="2">
        <v>1460.99</v>
      </c>
      <c r="C152" s="2">
        <v>1.5755999999999999</v>
      </c>
      <c r="D152" s="2">
        <v>106.26</v>
      </c>
      <c r="E152" s="2">
        <v>24.65</v>
      </c>
      <c r="F152" s="2">
        <f t="shared" si="10"/>
        <v>-1.1134123889971925E-2</v>
      </c>
      <c r="G152" s="2">
        <f t="shared" si="10"/>
        <v>-3.5416139640779276E-3</v>
      </c>
      <c r="H152" s="2">
        <f t="shared" si="10"/>
        <v>-4.70322641331955E-4</v>
      </c>
      <c r="I152" s="2">
        <f t="shared" si="10"/>
        <v>-2.6845637583892579E-2</v>
      </c>
    </row>
    <row r="153" spans="1:9">
      <c r="A153" s="6">
        <v>36643</v>
      </c>
      <c r="B153" s="2">
        <v>1464.92</v>
      </c>
      <c r="C153" s="2">
        <v>1.5720000000000001</v>
      </c>
      <c r="D153" s="2">
        <v>106.43</v>
      </c>
      <c r="E153" s="2">
        <v>25.42</v>
      </c>
      <c r="F153" s="2">
        <f t="shared" si="10"/>
        <v>2.6899568101081961E-3</v>
      </c>
      <c r="G153" s="2">
        <f t="shared" si="10"/>
        <v>-2.2848438690021844E-3</v>
      </c>
      <c r="H153" s="2">
        <f t="shared" si="10"/>
        <v>1.5998494259363838E-3</v>
      </c>
      <c r="I153" s="2">
        <f t="shared" si="10"/>
        <v>3.1237322515213162E-2</v>
      </c>
    </row>
    <row r="154" spans="1:9">
      <c r="A154" s="6">
        <v>36644</v>
      </c>
      <c r="B154" s="2">
        <v>1452.43</v>
      </c>
      <c r="C154" s="2">
        <v>1.5512999999999999</v>
      </c>
      <c r="D154" s="2">
        <v>108.18</v>
      </c>
      <c r="E154" s="2">
        <v>25.74</v>
      </c>
      <c r="F154" s="2">
        <f t="shared" si="10"/>
        <v>-8.5260628566747876E-3</v>
      </c>
      <c r="G154" s="2">
        <f t="shared" si="10"/>
        <v>-1.3167938931297862E-2</v>
      </c>
      <c r="H154" s="2">
        <f t="shared" si="10"/>
        <v>1.6442732312317965E-2</v>
      </c>
      <c r="I154" s="2">
        <f t="shared" si="10"/>
        <v>1.2588512981903888E-2</v>
      </c>
    </row>
    <row r="155" spans="1:9">
      <c r="A155" s="6">
        <v>36647</v>
      </c>
      <c r="B155" s="2">
        <v>1468.25</v>
      </c>
      <c r="C155" s="2">
        <v>1.5536000000000001</v>
      </c>
      <c r="D155" s="2">
        <v>108.76</v>
      </c>
      <c r="E155" s="2">
        <v>25.87</v>
      </c>
      <c r="F155" s="2">
        <f t="shared" si="10"/>
        <v>1.0892091185117359E-2</v>
      </c>
      <c r="G155" s="2">
        <f t="shared" si="10"/>
        <v>1.4826274737318457E-3</v>
      </c>
      <c r="H155" s="2">
        <f t="shared" si="10"/>
        <v>5.3614346459605056E-3</v>
      </c>
      <c r="I155" s="2">
        <f t="shared" si="10"/>
        <v>5.050505050505194E-3</v>
      </c>
    </row>
    <row r="156" spans="1:9">
      <c r="A156" s="6">
        <v>36648</v>
      </c>
      <c r="B156" s="2">
        <v>1446.29</v>
      </c>
      <c r="C156" s="2">
        <v>1.5604</v>
      </c>
      <c r="D156" s="2">
        <v>108.4</v>
      </c>
      <c r="E156" s="2">
        <v>26.89</v>
      </c>
      <c r="F156" s="2">
        <f t="shared" si="10"/>
        <v>-1.4956580963732313E-2</v>
      </c>
      <c r="G156" s="2">
        <f t="shared" si="10"/>
        <v>4.3769309989700744E-3</v>
      </c>
      <c r="H156" s="2">
        <f t="shared" si="10"/>
        <v>-3.3100404560499896E-3</v>
      </c>
      <c r="I156" s="2">
        <f t="shared" si="10"/>
        <v>3.9427908774642528E-2</v>
      </c>
    </row>
    <row r="157" spans="1:9">
      <c r="A157" s="6">
        <v>36649</v>
      </c>
      <c r="B157" s="2">
        <v>1415.1</v>
      </c>
      <c r="C157" s="2">
        <v>1.5610999999999999</v>
      </c>
      <c r="D157" s="2">
        <v>109.01</v>
      </c>
      <c r="E157" s="2">
        <v>26.75</v>
      </c>
      <c r="F157" s="2">
        <f t="shared" si="10"/>
        <v>-2.1565522820457872E-2</v>
      </c>
      <c r="G157" s="2">
        <f t="shared" si="10"/>
        <v>4.4860292232762333E-4</v>
      </c>
      <c r="H157" s="2">
        <f t="shared" si="10"/>
        <v>5.6273062730627377E-3</v>
      </c>
      <c r="I157" s="2">
        <f t="shared" si="10"/>
        <v>-5.2063964298996179E-3</v>
      </c>
    </row>
    <row r="158" spans="1:9">
      <c r="A158" s="6">
        <v>36650</v>
      </c>
      <c r="B158" s="2">
        <v>1409.57</v>
      </c>
      <c r="C158" s="2">
        <v>1.5411999999999999</v>
      </c>
      <c r="D158" s="2">
        <v>108.03</v>
      </c>
      <c r="E158" s="2">
        <v>26.98</v>
      </c>
      <c r="F158" s="2">
        <f t="shared" si="10"/>
        <v>-3.9078510352624773E-3</v>
      </c>
      <c r="G158" s="2">
        <f t="shared" si="10"/>
        <v>-1.2747421689834115E-2</v>
      </c>
      <c r="H158" s="2">
        <f t="shared" si="10"/>
        <v>-8.9900009173470297E-3</v>
      </c>
      <c r="I158" s="2">
        <f t="shared" si="10"/>
        <v>8.5981308411215984E-3</v>
      </c>
    </row>
    <row r="159" spans="1:9">
      <c r="A159" s="6">
        <v>36651</v>
      </c>
      <c r="B159" s="2">
        <v>1432.63</v>
      </c>
      <c r="C159" s="2">
        <v>1.5303</v>
      </c>
      <c r="D159" s="2">
        <v>108.56</v>
      </c>
      <c r="E159" s="2">
        <v>27.29</v>
      </c>
      <c r="F159" s="2">
        <f t="shared" si="10"/>
        <v>1.6359599026653626E-2</v>
      </c>
      <c r="G159" s="2">
        <f t="shared" si="10"/>
        <v>-7.0724111082273167E-3</v>
      </c>
      <c r="H159" s="2">
        <f t="shared" si="10"/>
        <v>4.9060446172359828E-3</v>
      </c>
      <c r="I159" s="2">
        <f t="shared" si="10"/>
        <v>1.1489992587101483E-2</v>
      </c>
    </row>
    <row r="160" spans="1:9">
      <c r="A160" s="6">
        <v>36654</v>
      </c>
      <c r="B160" s="2">
        <v>1424.17</v>
      </c>
      <c r="C160" s="2">
        <v>1.5331999999999999</v>
      </c>
      <c r="D160" s="2">
        <v>109</v>
      </c>
      <c r="E160" s="2">
        <v>28.09</v>
      </c>
      <c r="F160" s="2">
        <f t="shared" si="10"/>
        <v>-5.9052232607162969E-3</v>
      </c>
      <c r="G160" s="2">
        <f t="shared" si="10"/>
        <v>1.8950532575310319E-3</v>
      </c>
      <c r="H160" s="2">
        <f t="shared" si="10"/>
        <v>4.0530582166544704E-3</v>
      </c>
      <c r="I160" s="2">
        <f t="shared" si="10"/>
        <v>2.9314767314034373E-2</v>
      </c>
    </row>
    <row r="161" spans="1:9">
      <c r="A161" s="6">
        <v>36655</v>
      </c>
      <c r="B161" s="2">
        <v>1412.14</v>
      </c>
      <c r="C161" s="2">
        <v>1.5310999999999999</v>
      </c>
      <c r="D161" s="2">
        <v>109.19</v>
      </c>
      <c r="E161" s="2">
        <v>28.65</v>
      </c>
      <c r="F161" s="2">
        <f t="shared" si="10"/>
        <v>-8.4470252849028205E-3</v>
      </c>
      <c r="G161" s="2">
        <f t="shared" si="10"/>
        <v>-1.3696843203756526E-3</v>
      </c>
      <c r="H161" s="2">
        <f t="shared" si="10"/>
        <v>1.7431192660550821E-3</v>
      </c>
      <c r="I161" s="2">
        <f t="shared" si="10"/>
        <v>1.9935920256318962E-2</v>
      </c>
    </row>
    <row r="162" spans="1:9">
      <c r="A162" s="6">
        <v>36656</v>
      </c>
      <c r="B162" s="2">
        <v>1383.05</v>
      </c>
      <c r="C162" s="2">
        <v>1.5117</v>
      </c>
      <c r="D162" s="2">
        <v>109.53</v>
      </c>
      <c r="E162" s="2">
        <v>28.1</v>
      </c>
      <c r="F162" s="2">
        <f t="shared" si="10"/>
        <v>-2.0599940515812931E-2</v>
      </c>
      <c r="G162" s="2">
        <f t="shared" si="10"/>
        <v>-1.2670628959571495E-2</v>
      </c>
      <c r="H162" s="2">
        <f t="shared" si="10"/>
        <v>3.113838263577362E-3</v>
      </c>
      <c r="I162" s="2">
        <f t="shared" si="10"/>
        <v>-1.9197207678882999E-2</v>
      </c>
    </row>
    <row r="163" spans="1:9">
      <c r="A163" s="6">
        <v>36657</v>
      </c>
      <c r="B163" s="2">
        <v>1407.81</v>
      </c>
      <c r="C163" s="2">
        <v>1.5035000000000001</v>
      </c>
      <c r="D163" s="2">
        <v>108.52</v>
      </c>
      <c r="E163" s="2">
        <v>29.11</v>
      </c>
      <c r="F163" s="2">
        <f t="shared" si="10"/>
        <v>1.7902461950037862E-2</v>
      </c>
      <c r="G163" s="2">
        <f t="shared" si="10"/>
        <v>-5.4243566845273428E-3</v>
      </c>
      <c r="H163" s="2">
        <f t="shared" si="10"/>
        <v>-9.2212179311604858E-3</v>
      </c>
      <c r="I163" s="2">
        <f t="shared" si="10"/>
        <v>3.5943060498220492E-2</v>
      </c>
    </row>
    <row r="164" spans="1:9">
      <c r="A164" s="6">
        <v>36658</v>
      </c>
      <c r="B164" s="2">
        <v>1420.96</v>
      </c>
      <c r="C164" s="2">
        <v>1.5202</v>
      </c>
      <c r="D164" s="2">
        <v>108.47</v>
      </c>
      <c r="E164" s="2">
        <v>29.62</v>
      </c>
      <c r="F164" s="2">
        <f t="shared" si="10"/>
        <v>9.340749106768742E-3</v>
      </c>
      <c r="G164" s="2">
        <f t="shared" si="10"/>
        <v>1.1107416029265016E-2</v>
      </c>
      <c r="H164" s="2">
        <f t="shared" si="10"/>
        <v>-4.607445632140994E-4</v>
      </c>
      <c r="I164" s="2">
        <f t="shared" si="10"/>
        <v>1.7519752662315424E-2</v>
      </c>
    </row>
    <row r="165" spans="1:9">
      <c r="A165" s="6">
        <v>36661</v>
      </c>
      <c r="B165" s="2">
        <v>1452.36</v>
      </c>
      <c r="C165" s="2">
        <v>1.5053000000000001</v>
      </c>
      <c r="D165" s="2">
        <v>109.29</v>
      </c>
      <c r="E165" s="2">
        <v>29.92</v>
      </c>
      <c r="F165" s="2">
        <f t="shared" si="10"/>
        <v>2.2097736741357954E-2</v>
      </c>
      <c r="G165" s="2">
        <f t="shared" si="10"/>
        <v>-9.8013419286935299E-3</v>
      </c>
      <c r="H165" s="2">
        <f t="shared" si="10"/>
        <v>7.5596939245874406E-3</v>
      </c>
      <c r="I165" s="2">
        <f t="shared" si="10"/>
        <v>1.0128291694800895E-2</v>
      </c>
    </row>
    <row r="166" spans="1:9">
      <c r="A166" s="6">
        <v>36662</v>
      </c>
      <c r="B166" s="2">
        <v>1466.04</v>
      </c>
      <c r="C166" s="2">
        <v>1.4932000000000001</v>
      </c>
      <c r="D166" s="2">
        <v>109.65</v>
      </c>
      <c r="E166" s="2">
        <v>29.73</v>
      </c>
      <c r="F166" s="2">
        <f t="shared" si="10"/>
        <v>9.4191522762951951E-3</v>
      </c>
      <c r="G166" s="2">
        <f t="shared" si="10"/>
        <v>-8.0382647977147448E-3</v>
      </c>
      <c r="H166" s="2">
        <f t="shared" si="10"/>
        <v>3.2939884710403433E-3</v>
      </c>
      <c r="I166" s="2">
        <f t="shared" si="10"/>
        <v>-6.350267379679142E-3</v>
      </c>
    </row>
    <row r="167" spans="1:9">
      <c r="A167" s="6">
        <v>36663</v>
      </c>
      <c r="B167" s="2">
        <v>1447.8</v>
      </c>
      <c r="C167" s="2">
        <v>1.4966999999999999</v>
      </c>
      <c r="D167" s="2">
        <v>109.32</v>
      </c>
      <c r="E167" s="2">
        <v>29.32</v>
      </c>
      <c r="F167" s="2">
        <f t="shared" si="10"/>
        <v>-1.244167962674958E-2</v>
      </c>
      <c r="G167" s="2">
        <f t="shared" si="10"/>
        <v>2.3439592820786448E-3</v>
      </c>
      <c r="H167" s="2">
        <f t="shared" si="10"/>
        <v>-3.0095759233926822E-3</v>
      </c>
      <c r="I167" s="2">
        <f t="shared" si="10"/>
        <v>-1.379078372014797E-2</v>
      </c>
    </row>
    <row r="168" spans="1:9">
      <c r="A168" s="6">
        <v>36664</v>
      </c>
      <c r="B168" s="2">
        <v>1437.21</v>
      </c>
      <c r="C168" s="2">
        <v>1.4835</v>
      </c>
      <c r="D168" s="2">
        <v>108.65</v>
      </c>
      <c r="E168" s="2">
        <v>30.33</v>
      </c>
      <c r="F168" s="2">
        <f t="shared" si="10"/>
        <v>-7.3145462080397294E-3</v>
      </c>
      <c r="G168" s="2">
        <f t="shared" si="10"/>
        <v>-8.8194026859089725E-3</v>
      </c>
      <c r="H168" s="2">
        <f t="shared" si="10"/>
        <v>-6.1287961946577818E-3</v>
      </c>
      <c r="I168" s="2">
        <f t="shared" si="10"/>
        <v>3.4447476125511578E-2</v>
      </c>
    </row>
    <row r="169" spans="1:9">
      <c r="A169" s="6">
        <v>36665</v>
      </c>
      <c r="B169" s="2">
        <v>1406.95</v>
      </c>
      <c r="C169" s="2">
        <v>1.4870000000000001</v>
      </c>
      <c r="D169" s="2">
        <v>106.98</v>
      </c>
      <c r="E169" s="2">
        <v>29.89</v>
      </c>
      <c r="F169" s="2">
        <f t="shared" si="10"/>
        <v>-2.1054682335914676E-2</v>
      </c>
      <c r="G169" s="2">
        <f t="shared" si="10"/>
        <v>2.3592854735423607E-3</v>
      </c>
      <c r="H169" s="2">
        <f t="shared" si="10"/>
        <v>-1.537045559134842E-2</v>
      </c>
      <c r="I169" s="2">
        <f t="shared" si="10"/>
        <v>-1.4507088691064873E-2</v>
      </c>
    </row>
    <row r="170" spans="1:9">
      <c r="A170" s="6">
        <v>36668</v>
      </c>
      <c r="B170" s="2">
        <v>1400.72</v>
      </c>
      <c r="C170" s="2">
        <v>1.4924999999999999</v>
      </c>
      <c r="D170" s="2">
        <v>107.14</v>
      </c>
      <c r="E170" s="2">
        <v>28.61</v>
      </c>
      <c r="F170" s="2">
        <f t="shared" si="10"/>
        <v>-4.4280180532357827E-3</v>
      </c>
      <c r="G170" s="2">
        <f t="shared" si="10"/>
        <v>3.6987222595830094E-3</v>
      </c>
      <c r="H170" s="2">
        <f t="shared" si="10"/>
        <v>1.4956066554496772E-3</v>
      </c>
      <c r="I170" s="2">
        <f t="shared" si="10"/>
        <v>-4.2823686851789944E-2</v>
      </c>
    </row>
    <row r="171" spans="1:9">
      <c r="A171" s="6">
        <v>36669</v>
      </c>
      <c r="B171" s="2">
        <v>1373.86</v>
      </c>
      <c r="C171" s="2">
        <v>1.4769000000000001</v>
      </c>
      <c r="D171" s="2">
        <v>106.42</v>
      </c>
      <c r="E171" s="2">
        <v>28.78</v>
      </c>
      <c r="F171" s="2">
        <f t="shared" si="10"/>
        <v>-1.917585241875619E-2</v>
      </c>
      <c r="G171" s="2">
        <f t="shared" si="10"/>
        <v>-1.045226130653254E-2</v>
      </c>
      <c r="H171" s="2">
        <f t="shared" si="10"/>
        <v>-6.7201792047787423E-3</v>
      </c>
      <c r="I171" s="2">
        <f t="shared" si="10"/>
        <v>5.9419783292555817E-3</v>
      </c>
    </row>
    <row r="172" spans="1:9">
      <c r="A172" s="6">
        <v>36670</v>
      </c>
      <c r="B172" s="2">
        <v>1399.05</v>
      </c>
      <c r="C172" s="2">
        <v>1.4753000000000001</v>
      </c>
      <c r="D172" s="2">
        <v>107.8</v>
      </c>
      <c r="E172" s="2">
        <v>29.93</v>
      </c>
      <c r="F172" s="2">
        <f t="shared" si="10"/>
        <v>1.8335201548920654E-2</v>
      </c>
      <c r="G172" s="2">
        <f t="shared" si="10"/>
        <v>-1.0833502606811818E-3</v>
      </c>
      <c r="H172" s="2">
        <f t="shared" si="10"/>
        <v>1.296748731441455E-2</v>
      </c>
      <c r="I172" s="2">
        <f t="shared" si="10"/>
        <v>3.9958304378040266E-2</v>
      </c>
    </row>
    <row r="173" spans="1:9">
      <c r="A173" s="6">
        <v>36671</v>
      </c>
      <c r="B173" s="2">
        <v>1381.52</v>
      </c>
      <c r="C173" s="2">
        <v>1.4702</v>
      </c>
      <c r="D173" s="2">
        <v>107.35</v>
      </c>
      <c r="E173" s="2">
        <v>30.51</v>
      </c>
      <c r="F173" s="2">
        <f t="shared" si="10"/>
        <v>-1.2529931024623853E-2</v>
      </c>
      <c r="G173" s="2">
        <f t="shared" si="10"/>
        <v>-3.4569240154546099E-3</v>
      </c>
      <c r="H173" s="2">
        <f t="shared" si="10"/>
        <v>-4.1743970315398782E-3</v>
      </c>
      <c r="I173" s="2">
        <f t="shared" si="10"/>
        <v>1.9378549949883084E-2</v>
      </c>
    </row>
    <row r="174" spans="1:9">
      <c r="A174" s="6">
        <v>36672</v>
      </c>
      <c r="B174" s="2">
        <v>1378.02</v>
      </c>
      <c r="C174" s="2">
        <v>1.49</v>
      </c>
      <c r="D174" s="2">
        <v>107.15</v>
      </c>
      <c r="E174" s="2">
        <v>30</v>
      </c>
      <c r="F174" s="2">
        <f t="shared" si="10"/>
        <v>-2.5334414268342043E-3</v>
      </c>
      <c r="G174" s="2">
        <f t="shared" si="10"/>
        <v>1.3467555434634848E-2</v>
      </c>
      <c r="H174" s="2">
        <f t="shared" si="10"/>
        <v>-1.8630647414996648E-3</v>
      </c>
      <c r="I174" s="2">
        <f t="shared" si="10"/>
        <v>-1.6715830875122961E-2</v>
      </c>
    </row>
    <row r="175" spans="1:9">
      <c r="A175" s="6">
        <v>36675</v>
      </c>
      <c r="B175" s="2">
        <v>1378.02</v>
      </c>
      <c r="C175" s="2">
        <v>1.4924999999999999</v>
      </c>
      <c r="D175" s="2">
        <v>107.04</v>
      </c>
      <c r="E175" s="2">
        <v>30</v>
      </c>
      <c r="F175" s="2">
        <f t="shared" si="10"/>
        <v>0</v>
      </c>
      <c r="G175" s="2">
        <f t="shared" si="10"/>
        <v>1.6778523489933139E-3</v>
      </c>
      <c r="H175" s="2">
        <f t="shared" si="10"/>
        <v>-1.0265982267848583E-3</v>
      </c>
      <c r="I175" s="2">
        <f t="shared" si="10"/>
        <v>0</v>
      </c>
    </row>
    <row r="176" spans="1:9">
      <c r="A176" s="6">
        <v>36676</v>
      </c>
      <c r="B176" s="2">
        <v>1422.45</v>
      </c>
      <c r="C176" s="2">
        <v>1.4965999999999999</v>
      </c>
      <c r="D176" s="2">
        <v>106.55</v>
      </c>
      <c r="E176" s="2">
        <v>30.35</v>
      </c>
      <c r="F176" s="2">
        <f t="shared" si="10"/>
        <v>3.2241912308965004E-2</v>
      </c>
      <c r="G176" s="2">
        <f t="shared" si="10"/>
        <v>2.7470686767168129E-3</v>
      </c>
      <c r="H176" s="2">
        <f t="shared" si="10"/>
        <v>-4.5777279521674874E-3</v>
      </c>
      <c r="I176" s="2">
        <f t="shared" si="10"/>
        <v>1.1666666666666714E-2</v>
      </c>
    </row>
    <row r="177" spans="1:9">
      <c r="A177" s="6">
        <v>36677</v>
      </c>
      <c r="B177" s="2">
        <v>1420.6</v>
      </c>
      <c r="C177" s="2">
        <v>1.5014000000000001</v>
      </c>
      <c r="D177" s="2">
        <v>107.65</v>
      </c>
      <c r="E177" s="2">
        <v>29.01</v>
      </c>
      <c r="F177" s="2">
        <f t="shared" si="10"/>
        <v>-1.3005729551127665E-3</v>
      </c>
      <c r="G177" s="2">
        <f t="shared" si="10"/>
        <v>3.2072698115730436E-3</v>
      </c>
      <c r="H177" s="2">
        <f t="shared" si="10"/>
        <v>1.0323791647114167E-2</v>
      </c>
      <c r="I177" s="2">
        <f t="shared" si="10"/>
        <v>-4.4151565074135091E-2</v>
      </c>
    </row>
    <row r="178" spans="1:9">
      <c r="A178" s="6">
        <v>36678</v>
      </c>
      <c r="B178" s="2">
        <v>1448.81</v>
      </c>
      <c r="C178" s="2">
        <v>1.4944</v>
      </c>
      <c r="D178" s="2">
        <v>108.52</v>
      </c>
      <c r="E178" s="2">
        <v>30.14</v>
      </c>
      <c r="F178" s="2">
        <f t="shared" si="10"/>
        <v>1.9857806560608315E-2</v>
      </c>
      <c r="G178" s="2">
        <f t="shared" si="10"/>
        <v>-4.6623151725057044E-3</v>
      </c>
      <c r="H178" s="2">
        <f t="shared" si="10"/>
        <v>8.0817464003715145E-3</v>
      </c>
      <c r="I178" s="2">
        <f t="shared" si="10"/>
        <v>3.8952085487762744E-2</v>
      </c>
    </row>
    <row r="179" spans="1:9">
      <c r="A179" s="6">
        <v>36679</v>
      </c>
      <c r="B179" s="2">
        <v>1477.26</v>
      </c>
      <c r="C179" s="2">
        <v>1.5098</v>
      </c>
      <c r="D179" s="2">
        <v>108.03</v>
      </c>
      <c r="E179" s="2">
        <v>30.35</v>
      </c>
      <c r="F179" s="2">
        <f t="shared" si="10"/>
        <v>1.9636805378207001E-2</v>
      </c>
      <c r="G179" s="2">
        <f t="shared" si="10"/>
        <v>1.0305139186295609E-2</v>
      </c>
      <c r="H179" s="2">
        <f t="shared" si="10"/>
        <v>-4.5152967194986848E-3</v>
      </c>
      <c r="I179" s="2">
        <f t="shared" si="10"/>
        <v>6.967485069674817E-3</v>
      </c>
    </row>
    <row r="180" spans="1:9">
      <c r="A180" s="6">
        <v>36682</v>
      </c>
      <c r="B180" s="2">
        <v>1467.63</v>
      </c>
      <c r="C180" s="2">
        <v>1.5196000000000001</v>
      </c>
      <c r="D180" s="2">
        <v>107.32</v>
      </c>
      <c r="E180" s="2">
        <v>29.7</v>
      </c>
      <c r="F180" s="2">
        <f t="shared" si="10"/>
        <v>-6.5188253929571172E-3</v>
      </c>
      <c r="G180" s="2">
        <f t="shared" si="10"/>
        <v>6.4909259504570826E-3</v>
      </c>
      <c r="H180" s="2">
        <f t="shared" si="10"/>
        <v>-6.5722484495048805E-3</v>
      </c>
      <c r="I180" s="2">
        <f t="shared" si="10"/>
        <v>-2.1416803953871577E-2</v>
      </c>
    </row>
    <row r="181" spans="1:9">
      <c r="A181" s="6">
        <v>36683</v>
      </c>
      <c r="B181" s="2">
        <v>1457.84</v>
      </c>
      <c r="C181" s="2">
        <v>1.5283</v>
      </c>
      <c r="D181" s="2">
        <v>105.8</v>
      </c>
      <c r="E181" s="2">
        <v>29.75</v>
      </c>
      <c r="F181" s="2">
        <f t="shared" si="10"/>
        <v>-6.6706186164089409E-3</v>
      </c>
      <c r="G181" s="2">
        <f t="shared" si="10"/>
        <v>5.7251908396946938E-3</v>
      </c>
      <c r="H181" s="2">
        <f t="shared" si="10"/>
        <v>-1.4163250093179203E-2</v>
      </c>
      <c r="I181" s="2">
        <f t="shared" si="10"/>
        <v>1.6835016835017313E-3</v>
      </c>
    </row>
    <row r="182" spans="1:9">
      <c r="A182" s="6">
        <v>36684</v>
      </c>
      <c r="B182" s="2">
        <v>1471.36</v>
      </c>
      <c r="C182" s="2">
        <v>1.5224</v>
      </c>
      <c r="D182" s="2">
        <v>105.32</v>
      </c>
      <c r="E182" s="2">
        <v>29.95</v>
      </c>
      <c r="F182" s="2">
        <f t="shared" si="10"/>
        <v>9.2739944026778431E-3</v>
      </c>
      <c r="G182" s="2">
        <f t="shared" si="10"/>
        <v>-3.8604985932081393E-3</v>
      </c>
      <c r="H182" s="2">
        <f t="shared" si="10"/>
        <v>-4.5368620037807839E-3</v>
      </c>
      <c r="I182" s="2">
        <f t="shared" si="10"/>
        <v>6.7226890756302282E-3</v>
      </c>
    </row>
    <row r="183" spans="1:9">
      <c r="A183" s="6">
        <v>36685</v>
      </c>
      <c r="B183" s="2">
        <v>1461.67</v>
      </c>
      <c r="C183" s="2">
        <v>1.5107999999999999</v>
      </c>
      <c r="D183" s="2">
        <v>105.83</v>
      </c>
      <c r="E183" s="2">
        <v>29.78</v>
      </c>
      <c r="F183" s="2">
        <f t="shared" si="10"/>
        <v>-6.585743801652777E-3</v>
      </c>
      <c r="G183" s="2">
        <f t="shared" si="10"/>
        <v>-7.6195480819758465E-3</v>
      </c>
      <c r="H183" s="2">
        <f t="shared" si="10"/>
        <v>4.8423851120396044E-3</v>
      </c>
      <c r="I183" s="2">
        <f t="shared" si="10"/>
        <v>-5.6761268781301277E-3</v>
      </c>
    </row>
    <row r="184" spans="1:9">
      <c r="A184" s="6">
        <v>36686</v>
      </c>
      <c r="B184" s="2">
        <v>1456.95</v>
      </c>
      <c r="C184" s="2">
        <v>1.5096000000000001</v>
      </c>
      <c r="D184" s="2">
        <v>106.91</v>
      </c>
      <c r="E184" s="2">
        <v>30.2</v>
      </c>
      <c r="F184" s="2">
        <f t="shared" si="10"/>
        <v>-3.2291830577353409E-3</v>
      </c>
      <c r="G184" s="2">
        <f t="shared" si="10"/>
        <v>-7.9428117553603794E-4</v>
      </c>
      <c r="H184" s="2">
        <f t="shared" si="10"/>
        <v>1.020504582821502E-2</v>
      </c>
      <c r="I184" s="2">
        <f t="shared" si="10"/>
        <v>1.410342511752849E-2</v>
      </c>
    </row>
    <row r="185" spans="1:9">
      <c r="A185" s="6">
        <v>36689</v>
      </c>
      <c r="B185" s="2">
        <v>1446</v>
      </c>
      <c r="C185" s="2">
        <v>1.5129999999999999</v>
      </c>
      <c r="D185" s="2">
        <v>106.85</v>
      </c>
      <c r="E185" s="2">
        <v>31.74</v>
      </c>
      <c r="F185" s="2">
        <f t="shared" si="10"/>
        <v>-7.5157006074333399E-3</v>
      </c>
      <c r="G185" s="2">
        <f t="shared" si="10"/>
        <v>2.2522522522521182E-3</v>
      </c>
      <c r="H185" s="2">
        <f t="shared" si="10"/>
        <v>-5.6121971751943445E-4</v>
      </c>
      <c r="I185" s="2">
        <f t="shared" si="10"/>
        <v>5.099337748344368E-2</v>
      </c>
    </row>
    <row r="186" spans="1:9">
      <c r="A186" s="6">
        <v>36690</v>
      </c>
      <c r="B186" s="2">
        <v>1469.44</v>
      </c>
      <c r="C186" s="2">
        <v>1.5066999999999999</v>
      </c>
      <c r="D186" s="2">
        <v>106.93</v>
      </c>
      <c r="E186" s="2">
        <v>32.56</v>
      </c>
      <c r="F186" s="2">
        <f t="shared" si="10"/>
        <v>1.6210235131397077E-2</v>
      </c>
      <c r="G186" s="2">
        <f t="shared" si="10"/>
        <v>-4.163912756113608E-3</v>
      </c>
      <c r="H186" s="2">
        <f t="shared" si="10"/>
        <v>7.4871314927471566E-4</v>
      </c>
      <c r="I186" s="2">
        <f t="shared" si="10"/>
        <v>2.5834908632640374E-2</v>
      </c>
    </row>
    <row r="187" spans="1:9">
      <c r="A187" s="6">
        <v>36691</v>
      </c>
      <c r="B187" s="2">
        <v>1470.54</v>
      </c>
      <c r="C187" s="2">
        <v>1.4990000000000001</v>
      </c>
      <c r="D187" s="2">
        <v>106.63</v>
      </c>
      <c r="E187" s="2">
        <v>32.85</v>
      </c>
      <c r="F187" s="2">
        <f t="shared" si="10"/>
        <v>7.4858449477344102E-4</v>
      </c>
      <c r="G187" s="2">
        <f t="shared" si="10"/>
        <v>-5.1105064047254345E-3</v>
      </c>
      <c r="H187" s="2">
        <f t="shared" si="10"/>
        <v>-2.8055737398299252E-3</v>
      </c>
      <c r="I187" s="2">
        <f t="shared" si="10"/>
        <v>8.9066339066339317E-3</v>
      </c>
    </row>
    <row r="188" spans="1:9">
      <c r="A188" s="6">
        <v>36692</v>
      </c>
      <c r="B188" s="2">
        <v>1478.73</v>
      </c>
      <c r="C188" s="2">
        <v>1.5121</v>
      </c>
      <c r="D188" s="2">
        <v>106.46</v>
      </c>
      <c r="E188" s="2">
        <v>32.950000000000003</v>
      </c>
      <c r="F188" s="2">
        <f t="shared" si="10"/>
        <v>5.5693826757519105E-3</v>
      </c>
      <c r="G188" s="2">
        <f t="shared" si="10"/>
        <v>8.7391594396264427E-3</v>
      </c>
      <c r="H188" s="2">
        <f t="shared" si="10"/>
        <v>-1.5942980399512585E-3</v>
      </c>
      <c r="I188" s="2">
        <f t="shared" si="10"/>
        <v>3.0441400304415112E-3</v>
      </c>
    </row>
    <row r="189" spans="1:9">
      <c r="A189" s="6">
        <v>36693</v>
      </c>
      <c r="B189" s="2">
        <v>1464.46</v>
      </c>
      <c r="C189" s="2">
        <v>1.5152000000000001</v>
      </c>
      <c r="D189" s="2">
        <v>106.41</v>
      </c>
      <c r="E189" s="2">
        <v>32.33</v>
      </c>
      <c r="F189" s="2">
        <f t="shared" si="10"/>
        <v>-9.6501727834019668E-3</v>
      </c>
      <c r="G189" s="2">
        <f t="shared" si="10"/>
        <v>2.0501289597250061E-3</v>
      </c>
      <c r="H189" s="2">
        <f t="shared" si="10"/>
        <v>-4.6965996618442141E-4</v>
      </c>
      <c r="I189" s="2">
        <f t="shared" si="10"/>
        <v>-1.8816388467374989E-2</v>
      </c>
    </row>
    <row r="190" spans="1:9">
      <c r="A190" s="6">
        <v>36696</v>
      </c>
      <c r="B190" s="2">
        <v>1486</v>
      </c>
      <c r="C190" s="2">
        <v>1.5115000000000001</v>
      </c>
      <c r="D190" s="2">
        <v>105.91</v>
      </c>
      <c r="E190" s="2">
        <v>31.69</v>
      </c>
      <c r="F190" s="2">
        <f t="shared" si="10"/>
        <v>1.4708493233000608E-2</v>
      </c>
      <c r="G190" s="2">
        <f t="shared" si="10"/>
        <v>-2.441921858500562E-3</v>
      </c>
      <c r="H190" s="2">
        <f t="shared" si="10"/>
        <v>-4.6988065031482451E-3</v>
      </c>
      <c r="I190" s="2">
        <f t="shared" si="10"/>
        <v>-1.9795855242808469E-2</v>
      </c>
    </row>
    <row r="191" spans="1:9">
      <c r="A191" s="6">
        <v>36697</v>
      </c>
      <c r="B191" s="2">
        <v>1475.95</v>
      </c>
      <c r="C191" s="2">
        <v>1.5185999999999999</v>
      </c>
      <c r="D191" s="2">
        <v>105.53</v>
      </c>
      <c r="E191" s="2">
        <v>33.049999999999997</v>
      </c>
      <c r="F191" s="2">
        <f t="shared" si="10"/>
        <v>-6.7631224764468367E-3</v>
      </c>
      <c r="G191" s="2">
        <f t="shared" si="10"/>
        <v>4.6973205425073772E-3</v>
      </c>
      <c r="H191" s="2">
        <f t="shared" si="10"/>
        <v>-3.5879520347464888E-3</v>
      </c>
      <c r="I191" s="2">
        <f t="shared" si="10"/>
        <v>4.2915746292205625E-2</v>
      </c>
    </row>
    <row r="192" spans="1:9">
      <c r="A192" s="6">
        <v>36698</v>
      </c>
      <c r="B192" s="2">
        <v>1479.13</v>
      </c>
      <c r="C192" s="2">
        <v>1.4985999999999999</v>
      </c>
      <c r="D192" s="2">
        <v>105.55</v>
      </c>
      <c r="E192" s="2">
        <v>31.37</v>
      </c>
      <c r="F192" s="2">
        <f t="shared" si="10"/>
        <v>2.1545445306412336E-3</v>
      </c>
      <c r="G192" s="2">
        <f t="shared" si="10"/>
        <v>-1.3170025023047538E-2</v>
      </c>
      <c r="H192" s="2">
        <f t="shared" si="10"/>
        <v>1.8951956789536872E-4</v>
      </c>
      <c r="I192" s="2">
        <f t="shared" si="10"/>
        <v>-5.0832072617246538E-2</v>
      </c>
    </row>
    <row r="193" spans="1:9">
      <c r="A193" s="6">
        <v>36699</v>
      </c>
      <c r="B193" s="2">
        <v>1452.18</v>
      </c>
      <c r="C193" s="2">
        <v>1.5125</v>
      </c>
      <c r="D193" s="2">
        <v>104.57</v>
      </c>
      <c r="E193" s="2">
        <v>32.19</v>
      </c>
      <c r="F193" s="2">
        <f t="shared" si="10"/>
        <v>-1.82201699647766E-2</v>
      </c>
      <c r="G193" s="2">
        <f t="shared" si="10"/>
        <v>9.2753236353930735E-3</v>
      </c>
      <c r="H193" s="2">
        <f t="shared" si="10"/>
        <v>-9.2846991946945456E-3</v>
      </c>
      <c r="I193" s="2">
        <f t="shared" si="10"/>
        <v>2.6139623844437354E-2</v>
      </c>
    </row>
    <row r="194" spans="1:9">
      <c r="A194" s="6">
        <v>36700</v>
      </c>
      <c r="B194" s="2">
        <v>1441.48</v>
      </c>
      <c r="C194" s="2">
        <v>1.5011000000000001</v>
      </c>
      <c r="D194" s="2">
        <v>104.75</v>
      </c>
      <c r="E194" s="2">
        <v>32.25</v>
      </c>
      <c r="F194" s="2">
        <f t="shared" si="10"/>
        <v>-7.3682325882467037E-3</v>
      </c>
      <c r="G194" s="2">
        <f t="shared" si="10"/>
        <v>-7.5371900826445293E-3</v>
      </c>
      <c r="H194" s="2">
        <f t="shared" si="10"/>
        <v>1.7213349909153131E-3</v>
      </c>
      <c r="I194" s="2">
        <f t="shared" si="10"/>
        <v>1.8639328984157988E-3</v>
      </c>
    </row>
    <row r="195" spans="1:9">
      <c r="A195" s="6">
        <v>36703</v>
      </c>
      <c r="B195" s="2">
        <v>1455.31</v>
      </c>
      <c r="C195" s="2">
        <v>1.4968999999999999</v>
      </c>
      <c r="D195" s="2">
        <v>105.65</v>
      </c>
      <c r="E195" s="2">
        <v>31.63</v>
      </c>
      <c r="F195" s="2">
        <f t="shared" si="10"/>
        <v>9.5943058523184632E-3</v>
      </c>
      <c r="G195" s="2">
        <f t="shared" si="10"/>
        <v>-2.797948171341158E-3</v>
      </c>
      <c r="H195" s="2">
        <f t="shared" si="10"/>
        <v>8.591885441527447E-3</v>
      </c>
      <c r="I195" s="2">
        <f t="shared" ref="I195:I258" si="11">E195/E194-1</f>
        <v>-1.9224806201550426E-2</v>
      </c>
    </row>
    <row r="196" spans="1:9">
      <c r="A196" s="6">
        <v>36704</v>
      </c>
      <c r="B196" s="2">
        <v>1450.55</v>
      </c>
      <c r="C196" s="2">
        <v>1.5072000000000001</v>
      </c>
      <c r="D196" s="2">
        <v>105.35</v>
      </c>
      <c r="E196" s="2">
        <v>32.06</v>
      </c>
      <c r="F196" s="2">
        <f t="shared" ref="F196:I259" si="12">B196/B195-1</f>
        <v>-3.270780795844197E-3</v>
      </c>
      <c r="G196" s="2">
        <f t="shared" si="12"/>
        <v>6.8808871668115668E-3</v>
      </c>
      <c r="H196" s="2">
        <f t="shared" si="12"/>
        <v>-2.8395646000947128E-3</v>
      </c>
      <c r="I196" s="2">
        <f t="shared" si="11"/>
        <v>1.3594688586784809E-2</v>
      </c>
    </row>
    <row r="197" spans="1:9">
      <c r="A197" s="6">
        <v>36705</v>
      </c>
      <c r="B197" s="2">
        <v>1454.82</v>
      </c>
      <c r="C197" s="2">
        <v>1.5129999999999999</v>
      </c>
      <c r="D197" s="2">
        <v>105.57</v>
      </c>
      <c r="E197" s="2">
        <v>31.9</v>
      </c>
      <c r="F197" s="2">
        <f t="shared" si="12"/>
        <v>2.94371100617008E-3</v>
      </c>
      <c r="G197" s="2">
        <f t="shared" si="12"/>
        <v>3.8481953290869786E-3</v>
      </c>
      <c r="H197" s="2">
        <f t="shared" si="12"/>
        <v>2.0882771713335302E-3</v>
      </c>
      <c r="I197" s="2">
        <f t="shared" si="11"/>
        <v>-4.9906425452278524E-3</v>
      </c>
    </row>
    <row r="198" spans="1:9">
      <c r="A198" s="6">
        <v>36706</v>
      </c>
      <c r="B198" s="2">
        <v>1442.39</v>
      </c>
      <c r="C198" s="2">
        <v>1.5187999999999999</v>
      </c>
      <c r="D198" s="2">
        <v>105.32</v>
      </c>
      <c r="E198" s="2">
        <v>32.72</v>
      </c>
      <c r="F198" s="2">
        <f t="shared" si="12"/>
        <v>-8.5440123176748761E-3</v>
      </c>
      <c r="G198" s="2">
        <f t="shared" si="12"/>
        <v>3.8334434897555614E-3</v>
      </c>
      <c r="H198" s="2">
        <f t="shared" si="12"/>
        <v>-2.3680969972530441E-3</v>
      </c>
      <c r="I198" s="2">
        <f t="shared" si="11"/>
        <v>2.5705329153605128E-2</v>
      </c>
    </row>
    <row r="199" spans="1:9">
      <c r="A199" s="6">
        <v>36707</v>
      </c>
      <c r="B199" s="2">
        <v>1454.6</v>
      </c>
      <c r="C199" s="2">
        <v>1.5141</v>
      </c>
      <c r="D199" s="2">
        <v>106.12</v>
      </c>
      <c r="E199" s="2">
        <v>32.5</v>
      </c>
      <c r="F199" s="2">
        <f t="shared" si="12"/>
        <v>8.4651169239939872E-3</v>
      </c>
      <c r="G199" s="2">
        <f t="shared" si="12"/>
        <v>-3.0945483276270114E-3</v>
      </c>
      <c r="H199" s="2">
        <f t="shared" si="12"/>
        <v>7.5958982149639809E-3</v>
      </c>
      <c r="I199" s="2">
        <f t="shared" si="11"/>
        <v>-6.72371638141811E-3</v>
      </c>
    </row>
    <row r="200" spans="1:9">
      <c r="A200" s="6">
        <v>36710</v>
      </c>
      <c r="B200" s="2">
        <v>1469.54</v>
      </c>
      <c r="C200" s="2">
        <v>1.5135000000000001</v>
      </c>
      <c r="D200" s="2">
        <v>105.69</v>
      </c>
      <c r="E200" s="2">
        <v>32.5</v>
      </c>
      <c r="F200" s="2">
        <f t="shared" si="12"/>
        <v>1.027086484256845E-2</v>
      </c>
      <c r="G200" s="2">
        <f t="shared" si="12"/>
        <v>-3.9627501486028116E-4</v>
      </c>
      <c r="H200" s="2">
        <f t="shared" si="12"/>
        <v>-4.0520165849982082E-3</v>
      </c>
      <c r="I200" s="2">
        <f t="shared" si="11"/>
        <v>0</v>
      </c>
    </row>
    <row r="201" spans="1:9">
      <c r="A201" s="6">
        <v>36711</v>
      </c>
      <c r="B201" s="2">
        <v>1469.54</v>
      </c>
      <c r="C201" s="2">
        <v>1.5152000000000001</v>
      </c>
      <c r="D201" s="2">
        <v>106.1</v>
      </c>
      <c r="E201" s="2">
        <v>32.5</v>
      </c>
      <c r="F201" s="2">
        <f t="shared" si="12"/>
        <v>0</v>
      </c>
      <c r="G201" s="2">
        <f t="shared" si="12"/>
        <v>1.1232243145027354E-3</v>
      </c>
      <c r="H201" s="2">
        <f t="shared" si="12"/>
        <v>3.8792695619263018E-3</v>
      </c>
      <c r="I201" s="2">
        <f t="shared" si="11"/>
        <v>0</v>
      </c>
    </row>
    <row r="202" spans="1:9">
      <c r="A202" s="6">
        <v>36712</v>
      </c>
      <c r="B202" s="2">
        <v>1446.23</v>
      </c>
      <c r="C202" s="2">
        <v>1.5073000000000001</v>
      </c>
      <c r="D202" s="2">
        <v>106.96</v>
      </c>
      <c r="E202" s="2">
        <v>30.67</v>
      </c>
      <c r="F202" s="2">
        <f t="shared" si="12"/>
        <v>-1.5862106509519913E-2</v>
      </c>
      <c r="G202" s="2">
        <f t="shared" si="12"/>
        <v>-5.2138331573390317E-3</v>
      </c>
      <c r="H202" s="2">
        <f t="shared" si="12"/>
        <v>8.1055607917059902E-3</v>
      </c>
      <c r="I202" s="2">
        <f t="shared" si="11"/>
        <v>-5.6307692307692281E-2</v>
      </c>
    </row>
    <row r="203" spans="1:9">
      <c r="A203" s="6">
        <v>36713</v>
      </c>
      <c r="B203" s="2">
        <v>1456.67</v>
      </c>
      <c r="C203" s="2">
        <v>1.5073000000000001</v>
      </c>
      <c r="D203" s="2">
        <v>107.44</v>
      </c>
      <c r="E203" s="2">
        <v>29.99</v>
      </c>
      <c r="F203" s="2">
        <f t="shared" si="12"/>
        <v>7.2187687988771732E-3</v>
      </c>
      <c r="G203" s="2">
        <f t="shared" si="12"/>
        <v>0</v>
      </c>
      <c r="H203" s="2">
        <f t="shared" si="12"/>
        <v>4.4876589379208021E-3</v>
      </c>
      <c r="I203" s="2">
        <f t="shared" si="11"/>
        <v>-2.2171503097489498E-2</v>
      </c>
    </row>
    <row r="204" spans="1:9">
      <c r="A204" s="6">
        <v>36714</v>
      </c>
      <c r="B204" s="2">
        <v>1478.9</v>
      </c>
      <c r="C204" s="2">
        <v>1.5139</v>
      </c>
      <c r="D204" s="2">
        <v>107.9</v>
      </c>
      <c r="E204" s="2">
        <v>30.28</v>
      </c>
      <c r="F204" s="2">
        <f t="shared" si="12"/>
        <v>1.5260834643398891E-2</v>
      </c>
      <c r="G204" s="2">
        <f t="shared" si="12"/>
        <v>4.3786903735154592E-3</v>
      </c>
      <c r="H204" s="2">
        <f t="shared" si="12"/>
        <v>4.2814594192108757E-3</v>
      </c>
      <c r="I204" s="2">
        <f t="shared" si="11"/>
        <v>9.6698899633211877E-3</v>
      </c>
    </row>
    <row r="205" spans="1:9">
      <c r="A205" s="6">
        <v>36717</v>
      </c>
      <c r="B205" s="2">
        <v>1475.62</v>
      </c>
      <c r="C205" s="2">
        <v>1.5129999999999999</v>
      </c>
      <c r="D205" s="2">
        <v>107</v>
      </c>
      <c r="E205" s="2">
        <v>29.69</v>
      </c>
      <c r="F205" s="2">
        <f t="shared" si="12"/>
        <v>-2.2178646291163284E-3</v>
      </c>
      <c r="G205" s="2">
        <f t="shared" si="12"/>
        <v>-5.94491049607071E-4</v>
      </c>
      <c r="H205" s="2">
        <f t="shared" si="12"/>
        <v>-8.3410565338276621E-3</v>
      </c>
      <c r="I205" s="2">
        <f t="shared" si="11"/>
        <v>-1.9484808454425351E-2</v>
      </c>
    </row>
    <row r="206" spans="1:9">
      <c r="A206" s="6">
        <v>36718</v>
      </c>
      <c r="B206" s="2">
        <v>1480.88</v>
      </c>
      <c r="C206" s="2">
        <v>1.5172000000000001</v>
      </c>
      <c r="D206" s="2">
        <v>107.11</v>
      </c>
      <c r="E206" s="2">
        <v>29.7</v>
      </c>
      <c r="F206" s="2">
        <f t="shared" si="12"/>
        <v>3.5646033531668841E-3</v>
      </c>
      <c r="G206" s="2">
        <f t="shared" si="12"/>
        <v>2.775941837409146E-3</v>
      </c>
      <c r="H206" s="2">
        <f t="shared" si="12"/>
        <v>1.0280373831774714E-3</v>
      </c>
      <c r="I206" s="2">
        <f t="shared" si="11"/>
        <v>3.3681374200056347E-4</v>
      </c>
    </row>
    <row r="207" spans="1:9">
      <c r="A207" s="6">
        <v>36719</v>
      </c>
      <c r="B207" s="2">
        <v>1492.92</v>
      </c>
      <c r="C207" s="2">
        <v>1.5064</v>
      </c>
      <c r="D207" s="2">
        <v>108.09</v>
      </c>
      <c r="E207" s="2">
        <v>30.32</v>
      </c>
      <c r="F207" s="2">
        <f t="shared" si="12"/>
        <v>8.1303009021662653E-3</v>
      </c>
      <c r="G207" s="2">
        <f t="shared" si="12"/>
        <v>-7.1183759557079673E-3</v>
      </c>
      <c r="H207" s="2">
        <f t="shared" si="12"/>
        <v>9.1494725049015013E-3</v>
      </c>
      <c r="I207" s="2">
        <f t="shared" si="11"/>
        <v>2.0875420875420936E-2</v>
      </c>
    </row>
    <row r="208" spans="1:9">
      <c r="A208" s="6">
        <v>36720</v>
      </c>
      <c r="B208" s="2">
        <v>1495.84</v>
      </c>
      <c r="C208" s="2">
        <v>1.5034000000000001</v>
      </c>
      <c r="D208" s="2">
        <v>108.13</v>
      </c>
      <c r="E208" s="2">
        <v>31.47</v>
      </c>
      <c r="F208" s="2">
        <f t="shared" si="12"/>
        <v>1.9558985076224555E-3</v>
      </c>
      <c r="G208" s="2">
        <f t="shared" si="12"/>
        <v>-1.9915029208709134E-3</v>
      </c>
      <c r="H208" s="2">
        <f t="shared" si="12"/>
        <v>3.7006198538258595E-4</v>
      </c>
      <c r="I208" s="2">
        <f t="shared" si="11"/>
        <v>3.7928759894459096E-2</v>
      </c>
    </row>
    <row r="209" spans="1:9">
      <c r="A209" s="6">
        <v>36721</v>
      </c>
      <c r="B209" s="2">
        <v>1509.98</v>
      </c>
      <c r="C209" s="2">
        <v>1.5005999999999999</v>
      </c>
      <c r="D209" s="2">
        <v>107.72</v>
      </c>
      <c r="E209" s="2">
        <v>31.4</v>
      </c>
      <c r="F209" s="2">
        <f t="shared" si="12"/>
        <v>9.4528826612472194E-3</v>
      </c>
      <c r="G209" s="2">
        <f t="shared" si="12"/>
        <v>-1.8624451243848261E-3</v>
      </c>
      <c r="H209" s="2">
        <f t="shared" si="12"/>
        <v>-3.7917321742346743E-3</v>
      </c>
      <c r="I209" s="2">
        <f t="shared" si="11"/>
        <v>-2.2243406418811507E-3</v>
      </c>
    </row>
    <row r="210" spans="1:9">
      <c r="A210" s="6">
        <v>36724</v>
      </c>
      <c r="B210" s="2">
        <v>1510.49</v>
      </c>
      <c r="C210" s="2">
        <v>1.4947999999999999</v>
      </c>
      <c r="D210" s="2">
        <v>108</v>
      </c>
      <c r="E210" s="2">
        <v>30.83</v>
      </c>
      <c r="F210" s="2">
        <f t="shared" si="12"/>
        <v>3.3775281791803557E-4</v>
      </c>
      <c r="G210" s="2">
        <f t="shared" si="12"/>
        <v>-3.8651206184193709E-3</v>
      </c>
      <c r="H210" s="2">
        <f t="shared" si="12"/>
        <v>2.5993316004455647E-3</v>
      </c>
      <c r="I210" s="2">
        <f t="shared" si="11"/>
        <v>-1.8152866242038268E-2</v>
      </c>
    </row>
    <row r="211" spans="1:9">
      <c r="A211" s="6">
        <v>36725</v>
      </c>
      <c r="B211" s="2">
        <v>1493.74</v>
      </c>
      <c r="C211" s="2">
        <v>1.4977</v>
      </c>
      <c r="D211" s="2">
        <v>108.14</v>
      </c>
      <c r="E211" s="2">
        <v>31.94</v>
      </c>
      <c r="F211" s="2">
        <f t="shared" si="12"/>
        <v>-1.1089116776675123E-2</v>
      </c>
      <c r="G211" s="2">
        <f t="shared" si="12"/>
        <v>1.9400588707521038E-3</v>
      </c>
      <c r="H211" s="2">
        <f t="shared" si="12"/>
        <v>1.2962962962963509E-3</v>
      </c>
      <c r="I211" s="2">
        <f t="shared" si="11"/>
        <v>3.6003892312682639E-2</v>
      </c>
    </row>
    <row r="212" spans="1:9">
      <c r="A212" s="6">
        <v>36726</v>
      </c>
      <c r="B212" s="2">
        <v>1481.96</v>
      </c>
      <c r="C212" s="2">
        <v>1.4982</v>
      </c>
      <c r="D212" s="2">
        <v>108.29</v>
      </c>
      <c r="E212" s="2">
        <v>31.42</v>
      </c>
      <c r="F212" s="2">
        <f t="shared" si="12"/>
        <v>-7.8862452635666269E-3</v>
      </c>
      <c r="G212" s="2">
        <f t="shared" si="12"/>
        <v>3.3384522935153704E-4</v>
      </c>
      <c r="H212" s="2">
        <f t="shared" si="12"/>
        <v>1.387090808211644E-3</v>
      </c>
      <c r="I212" s="2">
        <f t="shared" si="11"/>
        <v>-1.6280525986224204E-2</v>
      </c>
    </row>
    <row r="213" spans="1:9">
      <c r="A213" s="6">
        <v>36727</v>
      </c>
      <c r="B213" s="2">
        <v>1495.57</v>
      </c>
      <c r="C213" s="2">
        <v>1.5115000000000001</v>
      </c>
      <c r="D213" s="2">
        <v>107.67</v>
      </c>
      <c r="E213" s="2">
        <v>30.93</v>
      </c>
      <c r="F213" s="2">
        <f t="shared" si="12"/>
        <v>9.183783637884968E-3</v>
      </c>
      <c r="G213" s="2">
        <f t="shared" si="12"/>
        <v>8.8773194500066932E-3</v>
      </c>
      <c r="H213" s="2">
        <f t="shared" si="12"/>
        <v>-5.7253670699048964E-3</v>
      </c>
      <c r="I213" s="2">
        <f t="shared" si="11"/>
        <v>-1.5595162316995648E-2</v>
      </c>
    </row>
    <row r="214" spans="1:9">
      <c r="A214" s="6">
        <v>36728</v>
      </c>
      <c r="B214" s="2">
        <v>1480.19</v>
      </c>
      <c r="C214" s="2">
        <v>1.5169999999999999</v>
      </c>
      <c r="D214" s="2">
        <v>108.92</v>
      </c>
      <c r="E214" s="2">
        <v>28.56</v>
      </c>
      <c r="F214" s="2">
        <f t="shared" si="12"/>
        <v>-1.0283704540743566E-2</v>
      </c>
      <c r="G214" s="2">
        <f t="shared" si="12"/>
        <v>3.6387694343367194E-3</v>
      </c>
      <c r="H214" s="2">
        <f t="shared" si="12"/>
        <v>1.1609547692021938E-2</v>
      </c>
      <c r="I214" s="2">
        <f t="shared" si="11"/>
        <v>-7.6624636275460789E-2</v>
      </c>
    </row>
    <row r="215" spans="1:9">
      <c r="A215" s="6">
        <v>36731</v>
      </c>
      <c r="B215" s="2">
        <v>1464.29</v>
      </c>
      <c r="C215" s="2">
        <v>1.5152000000000001</v>
      </c>
      <c r="D215" s="2">
        <v>108.78</v>
      </c>
      <c r="E215" s="2">
        <v>28.02</v>
      </c>
      <c r="F215" s="2">
        <f t="shared" si="12"/>
        <v>-1.0741864220134012E-2</v>
      </c>
      <c r="G215" s="2">
        <f t="shared" si="12"/>
        <v>-1.1865524060644672E-3</v>
      </c>
      <c r="H215" s="2">
        <f t="shared" si="12"/>
        <v>-1.2853470437017567E-3</v>
      </c>
      <c r="I215" s="2">
        <f t="shared" si="11"/>
        <v>-1.8907563025210017E-2</v>
      </c>
    </row>
    <row r="216" spans="1:9">
      <c r="A216" s="6">
        <v>36732</v>
      </c>
      <c r="B216" s="2">
        <v>1474.47</v>
      </c>
      <c r="C216" s="2">
        <v>1.5165999999999999</v>
      </c>
      <c r="D216" s="2">
        <v>109.11</v>
      </c>
      <c r="E216" s="2">
        <v>27.95</v>
      </c>
      <c r="F216" s="2">
        <f t="shared" si="12"/>
        <v>6.952174774122577E-3</v>
      </c>
      <c r="G216" s="2">
        <f t="shared" si="12"/>
        <v>9.2397043294600856E-4</v>
      </c>
      <c r="H216" s="2">
        <f t="shared" si="12"/>
        <v>3.0336458907886943E-3</v>
      </c>
      <c r="I216" s="2">
        <f t="shared" si="11"/>
        <v>-2.4982155603140432E-3</v>
      </c>
    </row>
    <row r="217" spans="1:9">
      <c r="A217" s="6">
        <v>36733</v>
      </c>
      <c r="B217" s="2">
        <v>1452.42</v>
      </c>
      <c r="C217" s="2">
        <v>1.5155000000000001</v>
      </c>
      <c r="D217" s="2">
        <v>109.19</v>
      </c>
      <c r="E217" s="2">
        <v>27.81</v>
      </c>
      <c r="F217" s="2">
        <f t="shared" si="12"/>
        <v>-1.4954526033083004E-2</v>
      </c>
      <c r="G217" s="2">
        <f t="shared" si="12"/>
        <v>-7.253066068837466E-4</v>
      </c>
      <c r="H217" s="2">
        <f t="shared" si="12"/>
        <v>7.3320502245444175E-4</v>
      </c>
      <c r="I217" s="2">
        <f t="shared" si="11"/>
        <v>-5.0089445438282754E-3</v>
      </c>
    </row>
    <row r="218" spans="1:9">
      <c r="A218" s="6">
        <v>36734</v>
      </c>
      <c r="B218" s="2">
        <v>1449.62</v>
      </c>
      <c r="C218" s="2">
        <v>1.5141</v>
      </c>
      <c r="D218" s="2">
        <v>109.16</v>
      </c>
      <c r="E218" s="2">
        <v>28.02</v>
      </c>
      <c r="F218" s="2">
        <f t="shared" si="12"/>
        <v>-1.9278170226244562E-3</v>
      </c>
      <c r="G218" s="2">
        <f t="shared" si="12"/>
        <v>-9.2378752886845827E-4</v>
      </c>
      <c r="H218" s="2">
        <f t="shared" si="12"/>
        <v>-2.747504350215646E-4</v>
      </c>
      <c r="I218" s="2">
        <f t="shared" si="11"/>
        <v>7.5512405609492461E-3</v>
      </c>
    </row>
    <row r="219" spans="1:9">
      <c r="A219" s="6">
        <v>36735</v>
      </c>
      <c r="B219" s="2">
        <v>1419.89</v>
      </c>
      <c r="C219" s="2">
        <v>1.5026999999999999</v>
      </c>
      <c r="D219" s="2">
        <v>109.59</v>
      </c>
      <c r="E219" s="2">
        <v>28.18</v>
      </c>
      <c r="F219" s="2">
        <f t="shared" si="12"/>
        <v>-2.0508823001890053E-2</v>
      </c>
      <c r="G219" s="2">
        <f t="shared" si="12"/>
        <v>-7.5292252823460082E-3</v>
      </c>
      <c r="H219" s="2">
        <f t="shared" si="12"/>
        <v>3.9391718578234425E-3</v>
      </c>
      <c r="I219" s="2">
        <f t="shared" si="11"/>
        <v>5.710206995003464E-3</v>
      </c>
    </row>
    <row r="220" spans="1:9">
      <c r="A220" s="6">
        <v>36738</v>
      </c>
      <c r="B220" s="2">
        <v>1430.83</v>
      </c>
      <c r="C220" s="2">
        <v>1.4997</v>
      </c>
      <c r="D220" s="2">
        <v>109.43</v>
      </c>
      <c r="E220" s="2">
        <v>27.43</v>
      </c>
      <c r="F220" s="2">
        <f t="shared" si="12"/>
        <v>7.704822204536832E-3</v>
      </c>
      <c r="G220" s="2">
        <f t="shared" si="12"/>
        <v>-1.9964064683568594E-3</v>
      </c>
      <c r="H220" s="2">
        <f t="shared" si="12"/>
        <v>-1.4599872251117585E-3</v>
      </c>
      <c r="I220" s="2">
        <f t="shared" si="11"/>
        <v>-2.6614620298083702E-2</v>
      </c>
    </row>
    <row r="221" spans="1:9">
      <c r="A221" s="6">
        <v>36739</v>
      </c>
      <c r="B221" s="2">
        <v>1438.1</v>
      </c>
      <c r="C221" s="2">
        <v>1.492</v>
      </c>
      <c r="D221" s="2">
        <v>109.32</v>
      </c>
      <c r="E221" s="2">
        <v>27.79</v>
      </c>
      <c r="F221" s="2">
        <f t="shared" si="12"/>
        <v>5.0809669911868749E-3</v>
      </c>
      <c r="G221" s="2">
        <f t="shared" si="12"/>
        <v>-5.1343602053743886E-3</v>
      </c>
      <c r="H221" s="2">
        <f t="shared" si="12"/>
        <v>-1.0052088092845635E-3</v>
      </c>
      <c r="I221" s="2">
        <f t="shared" si="11"/>
        <v>1.3124316441851969E-2</v>
      </c>
    </row>
    <row r="222" spans="1:9">
      <c r="A222" s="6">
        <v>36740</v>
      </c>
      <c r="B222" s="2">
        <v>1438.7</v>
      </c>
      <c r="C222" s="2">
        <v>1.4957</v>
      </c>
      <c r="D222" s="2">
        <v>108.99</v>
      </c>
      <c r="E222" s="2">
        <v>28.26</v>
      </c>
      <c r="F222" s="2">
        <f t="shared" si="12"/>
        <v>4.1721716153264587E-4</v>
      </c>
      <c r="G222" s="2">
        <f t="shared" si="12"/>
        <v>2.4798927613940425E-3</v>
      </c>
      <c r="H222" s="2">
        <f t="shared" si="12"/>
        <v>-3.0186608122941827E-3</v>
      </c>
      <c r="I222" s="2">
        <f t="shared" si="11"/>
        <v>1.6912558474271311E-2</v>
      </c>
    </row>
    <row r="223" spans="1:9">
      <c r="A223" s="6">
        <v>36741</v>
      </c>
      <c r="B223" s="2">
        <v>1452.56</v>
      </c>
      <c r="C223" s="2">
        <v>1.4977</v>
      </c>
      <c r="D223" s="2">
        <v>108.32</v>
      </c>
      <c r="E223" s="2">
        <v>28.66</v>
      </c>
      <c r="F223" s="2">
        <f t="shared" si="12"/>
        <v>9.6336970876484962E-3</v>
      </c>
      <c r="G223" s="2">
        <f t="shared" si="12"/>
        <v>1.3371665440931046E-3</v>
      </c>
      <c r="H223" s="2">
        <f t="shared" si="12"/>
        <v>-6.1473529681622674E-3</v>
      </c>
      <c r="I223" s="2">
        <f t="shared" si="11"/>
        <v>1.415428167020516E-2</v>
      </c>
    </row>
    <row r="224" spans="1:9">
      <c r="A224" s="6">
        <v>36742</v>
      </c>
      <c r="B224" s="2">
        <v>1462.93</v>
      </c>
      <c r="C224" s="2">
        <v>1.5065</v>
      </c>
      <c r="D224" s="2">
        <v>108.65</v>
      </c>
      <c r="E224" s="2">
        <v>29.96</v>
      </c>
      <c r="F224" s="2">
        <f t="shared" si="12"/>
        <v>7.1391198986616722E-3</v>
      </c>
      <c r="G224" s="2">
        <f t="shared" si="12"/>
        <v>5.87567603658945E-3</v>
      </c>
      <c r="H224" s="2">
        <f t="shared" si="12"/>
        <v>3.0465288035450566E-3</v>
      </c>
      <c r="I224" s="2">
        <f t="shared" si="11"/>
        <v>4.5359385903698479E-2</v>
      </c>
    </row>
    <row r="225" spans="1:9">
      <c r="A225" s="6">
        <v>36745</v>
      </c>
      <c r="B225" s="2">
        <v>1479.32</v>
      </c>
      <c r="C225" s="2">
        <v>1.5136000000000001</v>
      </c>
      <c r="D225" s="2">
        <v>109.1</v>
      </c>
      <c r="E225" s="2">
        <v>28.91</v>
      </c>
      <c r="F225" s="2">
        <f t="shared" si="12"/>
        <v>1.1203543573513386E-2</v>
      </c>
      <c r="G225" s="2">
        <f t="shared" si="12"/>
        <v>4.7129107202124043E-3</v>
      </c>
      <c r="H225" s="2">
        <f t="shared" si="12"/>
        <v>4.1417395306027061E-3</v>
      </c>
      <c r="I225" s="2">
        <f t="shared" si="11"/>
        <v>-3.5046728971962593E-2</v>
      </c>
    </row>
    <row r="226" spans="1:9">
      <c r="A226" s="6">
        <v>36746</v>
      </c>
      <c r="B226" s="2">
        <v>1482.8</v>
      </c>
      <c r="C226" s="2">
        <v>1.5049999999999999</v>
      </c>
      <c r="D226" s="2">
        <v>108.62</v>
      </c>
      <c r="E226" s="2">
        <v>29.12</v>
      </c>
      <c r="F226" s="2">
        <f t="shared" si="12"/>
        <v>2.3524321985777252E-3</v>
      </c>
      <c r="G226" s="2">
        <f t="shared" si="12"/>
        <v>-5.6818181818183433E-3</v>
      </c>
      <c r="H226" s="2">
        <f t="shared" si="12"/>
        <v>-4.3996333638862684E-3</v>
      </c>
      <c r="I226" s="2">
        <f t="shared" si="11"/>
        <v>7.2639225181598821E-3</v>
      </c>
    </row>
    <row r="227" spans="1:9">
      <c r="A227" s="6">
        <v>36747</v>
      </c>
      <c r="B227" s="2">
        <v>1472.87</v>
      </c>
      <c r="C227" s="2">
        <v>1.502</v>
      </c>
      <c r="D227" s="2">
        <v>107.82</v>
      </c>
      <c r="E227" s="2">
        <v>30.35</v>
      </c>
      <c r="F227" s="2">
        <f t="shared" si="12"/>
        <v>-6.6967898570272633E-3</v>
      </c>
      <c r="G227" s="2">
        <f t="shared" si="12"/>
        <v>-1.9933554817275212E-3</v>
      </c>
      <c r="H227" s="2">
        <f t="shared" si="12"/>
        <v>-7.3651261277850599E-3</v>
      </c>
      <c r="I227" s="2">
        <f t="shared" si="11"/>
        <v>4.223901098901095E-2</v>
      </c>
    </row>
    <row r="228" spans="1:9">
      <c r="A228" s="6">
        <v>36748</v>
      </c>
      <c r="B228" s="2">
        <v>1460.25</v>
      </c>
      <c r="C228" s="2">
        <v>1.4976</v>
      </c>
      <c r="D228" s="2">
        <v>108.66</v>
      </c>
      <c r="E228" s="2">
        <v>31.34</v>
      </c>
      <c r="F228" s="2">
        <f t="shared" si="12"/>
        <v>-8.568305417314459E-3</v>
      </c>
      <c r="G228" s="2">
        <f t="shared" si="12"/>
        <v>-2.9294274300931678E-3</v>
      </c>
      <c r="H228" s="2">
        <f t="shared" si="12"/>
        <v>7.7907623817474736E-3</v>
      </c>
      <c r="I228" s="2">
        <f t="shared" si="11"/>
        <v>3.2619439868204259E-2</v>
      </c>
    </row>
    <row r="229" spans="1:9">
      <c r="A229" s="6">
        <v>36749</v>
      </c>
      <c r="B229" s="2">
        <v>1471.84</v>
      </c>
      <c r="C229" s="2">
        <v>1.5014000000000001</v>
      </c>
      <c r="D229" s="2">
        <v>108.53</v>
      </c>
      <c r="E229" s="2">
        <v>31.02</v>
      </c>
      <c r="F229" s="2">
        <f t="shared" si="12"/>
        <v>7.9369970895393216E-3</v>
      </c>
      <c r="G229" s="2">
        <f t="shared" si="12"/>
        <v>2.5373931623930979E-3</v>
      </c>
      <c r="H229" s="2">
        <f t="shared" si="12"/>
        <v>-1.1963924167126549E-3</v>
      </c>
      <c r="I229" s="2">
        <f t="shared" si="11"/>
        <v>-1.0210593490746711E-2</v>
      </c>
    </row>
    <row r="230" spans="1:9">
      <c r="A230" s="6">
        <v>36752</v>
      </c>
      <c r="B230" s="2">
        <v>1491.56</v>
      </c>
      <c r="C230" s="2">
        <v>1.5055000000000001</v>
      </c>
      <c r="D230" s="2">
        <v>109.43</v>
      </c>
      <c r="E230" s="2">
        <v>31.94</v>
      </c>
      <c r="F230" s="2">
        <f t="shared" si="12"/>
        <v>1.3398195456027828E-2</v>
      </c>
      <c r="G230" s="2">
        <f t="shared" si="12"/>
        <v>2.730784601038927E-3</v>
      </c>
      <c r="H230" s="2">
        <f t="shared" si="12"/>
        <v>8.2926379802819028E-3</v>
      </c>
      <c r="I230" s="2">
        <f t="shared" si="11"/>
        <v>2.9658284977434057E-2</v>
      </c>
    </row>
    <row r="231" spans="1:9">
      <c r="A231" s="6">
        <v>36753</v>
      </c>
      <c r="B231" s="2">
        <v>1484.43</v>
      </c>
      <c r="C231" s="2">
        <v>1.5043</v>
      </c>
      <c r="D231" s="2">
        <v>109.01</v>
      </c>
      <c r="E231" s="2">
        <v>31.67</v>
      </c>
      <c r="F231" s="2">
        <f t="shared" si="12"/>
        <v>-4.7802300946658827E-3</v>
      </c>
      <c r="G231" s="2">
        <f t="shared" si="12"/>
        <v>-7.9707738292933428E-4</v>
      </c>
      <c r="H231" s="2">
        <f t="shared" si="12"/>
        <v>-3.8380699990862022E-3</v>
      </c>
      <c r="I231" s="2">
        <f t="shared" si="11"/>
        <v>-8.4533500313086485E-3</v>
      </c>
    </row>
    <row r="232" spans="1:9">
      <c r="A232" s="6">
        <v>36754</v>
      </c>
      <c r="B232" s="2">
        <v>1479.85</v>
      </c>
      <c r="C232" s="2">
        <v>1.5004999999999999</v>
      </c>
      <c r="D232" s="2">
        <v>108.54</v>
      </c>
      <c r="E232" s="2">
        <v>31.8</v>
      </c>
      <c r="F232" s="2">
        <f t="shared" si="12"/>
        <v>-3.0853593635268295E-3</v>
      </c>
      <c r="G232" s="2">
        <f t="shared" si="12"/>
        <v>-2.5260918699727686E-3</v>
      </c>
      <c r="H232" s="2">
        <f t="shared" si="12"/>
        <v>-4.3115310521970596E-3</v>
      </c>
      <c r="I232" s="2">
        <f t="shared" si="11"/>
        <v>4.1048310704137059E-3</v>
      </c>
    </row>
    <row r="233" spans="1:9">
      <c r="A233" s="6">
        <v>36755</v>
      </c>
      <c r="B233" s="2">
        <v>1496.07</v>
      </c>
      <c r="C233" s="2">
        <v>1.4977</v>
      </c>
      <c r="D233" s="2">
        <v>108.53</v>
      </c>
      <c r="E233" s="2">
        <v>31.94</v>
      </c>
      <c r="F233" s="2">
        <f t="shared" si="12"/>
        <v>1.0960570328073738E-2</v>
      </c>
      <c r="G233" s="2">
        <f t="shared" si="12"/>
        <v>-1.866044651782639E-3</v>
      </c>
      <c r="H233" s="2">
        <f t="shared" si="12"/>
        <v>-9.213193292800792E-5</v>
      </c>
      <c r="I233" s="2">
        <f t="shared" si="11"/>
        <v>4.4025157232705503E-3</v>
      </c>
    </row>
    <row r="234" spans="1:9">
      <c r="A234" s="6">
        <v>36756</v>
      </c>
      <c r="B234" s="2">
        <v>1491.72</v>
      </c>
      <c r="C234" s="2">
        <v>1.4894000000000001</v>
      </c>
      <c r="D234" s="2">
        <v>108.41</v>
      </c>
      <c r="E234" s="2">
        <v>31.99</v>
      </c>
      <c r="F234" s="2">
        <f t="shared" si="12"/>
        <v>-2.9076179590526996E-3</v>
      </c>
      <c r="G234" s="2">
        <f t="shared" si="12"/>
        <v>-5.541830807237802E-3</v>
      </c>
      <c r="H234" s="2">
        <f t="shared" si="12"/>
        <v>-1.1056850640376314E-3</v>
      </c>
      <c r="I234" s="2">
        <f t="shared" si="11"/>
        <v>1.5654351909830666E-3</v>
      </c>
    </row>
    <row r="235" spans="1:9">
      <c r="A235" s="6">
        <v>36759</v>
      </c>
      <c r="B235" s="2">
        <v>1499.48</v>
      </c>
      <c r="C235" s="2">
        <v>1.4871000000000001</v>
      </c>
      <c r="D235" s="2">
        <v>108.7</v>
      </c>
      <c r="E235" s="2">
        <v>32.47</v>
      </c>
      <c r="F235" s="2">
        <f t="shared" si="12"/>
        <v>5.2020486418362655E-3</v>
      </c>
      <c r="G235" s="2">
        <f t="shared" si="12"/>
        <v>-1.5442460051027229E-3</v>
      </c>
      <c r="H235" s="2">
        <f t="shared" si="12"/>
        <v>2.6750299787843268E-3</v>
      </c>
      <c r="I235" s="2">
        <f t="shared" si="11"/>
        <v>1.5004688965301716E-2</v>
      </c>
    </row>
    <row r="236" spans="1:9">
      <c r="A236" s="6">
        <v>36760</v>
      </c>
      <c r="B236" s="2">
        <v>1498.13</v>
      </c>
      <c r="C236" s="2">
        <v>1.4816</v>
      </c>
      <c r="D236" s="2">
        <v>108.32</v>
      </c>
      <c r="E236" s="2">
        <v>31.22</v>
      </c>
      <c r="F236" s="2">
        <f t="shared" si="12"/>
        <v>-9.003121081974097E-4</v>
      </c>
      <c r="G236" s="2">
        <f t="shared" si="12"/>
        <v>-3.6984735391030199E-3</v>
      </c>
      <c r="H236" s="2">
        <f t="shared" si="12"/>
        <v>-3.4958601655934451E-3</v>
      </c>
      <c r="I236" s="2">
        <f t="shared" si="11"/>
        <v>-3.8497074222359151E-2</v>
      </c>
    </row>
    <row r="237" spans="1:9">
      <c r="A237" s="6">
        <v>36761</v>
      </c>
      <c r="B237" s="2">
        <v>1505.97</v>
      </c>
      <c r="C237" s="2">
        <v>1.4872000000000001</v>
      </c>
      <c r="D237" s="2">
        <v>106.96</v>
      </c>
      <c r="E237" s="2">
        <v>32.020000000000003</v>
      </c>
      <c r="F237" s="2">
        <f t="shared" si="12"/>
        <v>5.2331907110865217E-3</v>
      </c>
      <c r="G237" s="2">
        <f t="shared" si="12"/>
        <v>3.7796976241901703E-3</v>
      </c>
      <c r="H237" s="2">
        <f t="shared" si="12"/>
        <v>-1.2555391432791718E-2</v>
      </c>
      <c r="I237" s="2">
        <f t="shared" si="11"/>
        <v>2.5624599615631238E-2</v>
      </c>
    </row>
    <row r="238" spans="1:9">
      <c r="A238" s="6">
        <v>36762</v>
      </c>
      <c r="B238" s="2">
        <v>1508.31</v>
      </c>
      <c r="C238" s="2">
        <v>1.4813000000000001</v>
      </c>
      <c r="D238" s="2">
        <v>106.85</v>
      </c>
      <c r="E238" s="2">
        <v>31.63</v>
      </c>
      <c r="F238" s="2">
        <f t="shared" si="12"/>
        <v>1.5538158130639079E-3</v>
      </c>
      <c r="G238" s="2">
        <f t="shared" si="12"/>
        <v>-3.9671866594943594E-3</v>
      </c>
      <c r="H238" s="2">
        <f t="shared" si="12"/>
        <v>-1.028421839940119E-3</v>
      </c>
      <c r="I238" s="2">
        <f t="shared" si="11"/>
        <v>-1.2179887570268666E-2</v>
      </c>
    </row>
    <row r="239" spans="1:9">
      <c r="A239" s="6">
        <v>36763</v>
      </c>
      <c r="B239" s="2">
        <v>1506.45</v>
      </c>
      <c r="C239" s="2">
        <v>1.4692000000000001</v>
      </c>
      <c r="D239" s="2">
        <v>106.86</v>
      </c>
      <c r="E239" s="2">
        <v>32.03</v>
      </c>
      <c r="F239" s="2">
        <f t="shared" si="12"/>
        <v>-1.2331682479065353E-3</v>
      </c>
      <c r="G239" s="2">
        <f t="shared" si="12"/>
        <v>-8.1685006413285688E-3</v>
      </c>
      <c r="H239" s="2">
        <f t="shared" si="12"/>
        <v>9.3589143659311702E-5</v>
      </c>
      <c r="I239" s="2">
        <f t="shared" si="11"/>
        <v>1.2646221941195135E-2</v>
      </c>
    </row>
    <row r="240" spans="1:9">
      <c r="A240" s="6">
        <v>36766</v>
      </c>
      <c r="B240" s="2">
        <v>1514.09</v>
      </c>
      <c r="C240" s="2">
        <v>1.4691000000000001</v>
      </c>
      <c r="D240" s="2">
        <v>106.53</v>
      </c>
      <c r="E240" s="2">
        <v>32.869999999999997</v>
      </c>
      <c r="F240" s="2">
        <f t="shared" si="12"/>
        <v>5.0715257725113538E-3</v>
      </c>
      <c r="G240" s="2">
        <f t="shared" si="12"/>
        <v>-6.8064252654487234E-5</v>
      </c>
      <c r="H240" s="2">
        <f t="shared" si="12"/>
        <v>-3.0881527231891859E-3</v>
      </c>
      <c r="I240" s="2">
        <f t="shared" si="11"/>
        <v>2.6225413674679787E-2</v>
      </c>
    </row>
    <row r="241" spans="1:9">
      <c r="A241" s="6">
        <v>36767</v>
      </c>
      <c r="B241" s="2">
        <v>1509.84</v>
      </c>
      <c r="C241" s="2">
        <v>1.4560999999999999</v>
      </c>
      <c r="D241" s="2">
        <v>106.04</v>
      </c>
      <c r="E241" s="2">
        <v>32.74</v>
      </c>
      <c r="F241" s="2">
        <f t="shared" si="12"/>
        <v>-2.8069665607725058E-3</v>
      </c>
      <c r="G241" s="2">
        <f t="shared" si="12"/>
        <v>-8.84895514260442E-3</v>
      </c>
      <c r="H241" s="2">
        <f t="shared" si="12"/>
        <v>-4.5996432929690245E-3</v>
      </c>
      <c r="I241" s="2">
        <f t="shared" si="11"/>
        <v>-3.9549741405535688E-3</v>
      </c>
    </row>
    <row r="242" spans="1:9">
      <c r="A242" s="6">
        <v>36768</v>
      </c>
      <c r="B242" s="2">
        <v>1502.59</v>
      </c>
      <c r="C242" s="2">
        <v>1.4598</v>
      </c>
      <c r="D242" s="2">
        <v>106.43</v>
      </c>
      <c r="E242" s="2">
        <v>33.32</v>
      </c>
      <c r="F242" s="2">
        <f t="shared" si="12"/>
        <v>-4.801833306840475E-3</v>
      </c>
      <c r="G242" s="2">
        <f t="shared" si="12"/>
        <v>2.541034269624376E-3</v>
      </c>
      <c r="H242" s="2">
        <f t="shared" si="12"/>
        <v>3.677857412297314E-3</v>
      </c>
      <c r="I242" s="2">
        <f t="shared" si="11"/>
        <v>1.7715332926084182E-2</v>
      </c>
    </row>
    <row r="243" spans="1:9">
      <c r="A243" s="6">
        <v>36769</v>
      </c>
      <c r="B243" s="2">
        <v>1517.68</v>
      </c>
      <c r="C243" s="2">
        <v>1.4473</v>
      </c>
      <c r="D243" s="2">
        <v>106.67</v>
      </c>
      <c r="E243" s="2">
        <v>33.119999999999997</v>
      </c>
      <c r="F243" s="2">
        <f t="shared" si="12"/>
        <v>1.004265967429574E-2</v>
      </c>
      <c r="G243" s="2">
        <f t="shared" si="12"/>
        <v>-8.5628168242224412E-3</v>
      </c>
      <c r="H243" s="2">
        <f t="shared" si="12"/>
        <v>2.2550032885464422E-3</v>
      </c>
      <c r="I243" s="2">
        <f t="shared" si="11"/>
        <v>-6.0024009603842909E-3</v>
      </c>
    </row>
    <row r="244" spans="1:9">
      <c r="A244" s="6">
        <v>36770</v>
      </c>
      <c r="B244" s="2">
        <v>1520.77</v>
      </c>
      <c r="C244" s="2">
        <v>1.4641999999999999</v>
      </c>
      <c r="D244" s="2">
        <v>106</v>
      </c>
      <c r="E244" s="2">
        <v>33.380000000000003</v>
      </c>
      <c r="F244" s="2">
        <f t="shared" si="12"/>
        <v>2.036002319329544E-3</v>
      </c>
      <c r="G244" s="2">
        <f t="shared" si="12"/>
        <v>1.167691563601192E-2</v>
      </c>
      <c r="H244" s="2">
        <f t="shared" si="12"/>
        <v>-6.2810537170713276E-3</v>
      </c>
      <c r="I244" s="2">
        <f t="shared" si="11"/>
        <v>7.8502415458938657E-3</v>
      </c>
    </row>
    <row r="245" spans="1:9">
      <c r="A245" s="6">
        <v>36773</v>
      </c>
      <c r="B245" s="2">
        <v>1520.77</v>
      </c>
      <c r="C245" s="2">
        <v>1.458</v>
      </c>
      <c r="D245" s="2">
        <v>105.87</v>
      </c>
      <c r="E245" s="2">
        <v>33.380000000000003</v>
      </c>
      <c r="F245" s="2">
        <f t="shared" si="12"/>
        <v>0</v>
      </c>
      <c r="G245" s="2">
        <f t="shared" si="12"/>
        <v>-4.2343942084414055E-3</v>
      </c>
      <c r="H245" s="2">
        <f t="shared" si="12"/>
        <v>-1.2264150943396279E-3</v>
      </c>
      <c r="I245" s="2">
        <f t="shared" si="11"/>
        <v>0</v>
      </c>
    </row>
    <row r="246" spans="1:9">
      <c r="A246" s="6">
        <v>36774</v>
      </c>
      <c r="B246" s="2">
        <v>1507.08</v>
      </c>
      <c r="C246" s="2">
        <v>1.4547000000000001</v>
      </c>
      <c r="D246" s="2">
        <v>105.84</v>
      </c>
      <c r="E246" s="2">
        <v>33.83</v>
      </c>
      <c r="F246" s="2">
        <f t="shared" si="12"/>
        <v>-9.0020187142040298E-3</v>
      </c>
      <c r="G246" s="2">
        <f t="shared" si="12"/>
        <v>-2.2633744855966587E-3</v>
      </c>
      <c r="H246" s="2">
        <f t="shared" si="12"/>
        <v>-2.8336639274584297E-4</v>
      </c>
      <c r="I246" s="2">
        <f t="shared" si="11"/>
        <v>1.3481126423007694E-2</v>
      </c>
    </row>
    <row r="247" spans="1:9">
      <c r="A247" s="6">
        <v>36775</v>
      </c>
      <c r="B247" s="2">
        <v>1492.25</v>
      </c>
      <c r="C247" s="2">
        <v>1.4367000000000001</v>
      </c>
      <c r="D247" s="2">
        <v>105.89</v>
      </c>
      <c r="E247" s="2">
        <v>34.9</v>
      </c>
      <c r="F247" s="2">
        <f t="shared" si="12"/>
        <v>-9.8402208243755229E-3</v>
      </c>
      <c r="G247" s="2">
        <f t="shared" si="12"/>
        <v>-1.2373685295937298E-2</v>
      </c>
      <c r="H247" s="2">
        <f t="shared" si="12"/>
        <v>4.724111866969416E-4</v>
      </c>
      <c r="I247" s="2">
        <f t="shared" si="11"/>
        <v>3.1628731894767892E-2</v>
      </c>
    </row>
    <row r="248" spans="1:9">
      <c r="A248" s="6">
        <v>36776</v>
      </c>
      <c r="B248" s="2">
        <v>1502.51</v>
      </c>
      <c r="C248" s="2">
        <v>1.4379999999999999</v>
      </c>
      <c r="D248" s="2">
        <v>105.17</v>
      </c>
      <c r="E248" s="2">
        <v>35.39</v>
      </c>
      <c r="F248" s="2">
        <f t="shared" si="12"/>
        <v>6.8755235382811364E-3</v>
      </c>
      <c r="G248" s="2">
        <f t="shared" si="12"/>
        <v>9.0485139555918082E-4</v>
      </c>
      <c r="H248" s="2">
        <f t="shared" si="12"/>
        <v>-6.7995089243554352E-3</v>
      </c>
      <c r="I248" s="2">
        <f t="shared" si="11"/>
        <v>1.4040114613180554E-2</v>
      </c>
    </row>
    <row r="249" spans="1:9">
      <c r="A249" s="6">
        <v>36777</v>
      </c>
      <c r="B249" s="2">
        <v>1494.5</v>
      </c>
      <c r="C249" s="2">
        <v>1.4151</v>
      </c>
      <c r="D249" s="2">
        <v>106.12</v>
      </c>
      <c r="E249" s="2">
        <v>33.630000000000003</v>
      </c>
      <c r="F249" s="2">
        <f t="shared" si="12"/>
        <v>-5.3310793272590695E-3</v>
      </c>
      <c r="G249" s="2">
        <f t="shared" si="12"/>
        <v>-1.592489568845612E-2</v>
      </c>
      <c r="H249" s="2">
        <f t="shared" si="12"/>
        <v>9.0329941998668062E-3</v>
      </c>
      <c r="I249" s="2">
        <f t="shared" si="11"/>
        <v>-4.9731562588301692E-2</v>
      </c>
    </row>
    <row r="250" spans="1:9">
      <c r="A250" s="6">
        <v>36780</v>
      </c>
      <c r="B250" s="2">
        <v>1489.26</v>
      </c>
      <c r="C250" s="2">
        <v>1.4024000000000001</v>
      </c>
      <c r="D250" s="2">
        <v>106.12</v>
      </c>
      <c r="E250" s="2">
        <v>35.14</v>
      </c>
      <c r="F250" s="2">
        <f t="shared" si="12"/>
        <v>-3.5061893609903416E-3</v>
      </c>
      <c r="G250" s="2">
        <f t="shared" si="12"/>
        <v>-8.9746307681435322E-3</v>
      </c>
      <c r="H250" s="2">
        <f t="shared" si="12"/>
        <v>0</v>
      </c>
      <c r="I250" s="2">
        <f t="shared" si="11"/>
        <v>4.4900386559619365E-2</v>
      </c>
    </row>
    <row r="251" spans="1:9">
      <c r="A251" s="6">
        <v>36781</v>
      </c>
      <c r="B251" s="2">
        <v>1481.99</v>
      </c>
      <c r="C251" s="2">
        <v>1.4066000000000001</v>
      </c>
      <c r="D251" s="2">
        <v>106.82</v>
      </c>
      <c r="E251" s="2">
        <v>34.28</v>
      </c>
      <c r="F251" s="2">
        <f t="shared" si="12"/>
        <v>-4.8816190591299824E-3</v>
      </c>
      <c r="G251" s="2">
        <f t="shared" si="12"/>
        <v>2.9948659440959258E-3</v>
      </c>
      <c r="H251" s="2">
        <f t="shared" si="12"/>
        <v>6.5963060686013986E-3</v>
      </c>
      <c r="I251" s="2">
        <f t="shared" si="11"/>
        <v>-2.4473534433693822E-2</v>
      </c>
    </row>
    <row r="252" spans="1:9">
      <c r="A252" s="6">
        <v>36782</v>
      </c>
      <c r="B252" s="2">
        <v>1484.91</v>
      </c>
      <c r="C252" s="2">
        <v>1.4094</v>
      </c>
      <c r="D252" s="2">
        <v>107.08</v>
      </c>
      <c r="E252" s="2">
        <v>33.82</v>
      </c>
      <c r="F252" s="2">
        <f t="shared" si="12"/>
        <v>1.9703236863946039E-3</v>
      </c>
      <c r="G252" s="2">
        <f t="shared" si="12"/>
        <v>1.9906156689890597E-3</v>
      </c>
      <c r="H252" s="2">
        <f t="shared" si="12"/>
        <v>2.4340011233852099E-3</v>
      </c>
      <c r="I252" s="2">
        <f t="shared" si="11"/>
        <v>-1.3418903150525074E-2</v>
      </c>
    </row>
    <row r="253" spans="1:9">
      <c r="A253" s="6">
        <v>36783</v>
      </c>
      <c r="B253" s="2">
        <v>1480.87</v>
      </c>
      <c r="C253" s="2">
        <v>1.4074</v>
      </c>
      <c r="D253" s="2">
        <v>107.58</v>
      </c>
      <c r="E253" s="2">
        <v>34.07</v>
      </c>
      <c r="F253" s="2">
        <f t="shared" si="12"/>
        <v>-2.7207036116668748E-3</v>
      </c>
      <c r="G253" s="2">
        <f t="shared" si="12"/>
        <v>-1.4190435646374011E-3</v>
      </c>
      <c r="H253" s="2">
        <f t="shared" si="12"/>
        <v>4.6694060515501956E-3</v>
      </c>
      <c r="I253" s="2">
        <f t="shared" si="11"/>
        <v>7.3920756948551158E-3</v>
      </c>
    </row>
    <row r="254" spans="1:9">
      <c r="A254" s="6">
        <v>36784</v>
      </c>
      <c r="B254" s="2">
        <v>1465.81</v>
      </c>
      <c r="C254" s="2">
        <v>1.3976999999999999</v>
      </c>
      <c r="D254" s="2">
        <v>107.12</v>
      </c>
      <c r="E254" s="2">
        <v>35.92</v>
      </c>
      <c r="F254" s="2">
        <f t="shared" si="12"/>
        <v>-1.0169697542660727E-2</v>
      </c>
      <c r="G254" s="2">
        <f t="shared" si="12"/>
        <v>-6.8921415375871042E-3</v>
      </c>
      <c r="H254" s="2">
        <f t="shared" si="12"/>
        <v>-4.2758877114704719E-3</v>
      </c>
      <c r="I254" s="2">
        <f t="shared" si="11"/>
        <v>5.4299970648664653E-2</v>
      </c>
    </row>
    <row r="255" spans="1:9">
      <c r="A255" s="6">
        <v>36787</v>
      </c>
      <c r="B255" s="2">
        <v>1444.51</v>
      </c>
      <c r="C255" s="2">
        <v>1.4063000000000001</v>
      </c>
      <c r="D255" s="2">
        <v>106.9</v>
      </c>
      <c r="E255" s="2">
        <v>36.880000000000003</v>
      </c>
      <c r="F255" s="2">
        <f t="shared" si="12"/>
        <v>-1.453121482320352E-2</v>
      </c>
      <c r="G255" s="2">
        <f t="shared" si="12"/>
        <v>6.1529655863203914E-3</v>
      </c>
      <c r="H255" s="2">
        <f t="shared" si="12"/>
        <v>-2.05377147124719E-3</v>
      </c>
      <c r="I255" s="2">
        <f t="shared" si="11"/>
        <v>2.6726057906458767E-2</v>
      </c>
    </row>
    <row r="256" spans="1:9">
      <c r="A256" s="6">
        <v>36788</v>
      </c>
      <c r="B256" s="2">
        <v>1459.9</v>
      </c>
      <c r="C256" s="2">
        <v>1.4091</v>
      </c>
      <c r="D256" s="2">
        <v>106.99</v>
      </c>
      <c r="E256" s="2">
        <v>36.51</v>
      </c>
      <c r="F256" s="2">
        <f t="shared" si="12"/>
        <v>1.0654131850939219E-2</v>
      </c>
      <c r="G256" s="2">
        <f t="shared" si="12"/>
        <v>1.9910403185663395E-3</v>
      </c>
      <c r="H256" s="2">
        <f t="shared" si="12"/>
        <v>8.4190832553776573E-4</v>
      </c>
      <c r="I256" s="2">
        <f t="shared" si="11"/>
        <v>-1.0032537960954602E-2</v>
      </c>
    </row>
    <row r="257" spans="1:9">
      <c r="A257" s="6">
        <v>36789</v>
      </c>
      <c r="B257" s="2">
        <v>1451.34</v>
      </c>
      <c r="C257" s="2">
        <v>1.4104000000000001</v>
      </c>
      <c r="D257" s="2">
        <v>106.53</v>
      </c>
      <c r="E257" s="2">
        <v>37.200000000000003</v>
      </c>
      <c r="F257" s="2">
        <f t="shared" si="12"/>
        <v>-5.8634153024180735E-3</v>
      </c>
      <c r="G257" s="2">
        <f t="shared" si="12"/>
        <v>9.2257469306655793E-4</v>
      </c>
      <c r="H257" s="2">
        <f t="shared" si="12"/>
        <v>-4.2994672399289113E-3</v>
      </c>
      <c r="I257" s="2">
        <f t="shared" si="11"/>
        <v>1.889893179950719E-2</v>
      </c>
    </row>
    <row r="258" spans="1:9">
      <c r="A258" s="6">
        <v>36790</v>
      </c>
      <c r="B258" s="2">
        <v>1449.05</v>
      </c>
      <c r="C258" s="2">
        <v>1.4375</v>
      </c>
      <c r="D258" s="2">
        <v>106.63</v>
      </c>
      <c r="E258" s="2">
        <v>34</v>
      </c>
      <c r="F258" s="2">
        <f t="shared" si="12"/>
        <v>-1.577852191767537E-3</v>
      </c>
      <c r="G258" s="2">
        <f t="shared" si="12"/>
        <v>1.9214407260351507E-2</v>
      </c>
      <c r="H258" s="2">
        <f t="shared" si="12"/>
        <v>9.3870271285068085E-4</v>
      </c>
      <c r="I258" s="2">
        <f t="shared" si="11"/>
        <v>-8.6021505376344121E-2</v>
      </c>
    </row>
    <row r="259" spans="1:9">
      <c r="A259" s="6">
        <v>36791</v>
      </c>
      <c r="B259" s="2">
        <v>1448.72</v>
      </c>
      <c r="C259" s="2">
        <v>1.4537</v>
      </c>
      <c r="D259" s="2">
        <v>107.92</v>
      </c>
      <c r="E259" s="2">
        <v>32.68</v>
      </c>
      <c r="F259" s="2">
        <f t="shared" si="12"/>
        <v>-2.2773541285669996E-4</v>
      </c>
      <c r="G259" s="2">
        <f t="shared" si="12"/>
        <v>1.1269565217391309E-2</v>
      </c>
      <c r="H259" s="2">
        <f t="shared" si="12"/>
        <v>1.2097908656100609E-2</v>
      </c>
      <c r="I259" s="2">
        <f t="shared" si="12"/>
        <v>-3.8823529411764701E-2</v>
      </c>
    </row>
    <row r="260" spans="1:9">
      <c r="A260" s="6">
        <v>36794</v>
      </c>
      <c r="B260" s="2">
        <v>1439.03</v>
      </c>
      <c r="C260" s="2">
        <v>1.4525999999999999</v>
      </c>
      <c r="D260" s="2">
        <v>107.77</v>
      </c>
      <c r="E260" s="2">
        <v>31.57</v>
      </c>
      <c r="F260" s="2">
        <f t="shared" ref="F260:I323" si="13">B260/B259-1</f>
        <v>-6.6886630956982662E-3</v>
      </c>
      <c r="G260" s="2">
        <f t="shared" si="13"/>
        <v>-7.5668982596144296E-4</v>
      </c>
      <c r="H260" s="2">
        <f t="shared" si="13"/>
        <v>-1.3899184581172008E-3</v>
      </c>
      <c r="I260" s="2">
        <f t="shared" si="13"/>
        <v>-3.3965728274173768E-2</v>
      </c>
    </row>
    <row r="261" spans="1:9">
      <c r="A261" s="6">
        <v>36795</v>
      </c>
      <c r="B261" s="2">
        <v>1427.21</v>
      </c>
      <c r="C261" s="2">
        <v>1.4638</v>
      </c>
      <c r="D261" s="2">
        <v>107.59</v>
      </c>
      <c r="E261" s="2">
        <v>31.5</v>
      </c>
      <c r="F261" s="2">
        <f t="shared" si="13"/>
        <v>-8.2138662849280397E-3</v>
      </c>
      <c r="G261" s="2">
        <f t="shared" si="13"/>
        <v>7.7103125430264541E-3</v>
      </c>
      <c r="H261" s="2">
        <f t="shared" si="13"/>
        <v>-1.6702236243851809E-3</v>
      </c>
      <c r="I261" s="2">
        <f t="shared" si="13"/>
        <v>-2.2172949002217113E-3</v>
      </c>
    </row>
    <row r="262" spans="1:9">
      <c r="A262" s="6">
        <v>36796</v>
      </c>
      <c r="B262" s="2">
        <v>1426.57</v>
      </c>
      <c r="C262" s="2">
        <v>1.4644999999999999</v>
      </c>
      <c r="D262" s="2">
        <v>107.32</v>
      </c>
      <c r="E262" s="2">
        <v>31.46</v>
      </c>
      <c r="F262" s="2">
        <f t="shared" si="13"/>
        <v>-4.4842735126582323E-4</v>
      </c>
      <c r="G262" s="2">
        <f t="shared" si="13"/>
        <v>4.7820740538329076E-4</v>
      </c>
      <c r="H262" s="2">
        <f t="shared" si="13"/>
        <v>-2.5095269077052285E-3</v>
      </c>
      <c r="I262" s="2">
        <f t="shared" si="13"/>
        <v>-1.2698412698411987E-3</v>
      </c>
    </row>
    <row r="263" spans="1:9">
      <c r="A263" s="6">
        <v>36797</v>
      </c>
      <c r="B263" s="2">
        <v>1458.29</v>
      </c>
      <c r="C263" s="2">
        <v>1.4622999999999999</v>
      </c>
      <c r="D263" s="2">
        <v>107.63</v>
      </c>
      <c r="E263" s="2">
        <v>30.34</v>
      </c>
      <c r="F263" s="2">
        <f t="shared" si="13"/>
        <v>2.223515144717747E-2</v>
      </c>
      <c r="G263" s="2">
        <f t="shared" si="13"/>
        <v>-1.5022191874359825E-3</v>
      </c>
      <c r="H263" s="2">
        <f t="shared" si="13"/>
        <v>2.8885575847932277E-3</v>
      </c>
      <c r="I263" s="2">
        <f t="shared" si="13"/>
        <v>-3.5600762873490122E-2</v>
      </c>
    </row>
    <row r="264" spans="1:9">
      <c r="A264" s="6">
        <v>36798</v>
      </c>
      <c r="B264" s="2">
        <v>1436.51</v>
      </c>
      <c r="C264" s="2">
        <v>1.4754</v>
      </c>
      <c r="D264" s="2">
        <v>108.14</v>
      </c>
      <c r="E264" s="2">
        <v>30.84</v>
      </c>
      <c r="F264" s="2">
        <f t="shared" si="13"/>
        <v>-1.4935300934656337E-2</v>
      </c>
      <c r="G264" s="2">
        <f t="shared" si="13"/>
        <v>8.9584900499213305E-3</v>
      </c>
      <c r="H264" s="2">
        <f t="shared" si="13"/>
        <v>4.7384558208678484E-3</v>
      </c>
      <c r="I264" s="2">
        <f t="shared" si="13"/>
        <v>1.6479894528675043E-2</v>
      </c>
    </row>
    <row r="265" spans="1:9">
      <c r="A265" s="6">
        <v>36801</v>
      </c>
      <c r="B265" s="2">
        <v>1436.23</v>
      </c>
      <c r="C265" s="2">
        <v>1.4661999999999999</v>
      </c>
      <c r="D265" s="2">
        <v>108.83</v>
      </c>
      <c r="E265" s="2">
        <v>32.18</v>
      </c>
      <c r="F265" s="2">
        <f t="shared" si="13"/>
        <v>-1.9491684708072832E-4</v>
      </c>
      <c r="G265" s="2">
        <f t="shared" si="13"/>
        <v>-6.2355971262031407E-3</v>
      </c>
      <c r="H265" s="2">
        <f t="shared" si="13"/>
        <v>6.3806177177732071E-3</v>
      </c>
      <c r="I265" s="2">
        <f t="shared" si="13"/>
        <v>4.3450064850843129E-2</v>
      </c>
    </row>
    <row r="266" spans="1:9">
      <c r="A266" s="6">
        <v>36802</v>
      </c>
      <c r="B266" s="2">
        <v>1426.46</v>
      </c>
      <c r="C266" s="2">
        <v>1.4596</v>
      </c>
      <c r="D266" s="2">
        <v>108.86</v>
      </c>
      <c r="E266" s="2">
        <v>32.07</v>
      </c>
      <c r="F266" s="2">
        <f t="shared" si="13"/>
        <v>-6.8025316279425319E-3</v>
      </c>
      <c r="G266" s="2">
        <f t="shared" si="13"/>
        <v>-4.5014322739053148E-3</v>
      </c>
      <c r="H266" s="2">
        <f t="shared" si="13"/>
        <v>2.7565928512363058E-4</v>
      </c>
      <c r="I266" s="2">
        <f t="shared" si="13"/>
        <v>-3.418272218769447E-3</v>
      </c>
    </row>
    <row r="267" spans="1:9">
      <c r="A267" s="6">
        <v>36803</v>
      </c>
      <c r="B267" s="2">
        <v>1434.32</v>
      </c>
      <c r="C267" s="2">
        <v>1.4597</v>
      </c>
      <c r="D267" s="2">
        <v>109.28</v>
      </c>
      <c r="E267" s="2">
        <v>31.43</v>
      </c>
      <c r="F267" s="2">
        <f t="shared" si="13"/>
        <v>5.510143992821348E-3</v>
      </c>
      <c r="G267" s="2">
        <f t="shared" si="13"/>
        <v>6.8511921074154714E-5</v>
      </c>
      <c r="H267" s="2">
        <f t="shared" si="13"/>
        <v>3.8581664523240633E-3</v>
      </c>
      <c r="I267" s="2">
        <f t="shared" si="13"/>
        <v>-1.995634549423142E-2</v>
      </c>
    </row>
    <row r="268" spans="1:9">
      <c r="A268" s="6">
        <v>36804</v>
      </c>
      <c r="B268" s="2">
        <v>1436.28</v>
      </c>
      <c r="C268" s="2">
        <v>1.4439</v>
      </c>
      <c r="D268" s="2">
        <v>109.11</v>
      </c>
      <c r="E268" s="2">
        <v>30.53</v>
      </c>
      <c r="F268" s="2">
        <f t="shared" si="13"/>
        <v>1.3665011991745857E-3</v>
      </c>
      <c r="G268" s="2">
        <f t="shared" si="13"/>
        <v>-1.0824141946975452E-2</v>
      </c>
      <c r="H268" s="2">
        <f t="shared" si="13"/>
        <v>-1.5556368960468747E-3</v>
      </c>
      <c r="I268" s="2">
        <f t="shared" si="13"/>
        <v>-2.8635062042634329E-2</v>
      </c>
    </row>
    <row r="269" spans="1:9">
      <c r="A269" s="6">
        <v>36805</v>
      </c>
      <c r="B269" s="2">
        <v>1408.99</v>
      </c>
      <c r="C269" s="2">
        <v>1.4459</v>
      </c>
      <c r="D269" s="2">
        <v>108.81</v>
      </c>
      <c r="E269" s="2">
        <v>30.86</v>
      </c>
      <c r="F269" s="2">
        <f t="shared" si="13"/>
        <v>-1.9000473445289212E-2</v>
      </c>
      <c r="G269" s="2">
        <f t="shared" si="13"/>
        <v>1.3851374748943268E-3</v>
      </c>
      <c r="H269" s="2">
        <f t="shared" si="13"/>
        <v>-2.7495188342039345E-3</v>
      </c>
      <c r="I269" s="2">
        <f t="shared" si="13"/>
        <v>1.0809040288241034E-2</v>
      </c>
    </row>
    <row r="270" spans="1:9">
      <c r="A270" s="6">
        <v>36808</v>
      </c>
      <c r="B270" s="2">
        <v>1402.03</v>
      </c>
      <c r="C270" s="2">
        <v>1.4487000000000001</v>
      </c>
      <c r="D270" s="2">
        <v>108.85</v>
      </c>
      <c r="E270" s="2">
        <v>31.86</v>
      </c>
      <c r="F270" s="2">
        <f t="shared" si="13"/>
        <v>-4.9397085855825695E-3</v>
      </c>
      <c r="G270" s="2">
        <f t="shared" si="13"/>
        <v>1.9365101320978351E-3</v>
      </c>
      <c r="H270" s="2">
        <f t="shared" si="13"/>
        <v>3.6761327083900674E-4</v>
      </c>
      <c r="I270" s="2">
        <f t="shared" si="13"/>
        <v>3.2404406999351876E-2</v>
      </c>
    </row>
    <row r="271" spans="1:9">
      <c r="A271" s="6">
        <v>36809</v>
      </c>
      <c r="B271" s="2">
        <v>1387.02</v>
      </c>
      <c r="C271" s="2">
        <v>1.4545999999999999</v>
      </c>
      <c r="D271" s="2">
        <v>107.75</v>
      </c>
      <c r="E271" s="2">
        <v>33.18</v>
      </c>
      <c r="F271" s="2">
        <f t="shared" si="13"/>
        <v>-1.070590500916524E-2</v>
      </c>
      <c r="G271" s="2">
        <f t="shared" si="13"/>
        <v>4.0726168288809372E-3</v>
      </c>
      <c r="H271" s="2">
        <f t="shared" si="13"/>
        <v>-1.010564997703256E-2</v>
      </c>
      <c r="I271" s="2">
        <f t="shared" si="13"/>
        <v>4.1431261770244809E-2</v>
      </c>
    </row>
    <row r="272" spans="1:9">
      <c r="A272" s="6">
        <v>36810</v>
      </c>
      <c r="B272" s="2">
        <v>1364.59</v>
      </c>
      <c r="C272" s="2">
        <v>1.4626999999999999</v>
      </c>
      <c r="D272" s="2">
        <v>107.76</v>
      </c>
      <c r="E272" s="2">
        <v>33.25</v>
      </c>
      <c r="F272" s="2">
        <f t="shared" si="13"/>
        <v>-1.6171360182261285E-2</v>
      </c>
      <c r="G272" s="2">
        <f t="shared" si="13"/>
        <v>5.5685411797057327E-3</v>
      </c>
      <c r="H272" s="2">
        <f t="shared" si="13"/>
        <v>9.2807424594054666E-5</v>
      </c>
      <c r="I272" s="2">
        <f t="shared" si="13"/>
        <v>2.1097046413502962E-3</v>
      </c>
    </row>
    <row r="273" spans="1:9">
      <c r="A273" s="6">
        <v>36811</v>
      </c>
      <c r="B273" s="2">
        <v>1329.78</v>
      </c>
      <c r="C273" s="2">
        <v>1.4714</v>
      </c>
      <c r="D273" s="2">
        <v>107.69</v>
      </c>
      <c r="E273" s="2">
        <v>36.06</v>
      </c>
      <c r="F273" s="2">
        <f t="shared" si="13"/>
        <v>-2.5509493694076624E-2</v>
      </c>
      <c r="G273" s="2">
        <f t="shared" si="13"/>
        <v>5.9479045600603353E-3</v>
      </c>
      <c r="H273" s="2">
        <f t="shared" si="13"/>
        <v>-6.4959168522649158E-4</v>
      </c>
      <c r="I273" s="2">
        <f t="shared" si="13"/>
        <v>8.451127819548887E-2</v>
      </c>
    </row>
    <row r="274" spans="1:9">
      <c r="A274" s="6">
        <v>36812</v>
      </c>
      <c r="B274" s="2">
        <v>1374.17</v>
      </c>
      <c r="C274" s="2">
        <v>1.4498</v>
      </c>
      <c r="D274" s="2">
        <v>107.83</v>
      </c>
      <c r="E274" s="2">
        <v>34.99</v>
      </c>
      <c r="F274" s="2">
        <f t="shared" si="13"/>
        <v>3.3381461595151096E-2</v>
      </c>
      <c r="G274" s="2">
        <f t="shared" si="13"/>
        <v>-1.4679896697023298E-2</v>
      </c>
      <c r="H274" s="2">
        <f t="shared" si="13"/>
        <v>1.3000278577397495E-3</v>
      </c>
      <c r="I274" s="2">
        <f t="shared" si="13"/>
        <v>-2.967276760953963E-2</v>
      </c>
    </row>
    <row r="275" spans="1:9">
      <c r="A275" s="6">
        <v>36815</v>
      </c>
      <c r="B275" s="2">
        <v>1374.62</v>
      </c>
      <c r="C275" s="2">
        <v>1.4477</v>
      </c>
      <c r="D275" s="2">
        <v>108.05</v>
      </c>
      <c r="E275" s="2">
        <v>32.92</v>
      </c>
      <c r="F275" s="2">
        <f t="shared" si="13"/>
        <v>3.2747040031422259E-4</v>
      </c>
      <c r="G275" s="2">
        <f t="shared" si="13"/>
        <v>-1.4484756518140518E-3</v>
      </c>
      <c r="H275" s="2">
        <f t="shared" si="13"/>
        <v>2.0402485393675729E-3</v>
      </c>
      <c r="I275" s="2">
        <f t="shared" si="13"/>
        <v>-5.9159759931408984E-2</v>
      </c>
    </row>
    <row r="276" spans="1:9">
      <c r="A276" s="6">
        <v>36816</v>
      </c>
      <c r="B276" s="2">
        <v>1349.97</v>
      </c>
      <c r="C276" s="2">
        <v>1.4502999999999999</v>
      </c>
      <c r="D276" s="2">
        <v>108.01</v>
      </c>
      <c r="E276" s="2">
        <v>32.99</v>
      </c>
      <c r="F276" s="2">
        <f t="shared" si="13"/>
        <v>-1.79322285431609E-2</v>
      </c>
      <c r="G276" s="2">
        <f t="shared" si="13"/>
        <v>1.7959522000414729E-3</v>
      </c>
      <c r="H276" s="2">
        <f t="shared" si="13"/>
        <v>-3.7019898195267409E-4</v>
      </c>
      <c r="I276" s="2">
        <f t="shared" si="13"/>
        <v>2.1263669501823124E-3</v>
      </c>
    </row>
    <row r="277" spans="1:9">
      <c r="A277" s="6">
        <v>36817</v>
      </c>
      <c r="B277" s="2">
        <v>1342.13</v>
      </c>
      <c r="C277" s="2">
        <v>1.4435</v>
      </c>
      <c r="D277" s="2">
        <v>107.69</v>
      </c>
      <c r="E277" s="2">
        <v>33.479999999999997</v>
      </c>
      <c r="F277" s="2">
        <f t="shared" si="13"/>
        <v>-5.8075364637731886E-3</v>
      </c>
      <c r="G277" s="2">
        <f t="shared" si="13"/>
        <v>-4.6886850996344931E-3</v>
      </c>
      <c r="H277" s="2">
        <f t="shared" si="13"/>
        <v>-2.9626886399408692E-3</v>
      </c>
      <c r="I277" s="2">
        <f t="shared" si="13"/>
        <v>1.4852985753258441E-2</v>
      </c>
    </row>
    <row r="278" spans="1:9">
      <c r="A278" s="6">
        <v>36818</v>
      </c>
      <c r="B278" s="2">
        <v>1388.76</v>
      </c>
      <c r="C278" s="2">
        <v>1.4463999999999999</v>
      </c>
      <c r="D278" s="2">
        <v>108.44</v>
      </c>
      <c r="E278" s="2">
        <v>32.909999999999997</v>
      </c>
      <c r="F278" s="2">
        <f t="shared" si="13"/>
        <v>3.4743281202267884E-2</v>
      </c>
      <c r="G278" s="2">
        <f t="shared" si="13"/>
        <v>2.0090058884654205E-3</v>
      </c>
      <c r="H278" s="2">
        <f t="shared" si="13"/>
        <v>6.9644349521775784E-3</v>
      </c>
      <c r="I278" s="2">
        <f t="shared" si="13"/>
        <v>-1.7025089605734789E-2</v>
      </c>
    </row>
    <row r="279" spans="1:9">
      <c r="A279" s="6">
        <v>36819</v>
      </c>
      <c r="B279" s="2">
        <v>1396.93</v>
      </c>
      <c r="C279" s="2">
        <v>1.4511000000000001</v>
      </c>
      <c r="D279" s="2">
        <v>108.85</v>
      </c>
      <c r="E279" s="2">
        <v>33.75</v>
      </c>
      <c r="F279" s="2">
        <f t="shared" si="13"/>
        <v>5.8829459373830328E-3</v>
      </c>
      <c r="G279" s="2">
        <f t="shared" si="13"/>
        <v>3.24944690265494E-3</v>
      </c>
      <c r="H279" s="2">
        <f t="shared" si="13"/>
        <v>3.7808926595352954E-3</v>
      </c>
      <c r="I279" s="2">
        <f t="shared" si="13"/>
        <v>2.5524156791248975E-2</v>
      </c>
    </row>
    <row r="280" spans="1:9">
      <c r="A280" s="6">
        <v>36822</v>
      </c>
      <c r="B280" s="2">
        <v>1395.78</v>
      </c>
      <c r="C280" s="2">
        <v>1.4537</v>
      </c>
      <c r="D280" s="2">
        <v>108.24</v>
      </c>
      <c r="E280" s="2">
        <v>33.76</v>
      </c>
      <c r="F280" s="2">
        <f t="shared" si="13"/>
        <v>-8.2323380555937575E-4</v>
      </c>
      <c r="G280" s="2">
        <f t="shared" si="13"/>
        <v>1.7917441940595857E-3</v>
      </c>
      <c r="H280" s="2">
        <f t="shared" si="13"/>
        <v>-5.6040422599907824E-3</v>
      </c>
      <c r="I280" s="2">
        <f t="shared" si="13"/>
        <v>2.9629629629623899E-4</v>
      </c>
    </row>
    <row r="281" spans="1:9">
      <c r="A281" s="6">
        <v>36823</v>
      </c>
      <c r="B281" s="2">
        <v>1398.13</v>
      </c>
      <c r="C281" s="2">
        <v>1.45</v>
      </c>
      <c r="D281" s="2">
        <v>107.75</v>
      </c>
      <c r="E281" s="2">
        <v>33.369999999999997</v>
      </c>
      <c r="F281" s="2">
        <f t="shared" si="13"/>
        <v>1.6836464199230239E-3</v>
      </c>
      <c r="G281" s="2">
        <f t="shared" si="13"/>
        <v>-2.5452294145972276E-3</v>
      </c>
      <c r="H281" s="2">
        <f t="shared" si="13"/>
        <v>-4.5269770879526883E-3</v>
      </c>
      <c r="I281" s="2">
        <f t="shared" si="13"/>
        <v>-1.1552132701421858E-2</v>
      </c>
    </row>
    <row r="282" spans="1:9">
      <c r="A282" s="6">
        <v>36824</v>
      </c>
      <c r="B282" s="2">
        <v>1364.9</v>
      </c>
      <c r="C282" s="2">
        <v>1.4319999999999999</v>
      </c>
      <c r="D282" s="2">
        <v>108.22</v>
      </c>
      <c r="E282" s="2">
        <v>32.96</v>
      </c>
      <c r="F282" s="2">
        <f t="shared" si="13"/>
        <v>-2.3767460822670339E-2</v>
      </c>
      <c r="G282" s="2">
        <f t="shared" si="13"/>
        <v>-1.2413793103448256E-2</v>
      </c>
      <c r="H282" s="2">
        <f t="shared" si="13"/>
        <v>4.3619489559165725E-3</v>
      </c>
      <c r="I282" s="2">
        <f t="shared" si="13"/>
        <v>-1.228648486664663E-2</v>
      </c>
    </row>
    <row r="283" spans="1:9">
      <c r="A283" s="6">
        <v>36825</v>
      </c>
      <c r="B283" s="2">
        <v>1364.44</v>
      </c>
      <c r="C283" s="2">
        <v>1.4363999999999999</v>
      </c>
      <c r="D283" s="2">
        <v>108.33</v>
      </c>
      <c r="E283" s="2">
        <v>33.71</v>
      </c>
      <c r="F283" s="2">
        <f t="shared" si="13"/>
        <v>-3.370210271814722E-4</v>
      </c>
      <c r="G283" s="2">
        <f t="shared" si="13"/>
        <v>3.0726256983240052E-3</v>
      </c>
      <c r="H283" s="2">
        <f t="shared" si="13"/>
        <v>1.0164479763443701E-3</v>
      </c>
      <c r="I283" s="2">
        <f t="shared" si="13"/>
        <v>2.2754854368931987E-2</v>
      </c>
    </row>
    <row r="284" spans="1:9">
      <c r="A284" s="6">
        <v>36826</v>
      </c>
      <c r="B284" s="2">
        <v>1379.58</v>
      </c>
      <c r="C284" s="2">
        <v>1.4550000000000001</v>
      </c>
      <c r="D284" s="2">
        <v>108.65</v>
      </c>
      <c r="E284" s="2">
        <v>32.74</v>
      </c>
      <c r="F284" s="2">
        <f t="shared" si="13"/>
        <v>1.1096127348948936E-2</v>
      </c>
      <c r="G284" s="2">
        <f t="shared" si="13"/>
        <v>1.2949039264828821E-2</v>
      </c>
      <c r="H284" s="2">
        <f t="shared" si="13"/>
        <v>2.95393704421687E-3</v>
      </c>
      <c r="I284" s="2">
        <f t="shared" si="13"/>
        <v>-2.8774844259863541E-2</v>
      </c>
    </row>
    <row r="285" spans="1:9">
      <c r="A285" s="6">
        <v>36829</v>
      </c>
      <c r="B285" s="2">
        <v>1398.66</v>
      </c>
      <c r="C285" s="2">
        <v>1.4493</v>
      </c>
      <c r="D285" s="2">
        <v>108.97</v>
      </c>
      <c r="E285" s="2">
        <v>32.81</v>
      </c>
      <c r="F285" s="2">
        <f t="shared" si="13"/>
        <v>1.3830296177097523E-2</v>
      </c>
      <c r="G285" s="2">
        <f t="shared" si="13"/>
        <v>-3.917525773195929E-3</v>
      </c>
      <c r="H285" s="2">
        <f t="shared" si="13"/>
        <v>2.9452369995397465E-3</v>
      </c>
      <c r="I285" s="2">
        <f t="shared" si="13"/>
        <v>2.1380574221137039E-3</v>
      </c>
    </row>
    <row r="286" spans="1:9">
      <c r="A286" s="6">
        <v>36830</v>
      </c>
      <c r="B286" s="2">
        <v>1429.4</v>
      </c>
      <c r="C286" s="2">
        <v>1.4477</v>
      </c>
      <c r="D286" s="2">
        <v>108.83</v>
      </c>
      <c r="E286" s="2">
        <v>32.700000000000003</v>
      </c>
      <c r="F286" s="2">
        <f t="shared" si="13"/>
        <v>2.1978179114295227E-2</v>
      </c>
      <c r="G286" s="2">
        <f t="shared" si="13"/>
        <v>-1.103981232319029E-3</v>
      </c>
      <c r="H286" s="2">
        <f t="shared" si="13"/>
        <v>-1.2847572726438772E-3</v>
      </c>
      <c r="I286" s="2">
        <f t="shared" si="13"/>
        <v>-3.3526363913440882E-3</v>
      </c>
    </row>
    <row r="287" spans="1:9">
      <c r="A287" s="6">
        <v>36831</v>
      </c>
      <c r="B287" s="2">
        <v>1421.22</v>
      </c>
      <c r="C287" s="2">
        <v>1.4516</v>
      </c>
      <c r="D287" s="2">
        <v>108.17</v>
      </c>
      <c r="E287" s="2">
        <v>33.25</v>
      </c>
      <c r="F287" s="2">
        <f t="shared" si="13"/>
        <v>-5.722680845109851E-3</v>
      </c>
      <c r="G287" s="2">
        <f t="shared" si="13"/>
        <v>2.6939283000622094E-3</v>
      </c>
      <c r="H287" s="2">
        <f t="shared" si="13"/>
        <v>-6.0645042727188736E-3</v>
      </c>
      <c r="I287" s="2">
        <f t="shared" si="13"/>
        <v>1.6819571865443361E-2</v>
      </c>
    </row>
    <row r="288" spans="1:9">
      <c r="A288" s="6">
        <v>36832</v>
      </c>
      <c r="B288" s="2">
        <v>1428.32</v>
      </c>
      <c r="C288" s="2">
        <v>1.4432</v>
      </c>
      <c r="D288" s="2">
        <v>108.22</v>
      </c>
      <c r="E288" s="2">
        <v>32.54</v>
      </c>
      <c r="F288" s="2">
        <f t="shared" si="13"/>
        <v>4.9957079129199222E-3</v>
      </c>
      <c r="G288" s="2">
        <f t="shared" si="13"/>
        <v>-5.7867181041608706E-3</v>
      </c>
      <c r="H288" s="2">
        <f t="shared" si="13"/>
        <v>4.6223537025058548E-4</v>
      </c>
      <c r="I288" s="2">
        <f t="shared" si="13"/>
        <v>-2.135338345864668E-2</v>
      </c>
    </row>
    <row r="289" spans="1:9">
      <c r="A289" s="6">
        <v>36833</v>
      </c>
      <c r="B289" s="2">
        <v>1426.69</v>
      </c>
      <c r="C289" s="2">
        <v>1.4484999999999999</v>
      </c>
      <c r="D289" s="2">
        <v>107.07</v>
      </c>
      <c r="E289" s="2">
        <v>32.71</v>
      </c>
      <c r="F289" s="2">
        <f t="shared" si="13"/>
        <v>-1.1412008513497218E-3</v>
      </c>
      <c r="G289" s="2">
        <f t="shared" si="13"/>
        <v>3.6723946784922301E-3</v>
      </c>
      <c r="H289" s="2">
        <f t="shared" si="13"/>
        <v>-1.0626501570874192E-2</v>
      </c>
      <c r="I289" s="2">
        <f t="shared" si="13"/>
        <v>5.2243392747388651E-3</v>
      </c>
    </row>
    <row r="290" spans="1:9">
      <c r="A290" s="6">
        <v>36836</v>
      </c>
      <c r="B290" s="2">
        <v>1432.19</v>
      </c>
      <c r="C290" s="2">
        <v>1.427</v>
      </c>
      <c r="D290" s="2">
        <v>107.44</v>
      </c>
      <c r="E290" s="2">
        <v>32.86</v>
      </c>
      <c r="F290" s="2">
        <f t="shared" si="13"/>
        <v>3.8550771365888359E-3</v>
      </c>
      <c r="G290" s="2">
        <f t="shared" si="13"/>
        <v>-1.4842940973420649E-2</v>
      </c>
      <c r="H290" s="2">
        <f t="shared" si="13"/>
        <v>3.4556831979080105E-3</v>
      </c>
      <c r="I290" s="2">
        <f t="shared" si="13"/>
        <v>4.5857535921736137E-3</v>
      </c>
    </row>
    <row r="291" spans="1:9">
      <c r="A291" s="6">
        <v>36837</v>
      </c>
      <c r="B291" s="2">
        <v>1431.87</v>
      </c>
      <c r="C291" s="2">
        <v>1.4332</v>
      </c>
      <c r="D291" s="2">
        <v>107.07</v>
      </c>
      <c r="E291" s="2">
        <v>33.4</v>
      </c>
      <c r="F291" s="2">
        <f t="shared" si="13"/>
        <v>-2.2343404157276758E-4</v>
      </c>
      <c r="G291" s="2">
        <f t="shared" si="13"/>
        <v>4.3447792571829069E-3</v>
      </c>
      <c r="H291" s="2">
        <f t="shared" si="13"/>
        <v>-3.4437825763217189E-3</v>
      </c>
      <c r="I291" s="2">
        <f t="shared" si="13"/>
        <v>1.6433353621424285E-2</v>
      </c>
    </row>
    <row r="292" spans="1:9">
      <c r="A292" s="6">
        <v>36838</v>
      </c>
      <c r="B292" s="2">
        <v>1409.28</v>
      </c>
      <c r="C292" s="2">
        <v>1.4232</v>
      </c>
      <c r="D292" s="2">
        <v>107.24</v>
      </c>
      <c r="E292" s="2">
        <v>33.24</v>
      </c>
      <c r="F292" s="2">
        <f t="shared" si="13"/>
        <v>-1.5776571895493197E-2</v>
      </c>
      <c r="G292" s="2">
        <f t="shared" si="13"/>
        <v>-6.9773932458833121E-3</v>
      </c>
      <c r="H292" s="2">
        <f t="shared" si="13"/>
        <v>1.5877463341740228E-3</v>
      </c>
      <c r="I292" s="2">
        <f t="shared" si="13"/>
        <v>-4.7904191616765512E-3</v>
      </c>
    </row>
    <row r="293" spans="1:9">
      <c r="A293" s="6">
        <v>36839</v>
      </c>
      <c r="B293" s="2">
        <v>1400.14</v>
      </c>
      <c r="C293" s="2">
        <v>1.4332</v>
      </c>
      <c r="D293" s="2">
        <v>107.44</v>
      </c>
      <c r="E293" s="2">
        <v>33.92</v>
      </c>
      <c r="F293" s="2">
        <f t="shared" si="13"/>
        <v>-6.4855812897365306E-3</v>
      </c>
      <c r="G293" s="2">
        <f t="shared" si="13"/>
        <v>7.0264193367060024E-3</v>
      </c>
      <c r="H293" s="2">
        <f t="shared" si="13"/>
        <v>1.8649757553153012E-3</v>
      </c>
      <c r="I293" s="2">
        <f t="shared" si="13"/>
        <v>2.0457280385078214E-2</v>
      </c>
    </row>
    <row r="294" spans="1:9">
      <c r="A294" s="6">
        <v>36840</v>
      </c>
      <c r="B294" s="2">
        <v>1365.98</v>
      </c>
      <c r="C294" s="2">
        <v>1.4254</v>
      </c>
      <c r="D294" s="2">
        <v>107.87</v>
      </c>
      <c r="E294" s="2">
        <v>34.020000000000003</v>
      </c>
      <c r="F294" s="2">
        <f t="shared" si="13"/>
        <v>-2.4397560243975658E-2</v>
      </c>
      <c r="G294" s="2">
        <f t="shared" si="13"/>
        <v>-5.4423667317889945E-3</v>
      </c>
      <c r="H294" s="2">
        <f t="shared" si="13"/>
        <v>4.0022338049143791E-3</v>
      </c>
      <c r="I294" s="2">
        <f t="shared" si="13"/>
        <v>2.9481132075472871E-3</v>
      </c>
    </row>
    <row r="295" spans="1:9">
      <c r="A295" s="6">
        <v>36843</v>
      </c>
      <c r="B295" s="2">
        <v>1351.26</v>
      </c>
      <c r="C295" s="2">
        <v>1.4378</v>
      </c>
      <c r="D295" s="2">
        <v>107.68</v>
      </c>
      <c r="E295" s="2">
        <v>34.47</v>
      </c>
      <c r="F295" s="2">
        <f t="shared" si="13"/>
        <v>-1.0776146063631975E-2</v>
      </c>
      <c r="G295" s="2">
        <f t="shared" si="13"/>
        <v>8.6993124736916005E-3</v>
      </c>
      <c r="H295" s="2">
        <f t="shared" si="13"/>
        <v>-1.7613794382126402E-3</v>
      </c>
      <c r="I295" s="2">
        <f t="shared" si="13"/>
        <v>1.3227513227513032E-2</v>
      </c>
    </row>
    <row r="296" spans="1:9">
      <c r="A296" s="6">
        <v>36844</v>
      </c>
      <c r="B296" s="2">
        <v>1382.95</v>
      </c>
      <c r="C296" s="2">
        <v>1.4306000000000001</v>
      </c>
      <c r="D296" s="2">
        <v>108.17</v>
      </c>
      <c r="E296" s="2">
        <v>34.869999999999997</v>
      </c>
      <c r="F296" s="2">
        <f t="shared" si="13"/>
        <v>2.3452185367730971E-2</v>
      </c>
      <c r="G296" s="2">
        <f t="shared" si="13"/>
        <v>-5.0076505772707058E-3</v>
      </c>
      <c r="H296" s="2">
        <f t="shared" si="13"/>
        <v>4.5505200594353479E-3</v>
      </c>
      <c r="I296" s="2">
        <f t="shared" si="13"/>
        <v>1.1604293588627801E-2</v>
      </c>
    </row>
    <row r="297" spans="1:9">
      <c r="A297" s="6">
        <v>36845</v>
      </c>
      <c r="B297" s="2">
        <v>1389.81</v>
      </c>
      <c r="C297" s="2">
        <v>1.4268000000000001</v>
      </c>
      <c r="D297" s="2">
        <v>108.78</v>
      </c>
      <c r="E297" s="2">
        <v>35.58</v>
      </c>
      <c r="F297" s="2">
        <f t="shared" si="13"/>
        <v>4.9604107162224409E-3</v>
      </c>
      <c r="G297" s="2">
        <f t="shared" si="13"/>
        <v>-2.6562281560185141E-3</v>
      </c>
      <c r="H297" s="2">
        <f t="shared" si="13"/>
        <v>5.6392715170565655E-3</v>
      </c>
      <c r="I297" s="2">
        <f t="shared" si="13"/>
        <v>2.0361342127903637E-2</v>
      </c>
    </row>
    <row r="298" spans="1:9">
      <c r="A298" s="6">
        <v>36846</v>
      </c>
      <c r="B298" s="2">
        <v>1372.32</v>
      </c>
      <c r="C298" s="2">
        <v>1.4255</v>
      </c>
      <c r="D298" s="2">
        <v>108.93</v>
      </c>
      <c r="E298" s="2">
        <v>35.119999999999997</v>
      </c>
      <c r="F298" s="2">
        <f t="shared" si="13"/>
        <v>-1.2584453990113764E-2</v>
      </c>
      <c r="G298" s="2">
        <f t="shared" si="13"/>
        <v>-9.1112980095320317E-4</v>
      </c>
      <c r="H298" s="2">
        <f t="shared" si="13"/>
        <v>1.3789299503585983E-3</v>
      </c>
      <c r="I298" s="2">
        <f t="shared" si="13"/>
        <v>-1.2928611579539062E-2</v>
      </c>
    </row>
    <row r="299" spans="1:9">
      <c r="A299" s="6">
        <v>36847</v>
      </c>
      <c r="B299" s="2">
        <v>1367.72</v>
      </c>
      <c r="C299" s="2">
        <v>1.4227000000000001</v>
      </c>
      <c r="D299" s="2">
        <v>108.76</v>
      </c>
      <c r="E299" s="2">
        <v>35.450000000000003</v>
      </c>
      <c r="F299" s="2">
        <f t="shared" si="13"/>
        <v>-3.3519878745481568E-3</v>
      </c>
      <c r="G299" s="2">
        <f t="shared" si="13"/>
        <v>-1.9642230796210747E-3</v>
      </c>
      <c r="H299" s="2">
        <f t="shared" si="13"/>
        <v>-1.5606352703571025E-3</v>
      </c>
      <c r="I299" s="2">
        <f t="shared" si="13"/>
        <v>9.3963553530753696E-3</v>
      </c>
    </row>
    <row r="300" spans="1:9">
      <c r="A300" s="6">
        <v>36850</v>
      </c>
      <c r="B300" s="2">
        <v>1342.62</v>
      </c>
      <c r="C300" s="2">
        <v>1.4238999999999999</v>
      </c>
      <c r="D300" s="2">
        <v>109.88</v>
      </c>
      <c r="E300" s="2">
        <v>35.22</v>
      </c>
      <c r="F300" s="2">
        <f t="shared" si="13"/>
        <v>-1.8351709414207718E-2</v>
      </c>
      <c r="G300" s="2">
        <f t="shared" si="13"/>
        <v>8.4346664792289694E-4</v>
      </c>
      <c r="H300" s="2">
        <f t="shared" si="13"/>
        <v>1.0297903641044437E-2</v>
      </c>
      <c r="I300" s="2">
        <f t="shared" si="13"/>
        <v>-6.4880112834979631E-3</v>
      </c>
    </row>
    <row r="301" spans="1:9">
      <c r="A301" s="6">
        <v>36851</v>
      </c>
      <c r="B301" s="2">
        <v>1347.35</v>
      </c>
      <c r="C301" s="2">
        <v>1.4179999999999999</v>
      </c>
      <c r="D301" s="2">
        <v>110.07</v>
      </c>
      <c r="E301" s="2">
        <v>35.159999999999997</v>
      </c>
      <c r="F301" s="2">
        <f t="shared" si="13"/>
        <v>3.5229625657298147E-3</v>
      </c>
      <c r="G301" s="2">
        <f t="shared" si="13"/>
        <v>-4.1435494065594769E-3</v>
      </c>
      <c r="H301" s="2">
        <f t="shared" si="13"/>
        <v>1.7291590826356007E-3</v>
      </c>
      <c r="I301" s="2">
        <f t="shared" si="13"/>
        <v>-1.7035775127769437E-3</v>
      </c>
    </row>
    <row r="302" spans="1:9">
      <c r="A302" s="6">
        <v>36852</v>
      </c>
      <c r="B302" s="2">
        <v>1322.36</v>
      </c>
      <c r="C302" s="2">
        <v>1.4072</v>
      </c>
      <c r="D302" s="2">
        <v>110.15</v>
      </c>
      <c r="E302" s="2">
        <v>35.4</v>
      </c>
      <c r="F302" s="2">
        <f t="shared" si="13"/>
        <v>-1.8547519204364149E-2</v>
      </c>
      <c r="G302" s="2">
        <f t="shared" si="13"/>
        <v>-7.6163610719321984E-3</v>
      </c>
      <c r="H302" s="2">
        <f t="shared" si="13"/>
        <v>7.2681021168352622E-4</v>
      </c>
      <c r="I302" s="2">
        <f t="shared" si="13"/>
        <v>6.8259385665530026E-3</v>
      </c>
    </row>
    <row r="303" spans="1:9">
      <c r="A303" s="6">
        <v>36853</v>
      </c>
      <c r="B303" s="2">
        <v>1322.36</v>
      </c>
      <c r="C303" s="2">
        <v>1.3996999999999999</v>
      </c>
      <c r="D303" s="2">
        <v>110.22</v>
      </c>
      <c r="E303" s="2">
        <v>35.4</v>
      </c>
      <c r="F303" s="2">
        <f t="shared" si="13"/>
        <v>0</v>
      </c>
      <c r="G303" s="2">
        <f t="shared" si="13"/>
        <v>-5.3297328027288593E-3</v>
      </c>
      <c r="H303" s="2">
        <f t="shared" si="13"/>
        <v>6.3549704947796215E-4</v>
      </c>
      <c r="I303" s="2">
        <f t="shared" si="13"/>
        <v>0</v>
      </c>
    </row>
    <row r="304" spans="1:9">
      <c r="A304" s="6">
        <v>36854</v>
      </c>
      <c r="B304" s="2">
        <v>1341.77</v>
      </c>
      <c r="C304" s="2">
        <v>1.3994</v>
      </c>
      <c r="D304" s="2">
        <v>111.28</v>
      </c>
      <c r="E304" s="2">
        <v>35.4</v>
      </c>
      <c r="F304" s="2">
        <f t="shared" si="13"/>
        <v>1.4678302428990708E-2</v>
      </c>
      <c r="G304" s="2">
        <f t="shared" si="13"/>
        <v>-2.1433164249484715E-4</v>
      </c>
      <c r="H304" s="2">
        <f t="shared" si="13"/>
        <v>9.617129377608391E-3</v>
      </c>
      <c r="I304" s="2">
        <f t="shared" si="13"/>
        <v>0</v>
      </c>
    </row>
    <row r="305" spans="1:9">
      <c r="A305" s="6">
        <v>36857</v>
      </c>
      <c r="B305" s="2">
        <v>1348.97</v>
      </c>
      <c r="C305" s="2">
        <v>1.4175</v>
      </c>
      <c r="D305" s="2">
        <v>110.57</v>
      </c>
      <c r="E305" s="2">
        <v>35.380000000000003</v>
      </c>
      <c r="F305" s="2">
        <f t="shared" si="13"/>
        <v>5.3660463417724014E-3</v>
      </c>
      <c r="G305" s="2">
        <f t="shared" si="13"/>
        <v>1.2934114620551718E-2</v>
      </c>
      <c r="H305" s="2">
        <f t="shared" si="13"/>
        <v>-6.3803019410496598E-3</v>
      </c>
      <c r="I305" s="2">
        <f t="shared" si="13"/>
        <v>-5.6497175141234646E-4</v>
      </c>
    </row>
    <row r="306" spans="1:9">
      <c r="A306" s="6">
        <v>36858</v>
      </c>
      <c r="B306" s="2">
        <v>1336.09</v>
      </c>
      <c r="C306" s="2">
        <v>1.4177999999999999</v>
      </c>
      <c r="D306" s="2">
        <v>110.17</v>
      </c>
      <c r="E306" s="2">
        <v>34.22</v>
      </c>
      <c r="F306" s="2">
        <f t="shared" si="13"/>
        <v>-9.5480255305900874E-3</v>
      </c>
      <c r="G306" s="2">
        <f t="shared" si="13"/>
        <v>2.1164021164010727E-4</v>
      </c>
      <c r="H306" s="2">
        <f t="shared" si="13"/>
        <v>-3.6176177986795288E-3</v>
      </c>
      <c r="I306" s="2">
        <f t="shared" si="13"/>
        <v>-3.2786885245901787E-2</v>
      </c>
    </row>
    <row r="307" spans="1:9">
      <c r="A307" s="6">
        <v>36859</v>
      </c>
      <c r="B307" s="2">
        <v>1341.91</v>
      </c>
      <c r="C307" s="2">
        <v>1.4221999999999999</v>
      </c>
      <c r="D307" s="2">
        <v>111.24</v>
      </c>
      <c r="E307" s="2">
        <v>34.630000000000003</v>
      </c>
      <c r="F307" s="2">
        <f t="shared" si="13"/>
        <v>4.3559939824413529E-3</v>
      </c>
      <c r="G307" s="2">
        <f t="shared" si="13"/>
        <v>3.1033996332345826E-3</v>
      </c>
      <c r="H307" s="2">
        <f t="shared" si="13"/>
        <v>9.7122628664789712E-3</v>
      </c>
      <c r="I307" s="2">
        <f t="shared" si="13"/>
        <v>1.198129748684984E-2</v>
      </c>
    </row>
    <row r="308" spans="1:9">
      <c r="A308" s="6">
        <v>36860</v>
      </c>
      <c r="B308" s="2">
        <v>1314.95</v>
      </c>
      <c r="C308" s="2">
        <v>1.4251</v>
      </c>
      <c r="D308" s="2">
        <v>110.38</v>
      </c>
      <c r="E308" s="2">
        <v>33.82</v>
      </c>
      <c r="F308" s="2">
        <f t="shared" si="13"/>
        <v>-2.0090766146760974E-2</v>
      </c>
      <c r="G308" s="2">
        <f t="shared" si="13"/>
        <v>2.0390943608494805E-3</v>
      </c>
      <c r="H308" s="2">
        <f t="shared" si="13"/>
        <v>-7.7310320028766144E-3</v>
      </c>
      <c r="I308" s="2">
        <f t="shared" si="13"/>
        <v>-2.3390124169795024E-2</v>
      </c>
    </row>
    <row r="309" spans="1:9">
      <c r="A309" s="6">
        <v>36861</v>
      </c>
      <c r="B309" s="2">
        <v>1315.23</v>
      </c>
      <c r="C309" s="2">
        <v>1.4422999999999999</v>
      </c>
      <c r="D309" s="2">
        <v>111.29</v>
      </c>
      <c r="E309" s="2">
        <v>32.020000000000003</v>
      </c>
      <c r="F309" s="2">
        <f t="shared" si="13"/>
        <v>2.1293585307424756E-4</v>
      </c>
      <c r="G309" s="2">
        <f t="shared" si="13"/>
        <v>1.2069328468177654E-2</v>
      </c>
      <c r="H309" s="2">
        <f t="shared" si="13"/>
        <v>8.2442471462222944E-3</v>
      </c>
      <c r="I309" s="2">
        <f t="shared" si="13"/>
        <v>-5.3222945002956767E-2</v>
      </c>
    </row>
    <row r="310" spans="1:9">
      <c r="A310" s="6">
        <v>36864</v>
      </c>
      <c r="B310" s="2">
        <v>1324.97</v>
      </c>
      <c r="C310" s="2">
        <v>1.4516</v>
      </c>
      <c r="D310" s="2">
        <v>111.12</v>
      </c>
      <c r="E310" s="2">
        <v>31.22</v>
      </c>
      <c r="F310" s="2">
        <f t="shared" si="13"/>
        <v>7.4055488393665048E-3</v>
      </c>
      <c r="G310" s="2">
        <f t="shared" si="13"/>
        <v>6.4480343895167991E-3</v>
      </c>
      <c r="H310" s="2">
        <f t="shared" si="13"/>
        <v>-1.5275406595381957E-3</v>
      </c>
      <c r="I310" s="2">
        <f t="shared" si="13"/>
        <v>-2.4984384759525469E-2</v>
      </c>
    </row>
    <row r="311" spans="1:9">
      <c r="A311" s="6">
        <v>36865</v>
      </c>
      <c r="B311" s="2">
        <v>1376.54</v>
      </c>
      <c r="C311" s="2">
        <v>1.4320999999999999</v>
      </c>
      <c r="D311" s="2">
        <v>111.16</v>
      </c>
      <c r="E311" s="2">
        <v>29.53</v>
      </c>
      <c r="F311" s="2">
        <f t="shared" si="13"/>
        <v>3.8921635961568946E-2</v>
      </c>
      <c r="G311" s="2">
        <f t="shared" si="13"/>
        <v>-1.3433452741802188E-2</v>
      </c>
      <c r="H311" s="2">
        <f t="shared" si="13"/>
        <v>3.5997120230368829E-4</v>
      </c>
      <c r="I311" s="2">
        <f t="shared" si="13"/>
        <v>-5.413196668802045E-2</v>
      </c>
    </row>
    <row r="312" spans="1:9">
      <c r="A312" s="6">
        <v>36866</v>
      </c>
      <c r="B312" s="2">
        <v>1351.46</v>
      </c>
      <c r="C312" s="2">
        <v>1.4439</v>
      </c>
      <c r="D312" s="2">
        <v>110.19</v>
      </c>
      <c r="E312" s="2">
        <v>29.85</v>
      </c>
      <c r="F312" s="2">
        <f t="shared" si="13"/>
        <v>-1.8219594054658783E-2</v>
      </c>
      <c r="G312" s="2">
        <f t="shared" si="13"/>
        <v>8.2396480692690233E-3</v>
      </c>
      <c r="H312" s="2">
        <f t="shared" si="13"/>
        <v>-8.7261604893846823E-3</v>
      </c>
      <c r="I312" s="2">
        <f t="shared" si="13"/>
        <v>1.0836437521164921E-2</v>
      </c>
    </row>
    <row r="313" spans="1:9">
      <c r="A313" s="6">
        <v>36867</v>
      </c>
      <c r="B313" s="2">
        <v>1343.55</v>
      </c>
      <c r="C313" s="2">
        <v>1.4448000000000001</v>
      </c>
      <c r="D313" s="2">
        <v>110.53</v>
      </c>
      <c r="E313" s="2">
        <v>29.35</v>
      </c>
      <c r="F313" s="2">
        <f t="shared" si="13"/>
        <v>-5.8529294244743513E-3</v>
      </c>
      <c r="G313" s="2">
        <f t="shared" si="13"/>
        <v>6.2331186370245817E-4</v>
      </c>
      <c r="H313" s="2">
        <f t="shared" si="13"/>
        <v>3.0855794536710501E-3</v>
      </c>
      <c r="I313" s="2">
        <f t="shared" si="13"/>
        <v>-1.675041876046901E-2</v>
      </c>
    </row>
    <row r="314" spans="1:9">
      <c r="A314" s="6">
        <v>36868</v>
      </c>
      <c r="B314" s="2">
        <v>1369.89</v>
      </c>
      <c r="C314" s="2">
        <v>1.4518</v>
      </c>
      <c r="D314" s="2">
        <v>111.04</v>
      </c>
      <c r="E314" s="2">
        <v>28.44</v>
      </c>
      <c r="F314" s="2">
        <f t="shared" si="13"/>
        <v>1.9604778385620358E-2</v>
      </c>
      <c r="G314" s="2">
        <f t="shared" si="13"/>
        <v>4.8449612403100861E-3</v>
      </c>
      <c r="H314" s="2">
        <f t="shared" si="13"/>
        <v>4.6141319098886857E-3</v>
      </c>
      <c r="I314" s="2">
        <f t="shared" si="13"/>
        <v>-3.100511073253831E-2</v>
      </c>
    </row>
    <row r="315" spans="1:9">
      <c r="A315" s="6">
        <v>36871</v>
      </c>
      <c r="B315" s="2">
        <v>1380.2</v>
      </c>
      <c r="C315" s="2">
        <v>1.4568000000000001</v>
      </c>
      <c r="D315" s="2">
        <v>110.79</v>
      </c>
      <c r="E315" s="2">
        <v>29.5</v>
      </c>
      <c r="F315" s="2">
        <f t="shared" si="13"/>
        <v>7.5261517348108598E-3</v>
      </c>
      <c r="G315" s="2">
        <f t="shared" si="13"/>
        <v>3.4440005510401051E-3</v>
      </c>
      <c r="H315" s="2">
        <f t="shared" si="13"/>
        <v>-2.2514409221902065E-3</v>
      </c>
      <c r="I315" s="2">
        <f t="shared" si="13"/>
        <v>3.7271448663853679E-2</v>
      </c>
    </row>
    <row r="316" spans="1:9">
      <c r="A316" s="6">
        <v>36872</v>
      </c>
      <c r="B316" s="2">
        <v>1371.18</v>
      </c>
      <c r="C316" s="2">
        <v>1.4486000000000001</v>
      </c>
      <c r="D316" s="2">
        <v>111.43</v>
      </c>
      <c r="E316" s="2">
        <v>29.68</v>
      </c>
      <c r="F316" s="2">
        <f t="shared" si="13"/>
        <v>-6.5352847413417958E-3</v>
      </c>
      <c r="G316" s="2">
        <f t="shared" si="13"/>
        <v>-5.6287753981328903E-3</v>
      </c>
      <c r="H316" s="2">
        <f t="shared" si="13"/>
        <v>5.7766946475312775E-3</v>
      </c>
      <c r="I316" s="2">
        <f t="shared" si="13"/>
        <v>6.1016949152541411E-3</v>
      </c>
    </row>
    <row r="317" spans="1:9">
      <c r="A317" s="6">
        <v>36873</v>
      </c>
      <c r="B317" s="2">
        <v>1359.99</v>
      </c>
      <c r="C317" s="2">
        <v>1.4560999999999999</v>
      </c>
      <c r="D317" s="2">
        <v>112.27</v>
      </c>
      <c r="E317" s="2">
        <v>28.74</v>
      </c>
      <c r="F317" s="2">
        <f t="shared" si="13"/>
        <v>-8.1608541548155999E-3</v>
      </c>
      <c r="G317" s="2">
        <f t="shared" si="13"/>
        <v>5.1774126743060478E-3</v>
      </c>
      <c r="H317" s="2">
        <f t="shared" si="13"/>
        <v>7.5383648927576097E-3</v>
      </c>
      <c r="I317" s="2">
        <f t="shared" si="13"/>
        <v>-3.1671159029649676E-2</v>
      </c>
    </row>
    <row r="318" spans="1:9">
      <c r="A318" s="6">
        <v>36874</v>
      </c>
      <c r="B318" s="2">
        <v>1340.93</v>
      </c>
      <c r="C318" s="2">
        <v>1.4733000000000001</v>
      </c>
      <c r="D318" s="2">
        <v>111.91</v>
      </c>
      <c r="E318" s="2">
        <v>27.99</v>
      </c>
      <c r="F318" s="2">
        <f t="shared" si="13"/>
        <v>-1.4014808932418577E-2</v>
      </c>
      <c r="G318" s="2">
        <f t="shared" si="13"/>
        <v>1.1812375523659213E-2</v>
      </c>
      <c r="H318" s="2">
        <f t="shared" si="13"/>
        <v>-3.206555624832963E-3</v>
      </c>
      <c r="I318" s="2">
        <f t="shared" si="13"/>
        <v>-2.6096033402922769E-2</v>
      </c>
    </row>
    <row r="319" spans="1:9">
      <c r="A319" s="6">
        <v>36875</v>
      </c>
      <c r="B319" s="2">
        <v>1312.15</v>
      </c>
      <c r="C319" s="2">
        <v>1.4757</v>
      </c>
      <c r="D319" s="2">
        <v>112.58</v>
      </c>
      <c r="E319" s="2">
        <v>28.87</v>
      </c>
      <c r="F319" s="2">
        <f t="shared" si="13"/>
        <v>-2.1462716174595275E-2</v>
      </c>
      <c r="G319" s="2">
        <f t="shared" si="13"/>
        <v>1.6289961311342083E-3</v>
      </c>
      <c r="H319" s="2">
        <f t="shared" si="13"/>
        <v>5.9869538021624091E-3</v>
      </c>
      <c r="I319" s="2">
        <f t="shared" si="13"/>
        <v>3.1439799928546064E-2</v>
      </c>
    </row>
    <row r="320" spans="1:9">
      <c r="A320" s="6">
        <v>36878</v>
      </c>
      <c r="B320" s="2">
        <v>1322.74</v>
      </c>
      <c r="C320" s="2">
        <v>1.4758</v>
      </c>
      <c r="D320" s="2">
        <v>112.24</v>
      </c>
      <c r="E320" s="2">
        <v>29.76</v>
      </c>
      <c r="F320" s="2">
        <f t="shared" si="13"/>
        <v>8.0707236215371569E-3</v>
      </c>
      <c r="G320" s="2">
        <f t="shared" si="13"/>
        <v>6.7764450769169926E-5</v>
      </c>
      <c r="H320" s="2">
        <f t="shared" si="13"/>
        <v>-3.0200746136080925E-3</v>
      </c>
      <c r="I320" s="2">
        <f t="shared" si="13"/>
        <v>3.0827848978178141E-2</v>
      </c>
    </row>
    <row r="321" spans="1:9">
      <c r="A321" s="6">
        <v>36879</v>
      </c>
      <c r="B321" s="2">
        <v>1305.5999999999999</v>
      </c>
      <c r="C321" s="2">
        <v>1.4694</v>
      </c>
      <c r="D321" s="2">
        <v>112.4</v>
      </c>
      <c r="E321" s="2">
        <v>29.33</v>
      </c>
      <c r="F321" s="2">
        <f t="shared" si="13"/>
        <v>-1.2957950920059913E-2</v>
      </c>
      <c r="G321" s="2">
        <f t="shared" si="13"/>
        <v>-4.3366309798075209E-3</v>
      </c>
      <c r="H321" s="2">
        <f t="shared" si="13"/>
        <v>1.4255167498218313E-3</v>
      </c>
      <c r="I321" s="2">
        <f t="shared" si="13"/>
        <v>-1.4448924731182866E-2</v>
      </c>
    </row>
    <row r="322" spans="1:9">
      <c r="A322" s="6">
        <v>36880</v>
      </c>
      <c r="B322" s="2">
        <v>1264.74</v>
      </c>
      <c r="C322" s="2">
        <v>1.4762</v>
      </c>
      <c r="D322" s="2">
        <v>112.77</v>
      </c>
      <c r="E322" s="2">
        <v>25.77</v>
      </c>
      <c r="F322" s="2">
        <f t="shared" si="13"/>
        <v>-3.1295955882352899E-2</v>
      </c>
      <c r="G322" s="2">
        <f t="shared" si="13"/>
        <v>4.6277392132842987E-3</v>
      </c>
      <c r="H322" s="2">
        <f t="shared" si="13"/>
        <v>3.2918149466192315E-3</v>
      </c>
      <c r="I322" s="2">
        <f t="shared" si="13"/>
        <v>-0.12137742925332418</v>
      </c>
    </row>
    <row r="323" spans="1:9">
      <c r="A323" s="6">
        <v>36881</v>
      </c>
      <c r="B323" s="2">
        <v>1274.8599999999999</v>
      </c>
      <c r="C323" s="2">
        <v>1.4735</v>
      </c>
      <c r="D323" s="2">
        <v>112.27</v>
      </c>
      <c r="E323" s="2">
        <v>25.98</v>
      </c>
      <c r="F323" s="2">
        <f t="shared" si="13"/>
        <v>8.0016446067965319E-3</v>
      </c>
      <c r="G323" s="2">
        <f t="shared" si="13"/>
        <v>-1.8290204579324287E-3</v>
      </c>
      <c r="H323" s="2">
        <f t="shared" si="13"/>
        <v>-4.4338033164849078E-3</v>
      </c>
      <c r="I323" s="2">
        <f t="shared" ref="I323:I386" si="14">E323/E322-1</f>
        <v>8.1490104772992122E-3</v>
      </c>
    </row>
    <row r="324" spans="1:9">
      <c r="A324" s="6">
        <v>36882</v>
      </c>
      <c r="B324" s="2">
        <v>1305.97</v>
      </c>
      <c r="C324" s="2">
        <v>1.4764999999999999</v>
      </c>
      <c r="D324" s="2">
        <v>112.88</v>
      </c>
      <c r="E324" s="2">
        <v>26.18</v>
      </c>
      <c r="F324" s="2">
        <f t="shared" ref="F324:I387" si="15">B324/B323-1</f>
        <v>2.4402679509907044E-2</v>
      </c>
      <c r="G324" s="2">
        <f t="shared" si="15"/>
        <v>2.0359687818118921E-3</v>
      </c>
      <c r="H324" s="2">
        <f t="shared" si="15"/>
        <v>5.4333303643003816E-3</v>
      </c>
      <c r="I324" s="2">
        <f t="shared" si="14"/>
        <v>7.6982294072363011E-3</v>
      </c>
    </row>
    <row r="325" spans="1:9">
      <c r="A325" s="6">
        <v>36885</v>
      </c>
      <c r="B325" s="2">
        <v>1305.97</v>
      </c>
      <c r="C325" s="2">
        <v>1.4797</v>
      </c>
      <c r="D325" s="2">
        <v>112.95</v>
      </c>
      <c r="E325" s="2">
        <v>26.18</v>
      </c>
      <c r="F325" s="2">
        <f t="shared" si="15"/>
        <v>0</v>
      </c>
      <c r="G325" s="2">
        <f t="shared" si="15"/>
        <v>2.1672875042331174E-3</v>
      </c>
      <c r="H325" s="2">
        <f t="shared" si="15"/>
        <v>6.2012756910001521E-4</v>
      </c>
      <c r="I325" s="2">
        <f t="shared" si="14"/>
        <v>0</v>
      </c>
    </row>
    <row r="326" spans="1:9">
      <c r="A326" s="6">
        <v>36886</v>
      </c>
      <c r="B326" s="2">
        <v>1315.19</v>
      </c>
      <c r="C326" s="2">
        <v>1.4827999999999999</v>
      </c>
      <c r="D326" s="2">
        <v>113.57</v>
      </c>
      <c r="E326" s="2">
        <v>26.64</v>
      </c>
      <c r="F326" s="2">
        <f t="shared" si="15"/>
        <v>7.0598865211299877E-3</v>
      </c>
      <c r="G326" s="2">
        <f t="shared" si="15"/>
        <v>2.095019260660802E-3</v>
      </c>
      <c r="H326" s="2">
        <f t="shared" si="15"/>
        <v>5.4891544931385816E-3</v>
      </c>
      <c r="I326" s="2">
        <f t="shared" si="14"/>
        <v>1.7570664629488197E-2</v>
      </c>
    </row>
    <row r="327" spans="1:9">
      <c r="A327" s="6">
        <v>36887</v>
      </c>
      <c r="B327" s="2">
        <v>1328.92</v>
      </c>
      <c r="C327" s="2">
        <v>1.4964999999999999</v>
      </c>
      <c r="D327" s="2">
        <v>114.14</v>
      </c>
      <c r="E327" s="2">
        <v>26.47</v>
      </c>
      <c r="F327" s="2">
        <f t="shared" si="15"/>
        <v>1.0439556261832905E-2</v>
      </c>
      <c r="G327" s="2">
        <f t="shared" si="15"/>
        <v>9.2392770434313043E-3</v>
      </c>
      <c r="H327" s="2">
        <f t="shared" si="15"/>
        <v>5.0189310557366973E-3</v>
      </c>
      <c r="I327" s="2">
        <f t="shared" si="14"/>
        <v>-6.3813813813814457E-3</v>
      </c>
    </row>
    <row r="328" spans="1:9">
      <c r="A328" s="6">
        <v>36888</v>
      </c>
      <c r="B328" s="2">
        <v>1334.22</v>
      </c>
      <c r="C328" s="2">
        <v>1.4932000000000001</v>
      </c>
      <c r="D328" s="2">
        <v>114.33</v>
      </c>
      <c r="E328" s="2">
        <v>25.85</v>
      </c>
      <c r="F328" s="2">
        <f t="shared" si="15"/>
        <v>3.9882009451284173E-3</v>
      </c>
      <c r="G328" s="2">
        <f t="shared" si="15"/>
        <v>-2.2051453391245257E-3</v>
      </c>
      <c r="H328" s="2">
        <f t="shared" si="15"/>
        <v>1.6646223935516957E-3</v>
      </c>
      <c r="I328" s="2">
        <f t="shared" si="14"/>
        <v>-2.3422742727616019E-2</v>
      </c>
    </row>
    <row r="329" spans="1:9">
      <c r="A329" s="6">
        <v>36889</v>
      </c>
      <c r="B329" s="2">
        <v>1320.28</v>
      </c>
      <c r="C329" s="2">
        <v>1.4930000000000001</v>
      </c>
      <c r="D329" s="2">
        <v>114.41</v>
      </c>
      <c r="E329" s="2">
        <v>26.8</v>
      </c>
      <c r="F329" s="2">
        <f t="shared" si="15"/>
        <v>-1.04480520453899E-2</v>
      </c>
      <c r="G329" s="2">
        <f t="shared" si="15"/>
        <v>-1.3394053040449716E-4</v>
      </c>
      <c r="H329" s="2">
        <f t="shared" si="15"/>
        <v>6.997288550687486E-4</v>
      </c>
      <c r="I329" s="2">
        <f t="shared" si="14"/>
        <v>3.675048355899424E-2</v>
      </c>
    </row>
    <row r="330" spans="1:9">
      <c r="A330" s="6">
        <v>36892</v>
      </c>
      <c r="B330" s="2">
        <v>1320.28</v>
      </c>
      <c r="C330" s="2">
        <v>1.4958</v>
      </c>
      <c r="D330" s="2">
        <v>114.35</v>
      </c>
      <c r="E330" s="2">
        <v>26.8</v>
      </c>
      <c r="F330" s="2">
        <f t="shared" si="15"/>
        <v>0</v>
      </c>
      <c r="G330" s="2">
        <f t="shared" si="15"/>
        <v>1.8754186202276646E-3</v>
      </c>
      <c r="H330" s="2">
        <f t="shared" si="15"/>
        <v>-5.2442968272004009E-4</v>
      </c>
      <c r="I330" s="2">
        <f t="shared" si="14"/>
        <v>0</v>
      </c>
    </row>
    <row r="331" spans="1:9">
      <c r="A331" s="6">
        <v>36893</v>
      </c>
      <c r="B331" s="2">
        <v>1283.27</v>
      </c>
      <c r="C331" s="2">
        <v>1.5025999999999999</v>
      </c>
      <c r="D331" s="2">
        <v>114.36</v>
      </c>
      <c r="E331" s="2">
        <v>27.21</v>
      </c>
      <c r="F331" s="2">
        <f t="shared" si="15"/>
        <v>-2.8031932620353306E-2</v>
      </c>
      <c r="G331" s="2">
        <f t="shared" si="15"/>
        <v>4.5460623077950846E-3</v>
      </c>
      <c r="H331" s="2">
        <f t="shared" si="15"/>
        <v>8.7450808919919965E-5</v>
      </c>
      <c r="I331" s="2">
        <f t="shared" si="14"/>
        <v>1.5298507462686572E-2</v>
      </c>
    </row>
    <row r="332" spans="1:9">
      <c r="A332" s="6">
        <v>36894</v>
      </c>
      <c r="B332" s="2">
        <v>1347.56</v>
      </c>
      <c r="C332" s="2">
        <v>1.4894000000000001</v>
      </c>
      <c r="D332" s="2">
        <v>113.57</v>
      </c>
      <c r="E332" s="2">
        <v>28</v>
      </c>
      <c r="F332" s="2">
        <f t="shared" si="15"/>
        <v>5.0098576293375441E-2</v>
      </c>
      <c r="G332" s="2">
        <f t="shared" si="15"/>
        <v>-8.7847730600292273E-3</v>
      </c>
      <c r="H332" s="2">
        <f t="shared" si="15"/>
        <v>-6.9080097936341511E-3</v>
      </c>
      <c r="I332" s="2">
        <f t="shared" si="14"/>
        <v>2.9033443586916619E-2</v>
      </c>
    </row>
    <row r="333" spans="1:9">
      <c r="A333" s="6">
        <v>36895</v>
      </c>
      <c r="B333" s="2">
        <v>1333.34</v>
      </c>
      <c r="C333" s="2">
        <v>1.5007999999999999</v>
      </c>
      <c r="D333" s="2">
        <v>115.55</v>
      </c>
      <c r="E333" s="2">
        <v>28.14</v>
      </c>
      <c r="F333" s="2">
        <f t="shared" si="15"/>
        <v>-1.0552405829796108E-2</v>
      </c>
      <c r="G333" s="2">
        <f t="shared" si="15"/>
        <v>7.6540888948568586E-3</v>
      </c>
      <c r="H333" s="2">
        <f t="shared" si="15"/>
        <v>1.7434181562032247E-2</v>
      </c>
      <c r="I333" s="2">
        <f t="shared" si="14"/>
        <v>5.0000000000001155E-3</v>
      </c>
    </row>
    <row r="334" spans="1:9">
      <c r="A334" s="6">
        <v>36896</v>
      </c>
      <c r="B334" s="2">
        <v>1298.3499999999999</v>
      </c>
      <c r="C334" s="2">
        <v>1.5038</v>
      </c>
      <c r="D334" s="2">
        <v>116.53</v>
      </c>
      <c r="E334" s="2">
        <v>27.95</v>
      </c>
      <c r="F334" s="2">
        <f t="shared" si="15"/>
        <v>-2.6242368788156112E-2</v>
      </c>
      <c r="G334" s="2">
        <f t="shared" si="15"/>
        <v>1.9989339019190755E-3</v>
      </c>
      <c r="H334" s="2">
        <f t="shared" si="15"/>
        <v>8.4811769796624414E-3</v>
      </c>
      <c r="I334" s="2">
        <f t="shared" si="14"/>
        <v>-6.7519545131485836E-3</v>
      </c>
    </row>
    <row r="335" spans="1:9">
      <c r="A335" s="6">
        <v>36899</v>
      </c>
      <c r="B335" s="2">
        <v>1295.8599999999999</v>
      </c>
      <c r="C335" s="2">
        <v>1.496</v>
      </c>
      <c r="D335" s="2">
        <v>116.15</v>
      </c>
      <c r="E335" s="2">
        <v>27.32</v>
      </c>
      <c r="F335" s="2">
        <f t="shared" si="15"/>
        <v>-1.9178187699773197E-3</v>
      </c>
      <c r="G335" s="2">
        <f t="shared" si="15"/>
        <v>-5.1868599547811867E-3</v>
      </c>
      <c r="H335" s="2">
        <f t="shared" si="15"/>
        <v>-3.2609628421865766E-3</v>
      </c>
      <c r="I335" s="2">
        <f t="shared" si="14"/>
        <v>-2.2540250447227184E-2</v>
      </c>
    </row>
    <row r="336" spans="1:9">
      <c r="A336" s="6">
        <v>36900</v>
      </c>
      <c r="B336" s="2">
        <v>1300.8</v>
      </c>
      <c r="C336" s="2">
        <v>1.4883999999999999</v>
      </c>
      <c r="D336" s="2">
        <v>116.88</v>
      </c>
      <c r="E336" s="2">
        <v>27.64</v>
      </c>
      <c r="F336" s="2">
        <f t="shared" si="15"/>
        <v>3.8121402003303828E-3</v>
      </c>
      <c r="G336" s="2">
        <f t="shared" si="15"/>
        <v>-5.080213903743358E-3</v>
      </c>
      <c r="H336" s="2">
        <f t="shared" si="15"/>
        <v>6.2849763237191603E-3</v>
      </c>
      <c r="I336" s="2">
        <f t="shared" si="14"/>
        <v>1.171303074670571E-2</v>
      </c>
    </row>
    <row r="337" spans="1:9">
      <c r="A337" s="6">
        <v>36901</v>
      </c>
      <c r="B337" s="2">
        <v>1313.27</v>
      </c>
      <c r="C337" s="2">
        <v>1.4866999999999999</v>
      </c>
      <c r="D337" s="2">
        <v>116.43</v>
      </c>
      <c r="E337" s="2">
        <v>29.48</v>
      </c>
      <c r="F337" s="2">
        <f t="shared" si="15"/>
        <v>9.5864083640837539E-3</v>
      </c>
      <c r="G337" s="2">
        <f t="shared" si="15"/>
        <v>-1.1421660843858872E-3</v>
      </c>
      <c r="H337" s="2">
        <f t="shared" si="15"/>
        <v>-3.8501026694044427E-3</v>
      </c>
      <c r="I337" s="2">
        <f t="shared" si="14"/>
        <v>6.6570188133140418E-2</v>
      </c>
    </row>
    <row r="338" spans="1:9">
      <c r="A338" s="6">
        <v>36902</v>
      </c>
      <c r="B338" s="2">
        <v>1326.82</v>
      </c>
      <c r="C338" s="2">
        <v>1.4986999999999999</v>
      </c>
      <c r="D338" s="2">
        <v>117.81</v>
      </c>
      <c r="E338" s="2">
        <v>29.41</v>
      </c>
      <c r="F338" s="2">
        <f t="shared" si="15"/>
        <v>1.0317756440031411E-2</v>
      </c>
      <c r="G338" s="2">
        <f t="shared" si="15"/>
        <v>8.071567902065091E-3</v>
      </c>
      <c r="H338" s="2">
        <f t="shared" si="15"/>
        <v>1.1852615305333547E-2</v>
      </c>
      <c r="I338" s="2">
        <f t="shared" si="14"/>
        <v>-2.3744911804612912E-3</v>
      </c>
    </row>
    <row r="339" spans="1:9">
      <c r="A339" s="6">
        <v>36903</v>
      </c>
      <c r="B339" s="2">
        <v>1318.32</v>
      </c>
      <c r="C339" s="2">
        <v>1.4784999999999999</v>
      </c>
      <c r="D339" s="2">
        <v>118.54</v>
      </c>
      <c r="E339" s="2">
        <v>30.05</v>
      </c>
      <c r="F339" s="2">
        <f t="shared" si="15"/>
        <v>-6.4062947498529921E-3</v>
      </c>
      <c r="G339" s="2">
        <f t="shared" si="15"/>
        <v>-1.3478347901514698E-2</v>
      </c>
      <c r="H339" s="2">
        <f t="shared" si="15"/>
        <v>6.1964179611238013E-3</v>
      </c>
      <c r="I339" s="2">
        <f t="shared" si="14"/>
        <v>2.1761305678340781E-2</v>
      </c>
    </row>
    <row r="340" spans="1:9">
      <c r="A340" s="6">
        <v>36906</v>
      </c>
      <c r="B340" s="2">
        <v>1318.32</v>
      </c>
      <c r="C340" s="2">
        <v>1.4773000000000001</v>
      </c>
      <c r="D340" s="2">
        <v>118.99</v>
      </c>
      <c r="E340" s="2">
        <v>30.05</v>
      </c>
      <c r="F340" s="2">
        <f t="shared" si="15"/>
        <v>0</v>
      </c>
      <c r="G340" s="2">
        <f t="shared" si="15"/>
        <v>-8.1163341224199659E-4</v>
      </c>
      <c r="H340" s="2">
        <f t="shared" si="15"/>
        <v>3.7961869411167193E-3</v>
      </c>
      <c r="I340" s="2">
        <f t="shared" si="14"/>
        <v>0</v>
      </c>
    </row>
    <row r="341" spans="1:9">
      <c r="A341" s="6">
        <v>36907</v>
      </c>
      <c r="B341" s="2">
        <v>1326.65</v>
      </c>
      <c r="C341" s="2">
        <v>1.472</v>
      </c>
      <c r="D341" s="2">
        <v>117.72</v>
      </c>
      <c r="E341" s="2">
        <v>30.29</v>
      </c>
      <c r="F341" s="2">
        <f t="shared" si="15"/>
        <v>6.3186479762122882E-3</v>
      </c>
      <c r="G341" s="2">
        <f t="shared" si="15"/>
        <v>-3.5876260745956179E-3</v>
      </c>
      <c r="H341" s="2">
        <f t="shared" si="15"/>
        <v>-1.0673165812253083E-2</v>
      </c>
      <c r="I341" s="2">
        <f t="shared" si="14"/>
        <v>7.9866888519133372E-3</v>
      </c>
    </row>
    <row r="342" spans="1:9">
      <c r="A342" s="6">
        <v>36908</v>
      </c>
      <c r="B342" s="2">
        <v>1329.47</v>
      </c>
      <c r="C342" s="2">
        <v>1.4734</v>
      </c>
      <c r="D342" s="2">
        <v>118.88</v>
      </c>
      <c r="E342" s="2">
        <v>29.6</v>
      </c>
      <c r="F342" s="2">
        <f t="shared" si="15"/>
        <v>2.1256548449100077E-3</v>
      </c>
      <c r="G342" s="2">
        <f t="shared" si="15"/>
        <v>9.5108695652168507E-4</v>
      </c>
      <c r="H342" s="2">
        <f t="shared" si="15"/>
        <v>9.8538905878355898E-3</v>
      </c>
      <c r="I342" s="2">
        <f t="shared" si="14"/>
        <v>-2.2779795311984041E-2</v>
      </c>
    </row>
    <row r="343" spans="1:9">
      <c r="A343" s="6">
        <v>36909</v>
      </c>
      <c r="B343" s="2">
        <v>1347.97</v>
      </c>
      <c r="C343" s="2">
        <v>1.4726999999999999</v>
      </c>
      <c r="D343" s="2">
        <v>118.14</v>
      </c>
      <c r="E343" s="2">
        <v>30.45</v>
      </c>
      <c r="F343" s="2">
        <f t="shared" si="15"/>
        <v>1.3915319638653001E-2</v>
      </c>
      <c r="G343" s="2">
        <f t="shared" si="15"/>
        <v>-4.7509162481340628E-4</v>
      </c>
      <c r="H343" s="2">
        <f t="shared" si="15"/>
        <v>-6.224764468371391E-3</v>
      </c>
      <c r="I343" s="2">
        <f t="shared" si="14"/>
        <v>2.8716216216216228E-2</v>
      </c>
    </row>
    <row r="344" spans="1:9">
      <c r="A344" s="6">
        <v>36910</v>
      </c>
      <c r="B344" s="2">
        <v>1342.55</v>
      </c>
      <c r="C344" s="2">
        <v>1.4628000000000001</v>
      </c>
      <c r="D344" s="2">
        <v>117.18</v>
      </c>
      <c r="E344" s="2">
        <v>32.19</v>
      </c>
      <c r="F344" s="2">
        <f t="shared" si="15"/>
        <v>-4.0208609983902743E-3</v>
      </c>
      <c r="G344" s="2">
        <f t="shared" si="15"/>
        <v>-6.7223467101241718E-3</v>
      </c>
      <c r="H344" s="2">
        <f t="shared" si="15"/>
        <v>-8.1259522600304335E-3</v>
      </c>
      <c r="I344" s="2">
        <f t="shared" si="14"/>
        <v>5.7142857142857162E-2</v>
      </c>
    </row>
    <row r="345" spans="1:9">
      <c r="A345" s="6">
        <v>36913</v>
      </c>
      <c r="B345" s="2">
        <v>1342.9</v>
      </c>
      <c r="C345" s="2">
        <v>1.4654</v>
      </c>
      <c r="D345" s="2">
        <v>116.41</v>
      </c>
      <c r="E345" s="2">
        <v>32.19</v>
      </c>
      <c r="F345" s="2">
        <f t="shared" si="15"/>
        <v>2.6069792558947036E-4</v>
      </c>
      <c r="G345" s="2">
        <f t="shared" si="15"/>
        <v>1.777413180202414E-3</v>
      </c>
      <c r="H345" s="2">
        <f t="shared" si="15"/>
        <v>-6.5710872162485501E-3</v>
      </c>
      <c r="I345" s="2">
        <f t="shared" si="14"/>
        <v>0</v>
      </c>
    </row>
    <row r="346" spans="1:9">
      <c r="A346" s="6">
        <v>36914</v>
      </c>
      <c r="B346" s="2">
        <v>1360.4</v>
      </c>
      <c r="C346" s="2">
        <v>1.4685999999999999</v>
      </c>
      <c r="D346" s="2">
        <v>116.73</v>
      </c>
      <c r="E346" s="2">
        <v>29.57</v>
      </c>
      <c r="F346" s="2">
        <f t="shared" si="15"/>
        <v>1.3031498994712898E-2</v>
      </c>
      <c r="G346" s="2">
        <f t="shared" si="15"/>
        <v>2.1837041080932096E-3</v>
      </c>
      <c r="H346" s="2">
        <f t="shared" si="15"/>
        <v>2.7489047332704963E-3</v>
      </c>
      <c r="I346" s="2">
        <f t="shared" si="14"/>
        <v>-8.139173656415033E-2</v>
      </c>
    </row>
    <row r="347" spans="1:9">
      <c r="A347" s="6">
        <v>36915</v>
      </c>
      <c r="B347" s="2">
        <v>1364.3</v>
      </c>
      <c r="C347" s="2">
        <v>1.4545999999999999</v>
      </c>
      <c r="D347" s="2">
        <v>117.73</v>
      </c>
      <c r="E347" s="2">
        <v>29.05</v>
      </c>
      <c r="F347" s="2">
        <f t="shared" si="15"/>
        <v>2.8668038812114105E-3</v>
      </c>
      <c r="G347" s="2">
        <f t="shared" si="15"/>
        <v>-9.5328884652049473E-3</v>
      </c>
      <c r="H347" s="2">
        <f t="shared" si="15"/>
        <v>8.5667780347811195E-3</v>
      </c>
      <c r="I347" s="2">
        <f t="shared" si="14"/>
        <v>-1.7585390598579664E-2</v>
      </c>
    </row>
    <row r="348" spans="1:9">
      <c r="A348" s="6">
        <v>36916</v>
      </c>
      <c r="B348" s="2">
        <v>1357.51</v>
      </c>
      <c r="C348" s="2">
        <v>1.4592000000000001</v>
      </c>
      <c r="D348" s="2">
        <v>116.79</v>
      </c>
      <c r="E348" s="2">
        <v>29.36</v>
      </c>
      <c r="F348" s="2">
        <f t="shared" si="15"/>
        <v>-4.9769112365315449E-3</v>
      </c>
      <c r="G348" s="2">
        <f t="shared" si="15"/>
        <v>3.1623814106971349E-3</v>
      </c>
      <c r="H348" s="2">
        <f t="shared" si="15"/>
        <v>-7.9843710184319683E-3</v>
      </c>
      <c r="I348" s="2">
        <f t="shared" si="14"/>
        <v>1.0671256454388933E-2</v>
      </c>
    </row>
    <row r="349" spans="1:9">
      <c r="A349" s="6">
        <v>36917</v>
      </c>
      <c r="B349" s="2">
        <v>1354.95</v>
      </c>
      <c r="C349" s="2">
        <v>1.4554</v>
      </c>
      <c r="D349" s="2">
        <v>117.18</v>
      </c>
      <c r="E349" s="2">
        <v>29.77</v>
      </c>
      <c r="F349" s="2">
        <f t="shared" si="15"/>
        <v>-1.8858056294244196E-3</v>
      </c>
      <c r="G349" s="2">
        <f t="shared" si="15"/>
        <v>-2.6041666666666297E-3</v>
      </c>
      <c r="H349" s="2">
        <f t="shared" si="15"/>
        <v>3.3393269971744299E-3</v>
      </c>
      <c r="I349" s="2">
        <f t="shared" si="14"/>
        <v>1.3964577656675692E-2</v>
      </c>
    </row>
    <row r="350" spans="1:9">
      <c r="A350" s="6">
        <v>36920</v>
      </c>
      <c r="B350" s="2">
        <v>1364.17</v>
      </c>
      <c r="C350" s="2">
        <v>1.4581</v>
      </c>
      <c r="D350" s="2">
        <v>116.76</v>
      </c>
      <c r="E350" s="2">
        <v>29.06</v>
      </c>
      <c r="F350" s="2">
        <f t="shared" si="15"/>
        <v>6.8046791394515971E-3</v>
      </c>
      <c r="G350" s="2">
        <f t="shared" si="15"/>
        <v>1.8551600934451073E-3</v>
      </c>
      <c r="H350" s="2">
        <f t="shared" si="15"/>
        <v>-3.5842293906810374E-3</v>
      </c>
      <c r="I350" s="2">
        <f t="shared" si="14"/>
        <v>-2.3849512932482386E-2</v>
      </c>
    </row>
    <row r="351" spans="1:9">
      <c r="A351" s="6">
        <v>36921</v>
      </c>
      <c r="B351" s="2">
        <v>1373.73</v>
      </c>
      <c r="C351" s="2">
        <v>1.4624999999999999</v>
      </c>
      <c r="D351" s="2">
        <v>115.86</v>
      </c>
      <c r="E351" s="2">
        <v>29.06</v>
      </c>
      <c r="F351" s="2">
        <f t="shared" si="15"/>
        <v>7.0079242323171087E-3</v>
      </c>
      <c r="G351" s="2">
        <f t="shared" si="15"/>
        <v>3.0176256772511678E-3</v>
      </c>
      <c r="H351" s="2">
        <f t="shared" si="15"/>
        <v>-7.7081192189106806E-3</v>
      </c>
      <c r="I351" s="2">
        <f t="shared" si="14"/>
        <v>0</v>
      </c>
    </row>
    <row r="352" spans="1:9">
      <c r="A352" s="6">
        <v>36922</v>
      </c>
      <c r="B352" s="2">
        <v>1366.01</v>
      </c>
      <c r="C352" s="2">
        <v>1.4645999999999999</v>
      </c>
      <c r="D352" s="2">
        <v>116.57</v>
      </c>
      <c r="E352" s="2">
        <v>28.66</v>
      </c>
      <c r="F352" s="2">
        <f t="shared" si="15"/>
        <v>-5.6197360471126334E-3</v>
      </c>
      <c r="G352" s="2">
        <f t="shared" si="15"/>
        <v>1.4358974358974486E-3</v>
      </c>
      <c r="H352" s="2">
        <f t="shared" si="15"/>
        <v>6.1280856205765399E-3</v>
      </c>
      <c r="I352" s="2">
        <f t="shared" si="14"/>
        <v>-1.3764624913971013E-2</v>
      </c>
    </row>
    <row r="353" spans="1:9">
      <c r="A353" s="6">
        <v>36923</v>
      </c>
      <c r="B353" s="2">
        <v>1373.47</v>
      </c>
      <c r="C353" s="2">
        <v>1.4776</v>
      </c>
      <c r="D353" s="2">
        <v>115.59</v>
      </c>
      <c r="E353" s="2">
        <v>29.82</v>
      </c>
      <c r="F353" s="2">
        <f t="shared" si="15"/>
        <v>5.4611606064378648E-3</v>
      </c>
      <c r="G353" s="2">
        <f t="shared" si="15"/>
        <v>8.8761436569713137E-3</v>
      </c>
      <c r="H353" s="2">
        <f t="shared" si="15"/>
        <v>-8.406965771639241E-3</v>
      </c>
      <c r="I353" s="2">
        <f t="shared" si="14"/>
        <v>4.0474528960223299E-2</v>
      </c>
    </row>
    <row r="354" spans="1:9">
      <c r="A354" s="6">
        <v>36924</v>
      </c>
      <c r="B354" s="2">
        <v>1349.47</v>
      </c>
      <c r="C354" s="2">
        <v>1.4706999999999999</v>
      </c>
      <c r="D354" s="2">
        <v>115.75</v>
      </c>
      <c r="E354" s="2">
        <v>31.19</v>
      </c>
      <c r="F354" s="2">
        <f t="shared" si="15"/>
        <v>-1.747398923893495E-2</v>
      </c>
      <c r="G354" s="2">
        <f t="shared" si="15"/>
        <v>-4.6697347049270421E-3</v>
      </c>
      <c r="H354" s="2">
        <f t="shared" si="15"/>
        <v>1.3842027857080552E-3</v>
      </c>
      <c r="I354" s="2">
        <f t="shared" si="14"/>
        <v>4.5942320590207864E-2</v>
      </c>
    </row>
    <row r="355" spans="1:9">
      <c r="A355" s="6">
        <v>36927</v>
      </c>
      <c r="B355" s="2">
        <v>1354.31</v>
      </c>
      <c r="C355" s="2">
        <v>1.4741</v>
      </c>
      <c r="D355" s="2">
        <v>114.77</v>
      </c>
      <c r="E355" s="2">
        <v>30.55</v>
      </c>
      <c r="F355" s="2">
        <f t="shared" si="15"/>
        <v>3.5865932551297774E-3</v>
      </c>
      <c r="G355" s="2">
        <f t="shared" si="15"/>
        <v>2.311824301353127E-3</v>
      </c>
      <c r="H355" s="2">
        <f t="shared" si="15"/>
        <v>-8.4665226781858172E-3</v>
      </c>
      <c r="I355" s="2">
        <f t="shared" si="14"/>
        <v>-2.0519397242706017E-2</v>
      </c>
    </row>
    <row r="356" spans="1:9">
      <c r="A356" s="6">
        <v>36928</v>
      </c>
      <c r="B356" s="2">
        <v>1352.26</v>
      </c>
      <c r="C356" s="2">
        <v>1.4598</v>
      </c>
      <c r="D356" s="2">
        <v>114.78</v>
      </c>
      <c r="E356" s="2">
        <v>30.35</v>
      </c>
      <c r="F356" s="2">
        <f t="shared" si="15"/>
        <v>-1.5136859360116439E-3</v>
      </c>
      <c r="G356" s="2">
        <f t="shared" si="15"/>
        <v>-9.7008344074350772E-3</v>
      </c>
      <c r="H356" s="2">
        <f t="shared" si="15"/>
        <v>8.7130783305688908E-5</v>
      </c>
      <c r="I356" s="2">
        <f t="shared" si="14"/>
        <v>-6.5466448445171688E-3</v>
      </c>
    </row>
    <row r="357" spans="1:9">
      <c r="A357" s="6">
        <v>36929</v>
      </c>
      <c r="B357" s="2">
        <v>1340.89</v>
      </c>
      <c r="C357" s="2">
        <v>1.4517</v>
      </c>
      <c r="D357" s="2">
        <v>116.22</v>
      </c>
      <c r="E357" s="2">
        <v>31.27</v>
      </c>
      <c r="F357" s="2">
        <f t="shared" si="15"/>
        <v>-8.4081463623858488E-3</v>
      </c>
      <c r="G357" s="2">
        <f t="shared" si="15"/>
        <v>-5.5487053020961685E-3</v>
      </c>
      <c r="H357" s="2">
        <f t="shared" si="15"/>
        <v>1.2545739675901668E-2</v>
      </c>
      <c r="I357" s="2">
        <f t="shared" si="14"/>
        <v>3.0313014827018092E-2</v>
      </c>
    </row>
    <row r="358" spans="1:9">
      <c r="A358" s="6">
        <v>36930</v>
      </c>
      <c r="B358" s="2">
        <v>1332.53</v>
      </c>
      <c r="C358" s="2">
        <v>1.4444999999999999</v>
      </c>
      <c r="D358" s="2">
        <v>116.78</v>
      </c>
      <c r="E358" s="2">
        <v>31.59</v>
      </c>
      <c r="F358" s="2">
        <f t="shared" si="15"/>
        <v>-6.2346650359090816E-3</v>
      </c>
      <c r="G358" s="2">
        <f t="shared" si="15"/>
        <v>-4.9597024178550386E-3</v>
      </c>
      <c r="H358" s="2">
        <f t="shared" si="15"/>
        <v>4.818447771467893E-3</v>
      </c>
      <c r="I358" s="2">
        <f t="shared" si="14"/>
        <v>1.0233450591621285E-2</v>
      </c>
    </row>
    <row r="359" spans="1:9">
      <c r="A359" s="6">
        <v>36931</v>
      </c>
      <c r="B359" s="2">
        <v>1314.76</v>
      </c>
      <c r="C359" s="2">
        <v>1.4446000000000001</v>
      </c>
      <c r="D359" s="2">
        <v>117.5</v>
      </c>
      <c r="E359" s="2">
        <v>31.03</v>
      </c>
      <c r="F359" s="2">
        <f t="shared" si="15"/>
        <v>-1.3335534659632442E-2</v>
      </c>
      <c r="G359" s="2">
        <f t="shared" si="15"/>
        <v>6.9228106611474161E-5</v>
      </c>
      <c r="H359" s="2">
        <f t="shared" si="15"/>
        <v>6.1654392875492015E-3</v>
      </c>
      <c r="I359" s="2">
        <f t="shared" si="14"/>
        <v>-1.7727128838239903E-2</v>
      </c>
    </row>
    <row r="360" spans="1:9">
      <c r="A360" s="6">
        <v>36934</v>
      </c>
      <c r="B360" s="2">
        <v>1330.31</v>
      </c>
      <c r="C360" s="2">
        <v>1.4524999999999999</v>
      </c>
      <c r="D360" s="2">
        <v>117.41</v>
      </c>
      <c r="E360" s="2">
        <v>30.51</v>
      </c>
      <c r="F360" s="2">
        <f t="shared" si="15"/>
        <v>1.1827253643250435E-2</v>
      </c>
      <c r="G360" s="2">
        <f t="shared" si="15"/>
        <v>5.4686418385709867E-3</v>
      </c>
      <c r="H360" s="2">
        <f t="shared" si="15"/>
        <v>-7.6595744680851841E-4</v>
      </c>
      <c r="I360" s="2">
        <f t="shared" si="14"/>
        <v>-1.6757976152110832E-2</v>
      </c>
    </row>
    <row r="361" spans="1:9">
      <c r="A361" s="6">
        <v>36935</v>
      </c>
      <c r="B361" s="2">
        <v>1318.8</v>
      </c>
      <c r="C361" s="2">
        <v>1.4522999999999999</v>
      </c>
      <c r="D361" s="2">
        <v>116.82</v>
      </c>
      <c r="E361" s="2">
        <v>30.36</v>
      </c>
      <c r="F361" s="2">
        <f t="shared" si="15"/>
        <v>-8.6521186791048699E-3</v>
      </c>
      <c r="G361" s="2">
        <f t="shared" si="15"/>
        <v>-1.3769363166948878E-4</v>
      </c>
      <c r="H361" s="2">
        <f t="shared" si="15"/>
        <v>-5.0251256281407253E-3</v>
      </c>
      <c r="I361" s="2">
        <f t="shared" si="14"/>
        <v>-4.9164208456244918E-3</v>
      </c>
    </row>
    <row r="362" spans="1:9">
      <c r="A362" s="6">
        <v>36936</v>
      </c>
      <c r="B362" s="2">
        <v>1315.92</v>
      </c>
      <c r="C362" s="2">
        <v>1.4544999999999999</v>
      </c>
      <c r="D362" s="2">
        <v>116.31</v>
      </c>
      <c r="E362" s="2">
        <v>29.71</v>
      </c>
      <c r="F362" s="2">
        <f t="shared" si="15"/>
        <v>-2.1838034576887599E-3</v>
      </c>
      <c r="G362" s="2">
        <f t="shared" si="15"/>
        <v>1.5148385319836422E-3</v>
      </c>
      <c r="H362" s="2">
        <f t="shared" si="15"/>
        <v>-4.3656908063687272E-3</v>
      </c>
      <c r="I362" s="2">
        <f t="shared" si="14"/>
        <v>-2.1409749670619149E-2</v>
      </c>
    </row>
    <row r="363" spans="1:9">
      <c r="A363" s="6">
        <v>36937</v>
      </c>
      <c r="B363" s="2">
        <v>1326.61</v>
      </c>
      <c r="C363" s="2">
        <v>1.4488000000000001</v>
      </c>
      <c r="D363" s="2">
        <v>115.5</v>
      </c>
      <c r="E363" s="2">
        <v>28.8</v>
      </c>
      <c r="F363" s="2">
        <f t="shared" si="15"/>
        <v>8.1235941394612876E-3</v>
      </c>
      <c r="G363" s="2">
        <f t="shared" si="15"/>
        <v>-3.9188724647644113E-3</v>
      </c>
      <c r="H363" s="2">
        <f t="shared" si="15"/>
        <v>-6.9641475367552275E-3</v>
      </c>
      <c r="I363" s="2">
        <f t="shared" si="14"/>
        <v>-3.062941770447658E-2</v>
      </c>
    </row>
    <row r="364" spans="1:9">
      <c r="A364" s="6">
        <v>36938</v>
      </c>
      <c r="B364" s="2">
        <v>1301.53</v>
      </c>
      <c r="C364" s="2">
        <v>1.4482999999999999</v>
      </c>
      <c r="D364" s="2">
        <v>115.72</v>
      </c>
      <c r="E364" s="2">
        <v>29.16</v>
      </c>
      <c r="F364" s="2">
        <f t="shared" si="15"/>
        <v>-1.890533012716622E-2</v>
      </c>
      <c r="G364" s="2">
        <f t="shared" si="15"/>
        <v>-3.4511319712882127E-4</v>
      </c>
      <c r="H364" s="2">
        <f t="shared" si="15"/>
        <v>1.9047619047618536E-3</v>
      </c>
      <c r="I364" s="2">
        <f t="shared" si="14"/>
        <v>1.2499999999999956E-2</v>
      </c>
    </row>
    <row r="365" spans="1:9">
      <c r="A365" s="6">
        <v>36941</v>
      </c>
      <c r="B365" s="2">
        <v>1301.53</v>
      </c>
      <c r="C365" s="2">
        <v>1.4476</v>
      </c>
      <c r="D365" s="2">
        <v>116.03</v>
      </c>
      <c r="E365" s="2">
        <v>29.16</v>
      </c>
      <c r="F365" s="2">
        <f t="shared" si="15"/>
        <v>0</v>
      </c>
      <c r="G365" s="2">
        <f t="shared" si="15"/>
        <v>-4.8332527791195012E-4</v>
      </c>
      <c r="H365" s="2">
        <f t="shared" si="15"/>
        <v>2.6788800553059211E-3</v>
      </c>
      <c r="I365" s="2">
        <f t="shared" si="14"/>
        <v>0</v>
      </c>
    </row>
    <row r="366" spans="1:9">
      <c r="A366" s="6">
        <v>36942</v>
      </c>
      <c r="B366" s="2">
        <v>1278.94</v>
      </c>
      <c r="C366" s="2">
        <v>1.4468000000000001</v>
      </c>
      <c r="D366" s="2">
        <v>115.67</v>
      </c>
      <c r="E366" s="2">
        <v>28.58</v>
      </c>
      <c r="F366" s="2">
        <f t="shared" si="15"/>
        <v>-1.7356495816462147E-2</v>
      </c>
      <c r="G366" s="2">
        <f t="shared" si="15"/>
        <v>-5.5263885051115569E-4</v>
      </c>
      <c r="H366" s="2">
        <f t="shared" si="15"/>
        <v>-3.1026458674480173E-3</v>
      </c>
      <c r="I366" s="2">
        <f t="shared" si="14"/>
        <v>-1.9890260631001411E-2</v>
      </c>
    </row>
    <row r="367" spans="1:9">
      <c r="A367" s="6">
        <v>36943</v>
      </c>
      <c r="B367" s="2">
        <v>1255.27</v>
      </c>
      <c r="C367" s="2">
        <v>1.4422999999999999</v>
      </c>
      <c r="D367" s="2">
        <v>116.56</v>
      </c>
      <c r="E367" s="2">
        <v>28.53</v>
      </c>
      <c r="F367" s="2">
        <f t="shared" si="15"/>
        <v>-1.8507514035060346E-2</v>
      </c>
      <c r="G367" s="2">
        <f t="shared" si="15"/>
        <v>-3.1103124136026006E-3</v>
      </c>
      <c r="H367" s="2">
        <f t="shared" si="15"/>
        <v>7.6943027578455503E-3</v>
      </c>
      <c r="I367" s="2">
        <f t="shared" si="14"/>
        <v>-1.7494751574527179E-3</v>
      </c>
    </row>
    <row r="368" spans="1:9">
      <c r="A368" s="6">
        <v>36944</v>
      </c>
      <c r="B368" s="2">
        <v>1252.82</v>
      </c>
      <c r="C368" s="2">
        <v>1.4464999999999999</v>
      </c>
      <c r="D368" s="2">
        <v>117.07</v>
      </c>
      <c r="E368" s="2">
        <v>28.82</v>
      </c>
      <c r="F368" s="2">
        <f t="shared" si="15"/>
        <v>-1.951771332064034E-3</v>
      </c>
      <c r="G368" s="2">
        <f t="shared" si="15"/>
        <v>2.9120155307493789E-3</v>
      </c>
      <c r="H368" s="2">
        <f t="shared" si="15"/>
        <v>4.3754289636237509E-3</v>
      </c>
      <c r="I368" s="2">
        <f t="shared" si="14"/>
        <v>1.0164738871363488E-2</v>
      </c>
    </row>
    <row r="369" spans="1:9">
      <c r="A369" s="6">
        <v>36945</v>
      </c>
      <c r="B369" s="2">
        <v>1245.8599999999999</v>
      </c>
      <c r="C369" s="2">
        <v>1.4550000000000001</v>
      </c>
      <c r="D369" s="2">
        <v>115.8</v>
      </c>
      <c r="E369" s="2">
        <v>29.04</v>
      </c>
      <c r="F369" s="2">
        <f t="shared" si="15"/>
        <v>-5.5554668667486817E-3</v>
      </c>
      <c r="G369" s="2">
        <f t="shared" si="15"/>
        <v>5.8762530245421996E-3</v>
      </c>
      <c r="H369" s="2">
        <f t="shared" si="15"/>
        <v>-1.0848210472366948E-2</v>
      </c>
      <c r="I369" s="2">
        <f t="shared" si="14"/>
        <v>7.6335877862594437E-3</v>
      </c>
    </row>
    <row r="370" spans="1:9">
      <c r="A370" s="6">
        <v>36948</v>
      </c>
      <c r="B370" s="2">
        <v>1267.6500000000001</v>
      </c>
      <c r="C370" s="2">
        <v>1.4447000000000001</v>
      </c>
      <c r="D370" s="2">
        <v>116.47</v>
      </c>
      <c r="E370" s="2">
        <v>28.42</v>
      </c>
      <c r="F370" s="2">
        <f t="shared" si="15"/>
        <v>1.7489926637021869E-2</v>
      </c>
      <c r="G370" s="2">
        <f t="shared" si="15"/>
        <v>-7.0790378006873045E-3</v>
      </c>
      <c r="H370" s="2">
        <f t="shared" si="15"/>
        <v>5.7858376511226162E-3</v>
      </c>
      <c r="I370" s="2">
        <f t="shared" si="14"/>
        <v>-2.1349862258953078E-2</v>
      </c>
    </row>
    <row r="371" spans="1:9">
      <c r="A371" s="6">
        <v>36949</v>
      </c>
      <c r="B371" s="2">
        <v>1257.94</v>
      </c>
      <c r="C371" s="2">
        <v>1.4440999999999999</v>
      </c>
      <c r="D371" s="2">
        <v>116.24</v>
      </c>
      <c r="E371" s="2">
        <v>28.13</v>
      </c>
      <c r="F371" s="2">
        <f t="shared" si="15"/>
        <v>-7.6598430166056053E-3</v>
      </c>
      <c r="G371" s="2">
        <f t="shared" si="15"/>
        <v>-4.1531113726045454E-4</v>
      </c>
      <c r="H371" s="2">
        <f t="shared" si="15"/>
        <v>-1.9747574482700259E-3</v>
      </c>
      <c r="I371" s="2">
        <f t="shared" si="14"/>
        <v>-1.0204081632653184E-2</v>
      </c>
    </row>
    <row r="372" spans="1:9">
      <c r="A372" s="6">
        <v>36950</v>
      </c>
      <c r="B372" s="2">
        <v>1239.94</v>
      </c>
      <c r="C372" s="2">
        <v>1.4455</v>
      </c>
      <c r="D372" s="2">
        <v>117.37</v>
      </c>
      <c r="E372" s="2">
        <v>27.39</v>
      </c>
      <c r="F372" s="2">
        <f t="shared" si="15"/>
        <v>-1.4309108542537752E-2</v>
      </c>
      <c r="G372" s="2">
        <f t="shared" si="15"/>
        <v>9.6946194861846635E-4</v>
      </c>
      <c r="H372" s="2">
        <f t="shared" si="15"/>
        <v>9.7212663454921966E-3</v>
      </c>
      <c r="I372" s="2">
        <f t="shared" si="14"/>
        <v>-2.630643441166014E-2</v>
      </c>
    </row>
    <row r="373" spans="1:9">
      <c r="A373" s="6">
        <v>36951</v>
      </c>
      <c r="B373" s="2">
        <v>1241.23</v>
      </c>
      <c r="C373" s="2">
        <v>1.4555</v>
      </c>
      <c r="D373" s="2">
        <v>117.4</v>
      </c>
      <c r="E373" s="2">
        <v>27.62</v>
      </c>
      <c r="F373" s="2">
        <f t="shared" si="15"/>
        <v>1.0403729212704604E-3</v>
      </c>
      <c r="G373" s="2">
        <f t="shared" si="15"/>
        <v>6.9180214458663958E-3</v>
      </c>
      <c r="H373" s="2">
        <f t="shared" si="15"/>
        <v>2.5560194257479019E-4</v>
      </c>
      <c r="I373" s="2">
        <f t="shared" si="14"/>
        <v>8.3972252646951073E-3</v>
      </c>
    </row>
    <row r="374" spans="1:9">
      <c r="A374" s="6">
        <v>36952</v>
      </c>
      <c r="B374" s="2">
        <v>1234.18</v>
      </c>
      <c r="C374" s="2">
        <v>1.4681</v>
      </c>
      <c r="D374" s="2">
        <v>119.01</v>
      </c>
      <c r="E374" s="2">
        <v>27.84</v>
      </c>
      <c r="F374" s="2">
        <f t="shared" si="15"/>
        <v>-5.6798498263818109E-3</v>
      </c>
      <c r="G374" s="2">
        <f t="shared" si="15"/>
        <v>8.6568189625557679E-3</v>
      </c>
      <c r="H374" s="2">
        <f t="shared" si="15"/>
        <v>1.371379897785352E-2</v>
      </c>
      <c r="I374" s="2">
        <f t="shared" si="14"/>
        <v>7.9652425778420355E-3</v>
      </c>
    </row>
    <row r="375" spans="1:9">
      <c r="A375" s="6">
        <v>36955</v>
      </c>
      <c r="B375" s="2">
        <v>1241.4100000000001</v>
      </c>
      <c r="C375" s="2">
        <v>1.4666999999999999</v>
      </c>
      <c r="D375" s="2">
        <v>119.18</v>
      </c>
      <c r="E375" s="2">
        <v>28.6</v>
      </c>
      <c r="F375" s="2">
        <f t="shared" si="15"/>
        <v>5.8581406277853354E-3</v>
      </c>
      <c r="G375" s="2">
        <f t="shared" si="15"/>
        <v>-9.5361351406586525E-4</v>
      </c>
      <c r="H375" s="2">
        <f t="shared" si="15"/>
        <v>1.428451390639518E-3</v>
      </c>
      <c r="I375" s="2">
        <f t="shared" si="14"/>
        <v>2.7298850574712707E-2</v>
      </c>
    </row>
    <row r="376" spans="1:9">
      <c r="A376" s="6">
        <v>36956</v>
      </c>
      <c r="B376" s="2">
        <v>1253.8</v>
      </c>
      <c r="C376" s="2">
        <v>1.4665999999999999</v>
      </c>
      <c r="D376" s="2">
        <v>118.74</v>
      </c>
      <c r="E376" s="2">
        <v>28.32</v>
      </c>
      <c r="F376" s="2">
        <f t="shared" si="15"/>
        <v>9.9805865910536085E-3</v>
      </c>
      <c r="G376" s="2">
        <f t="shared" si="15"/>
        <v>-6.8180268630202434E-5</v>
      </c>
      <c r="H376" s="2">
        <f t="shared" si="15"/>
        <v>-3.6918946131901942E-3</v>
      </c>
      <c r="I376" s="2">
        <f t="shared" si="14"/>
        <v>-9.7902097902098362E-3</v>
      </c>
    </row>
    <row r="377" spans="1:9">
      <c r="A377" s="6">
        <v>36957</v>
      </c>
      <c r="B377" s="2">
        <v>1261.8900000000001</v>
      </c>
      <c r="C377" s="2">
        <v>1.4615</v>
      </c>
      <c r="D377" s="2">
        <v>119.88</v>
      </c>
      <c r="E377" s="2">
        <v>29</v>
      </c>
      <c r="F377" s="2">
        <f t="shared" si="15"/>
        <v>6.4523847503590304E-3</v>
      </c>
      <c r="G377" s="2">
        <f t="shared" si="15"/>
        <v>-3.4774307923086667E-3</v>
      </c>
      <c r="H377" s="2">
        <f t="shared" si="15"/>
        <v>9.6008084891359147E-3</v>
      </c>
      <c r="I377" s="2">
        <f t="shared" si="14"/>
        <v>2.4011299435028333E-2</v>
      </c>
    </row>
    <row r="378" spans="1:9">
      <c r="A378" s="6">
        <v>36958</v>
      </c>
      <c r="B378" s="2">
        <v>1264.74</v>
      </c>
      <c r="C378" s="2">
        <v>1.4694</v>
      </c>
      <c r="D378" s="2">
        <v>119.74</v>
      </c>
      <c r="E378" s="2">
        <v>28.39</v>
      </c>
      <c r="F378" s="2">
        <f t="shared" si="15"/>
        <v>2.2585169864250965E-3</v>
      </c>
      <c r="G378" s="2">
        <f t="shared" si="15"/>
        <v>5.4054054054053502E-3</v>
      </c>
      <c r="H378" s="2">
        <f t="shared" si="15"/>
        <v>-1.1678345011678637E-3</v>
      </c>
      <c r="I378" s="2">
        <f t="shared" si="14"/>
        <v>-2.1034482758620632E-2</v>
      </c>
    </row>
    <row r="379" spans="1:9">
      <c r="A379" s="6">
        <v>36959</v>
      </c>
      <c r="B379" s="2">
        <v>1233.42</v>
      </c>
      <c r="C379" s="2">
        <v>1.4698</v>
      </c>
      <c r="D379" s="2">
        <v>119.53</v>
      </c>
      <c r="E379" s="2">
        <v>28.01</v>
      </c>
      <c r="F379" s="2">
        <f t="shared" si="15"/>
        <v>-2.4763983111153243E-2</v>
      </c>
      <c r="G379" s="2">
        <f t="shared" si="15"/>
        <v>2.7221995372261887E-4</v>
      </c>
      <c r="H379" s="2">
        <f t="shared" si="15"/>
        <v>-1.7537998997828597E-3</v>
      </c>
      <c r="I379" s="2">
        <f t="shared" si="14"/>
        <v>-1.3384994716449383E-2</v>
      </c>
    </row>
    <row r="380" spans="1:9">
      <c r="A380" s="6">
        <v>36962</v>
      </c>
      <c r="B380" s="2">
        <v>1180.1600000000001</v>
      </c>
      <c r="C380" s="2">
        <v>1.4649000000000001</v>
      </c>
      <c r="D380" s="2">
        <v>120.57</v>
      </c>
      <c r="E380" s="2">
        <v>28</v>
      </c>
      <c r="F380" s="2">
        <f t="shared" si="15"/>
        <v>-4.3180749460848711E-2</v>
      </c>
      <c r="G380" s="2">
        <f t="shared" si="15"/>
        <v>-3.333786909783587E-3</v>
      </c>
      <c r="H380" s="2">
        <f t="shared" si="15"/>
        <v>8.7007445829498931E-3</v>
      </c>
      <c r="I380" s="2">
        <f t="shared" si="14"/>
        <v>-3.5701535166021703E-4</v>
      </c>
    </row>
    <row r="381" spans="1:9">
      <c r="A381" s="6">
        <v>36963</v>
      </c>
      <c r="B381" s="2">
        <v>1197.6600000000001</v>
      </c>
      <c r="C381" s="2">
        <v>1.4499</v>
      </c>
      <c r="D381" s="2">
        <v>119.69</v>
      </c>
      <c r="E381" s="2">
        <v>27.59</v>
      </c>
      <c r="F381" s="2">
        <f t="shared" si="15"/>
        <v>1.4828497830802645E-2</v>
      </c>
      <c r="G381" s="2">
        <f t="shared" si="15"/>
        <v>-1.0239606799098966E-2</v>
      </c>
      <c r="H381" s="2">
        <f t="shared" si="15"/>
        <v>-7.2986646761217244E-3</v>
      </c>
      <c r="I381" s="2">
        <f t="shared" si="14"/>
        <v>-1.464285714285718E-2</v>
      </c>
    </row>
    <row r="382" spans="1:9">
      <c r="A382" s="6">
        <v>36964</v>
      </c>
      <c r="B382" s="2">
        <v>1166.71</v>
      </c>
      <c r="C382" s="2">
        <v>1.4456</v>
      </c>
      <c r="D382" s="2">
        <v>121.03</v>
      </c>
      <c r="E382" s="2">
        <v>26.41</v>
      </c>
      <c r="F382" s="2">
        <f t="shared" si="15"/>
        <v>-2.5842058681094793E-2</v>
      </c>
      <c r="G382" s="2">
        <f t="shared" si="15"/>
        <v>-2.9657217739154085E-3</v>
      </c>
      <c r="H382" s="2">
        <f t="shared" si="15"/>
        <v>1.1195588603893469E-2</v>
      </c>
      <c r="I382" s="2">
        <f t="shared" si="14"/>
        <v>-4.2769119246103604E-2</v>
      </c>
    </row>
    <row r="383" spans="1:9">
      <c r="A383" s="6">
        <v>36965</v>
      </c>
      <c r="B383" s="2">
        <v>1173.56</v>
      </c>
      <c r="C383" s="2">
        <v>1.4355</v>
      </c>
      <c r="D383" s="2">
        <v>122.34</v>
      </c>
      <c r="E383" s="2">
        <v>26.55</v>
      </c>
      <c r="F383" s="2">
        <f t="shared" si="15"/>
        <v>5.8712104978957402E-3</v>
      </c>
      <c r="G383" s="2">
        <f t="shared" si="15"/>
        <v>-6.9867183176535175E-3</v>
      </c>
      <c r="H383" s="2">
        <f t="shared" si="15"/>
        <v>1.082376270346197E-2</v>
      </c>
      <c r="I383" s="2">
        <f t="shared" si="14"/>
        <v>5.3010223400227208E-3</v>
      </c>
    </row>
    <row r="384" spans="1:9">
      <c r="A384" s="6">
        <v>36966</v>
      </c>
      <c r="B384" s="2">
        <v>1150.53</v>
      </c>
      <c r="C384" s="2">
        <v>1.4318</v>
      </c>
      <c r="D384" s="2">
        <v>123.03</v>
      </c>
      <c r="E384" s="2">
        <v>26.74</v>
      </c>
      <c r="F384" s="2">
        <f t="shared" si="15"/>
        <v>-1.9624049899451212E-2</v>
      </c>
      <c r="G384" s="2">
        <f t="shared" si="15"/>
        <v>-2.5774991292233373E-3</v>
      </c>
      <c r="H384" s="2">
        <f t="shared" si="15"/>
        <v>5.6400196174595241E-3</v>
      </c>
      <c r="I384" s="2">
        <f t="shared" si="14"/>
        <v>7.1563088512240913E-3</v>
      </c>
    </row>
    <row r="385" spans="1:9">
      <c r="A385" s="6">
        <v>36969</v>
      </c>
      <c r="B385" s="2">
        <v>1170.81</v>
      </c>
      <c r="C385" s="2">
        <v>1.4245000000000001</v>
      </c>
      <c r="D385" s="2">
        <v>122.82</v>
      </c>
      <c r="E385" s="2">
        <v>26.15</v>
      </c>
      <c r="F385" s="2">
        <f t="shared" si="15"/>
        <v>1.7626659018017854E-2</v>
      </c>
      <c r="G385" s="2">
        <f t="shared" si="15"/>
        <v>-5.0984774409832401E-3</v>
      </c>
      <c r="H385" s="2">
        <f t="shared" si="15"/>
        <v>-1.7069007559132876E-3</v>
      </c>
      <c r="I385" s="2">
        <f t="shared" si="14"/>
        <v>-2.2064323111443573E-2</v>
      </c>
    </row>
    <row r="386" spans="1:9">
      <c r="A386" s="6">
        <v>36970</v>
      </c>
      <c r="B386" s="2">
        <v>1142.6199999999999</v>
      </c>
      <c r="C386" s="2">
        <v>1.4358</v>
      </c>
      <c r="D386" s="2">
        <v>122.19</v>
      </c>
      <c r="E386" s="2">
        <v>25.96</v>
      </c>
      <c r="F386" s="2">
        <f t="shared" si="15"/>
        <v>-2.4077348160675083E-2</v>
      </c>
      <c r="G386" s="2">
        <f t="shared" si="15"/>
        <v>7.9326079326078602E-3</v>
      </c>
      <c r="H386" s="2">
        <f t="shared" si="15"/>
        <v>-5.1294577430385235E-3</v>
      </c>
      <c r="I386" s="2">
        <f t="shared" si="14"/>
        <v>-7.2657743785849993E-3</v>
      </c>
    </row>
    <row r="387" spans="1:9">
      <c r="A387" s="6">
        <v>36971</v>
      </c>
      <c r="B387" s="2">
        <v>1122.1400000000001</v>
      </c>
      <c r="C387" s="2">
        <v>1.4311</v>
      </c>
      <c r="D387" s="2">
        <v>123.49</v>
      </c>
      <c r="E387" s="2">
        <v>26.8</v>
      </c>
      <c r="F387" s="2">
        <f t="shared" si="15"/>
        <v>-1.792371917172797E-2</v>
      </c>
      <c r="G387" s="2">
        <f t="shared" si="15"/>
        <v>-3.2734364117564807E-3</v>
      </c>
      <c r="H387" s="2">
        <f t="shared" si="15"/>
        <v>1.0639168508061125E-2</v>
      </c>
      <c r="I387" s="2">
        <f t="shared" si="15"/>
        <v>3.2357473035439233E-2</v>
      </c>
    </row>
    <row r="388" spans="1:9">
      <c r="A388" s="6">
        <v>36972</v>
      </c>
      <c r="B388" s="2">
        <v>1117.58</v>
      </c>
      <c r="C388" s="2">
        <v>1.4216</v>
      </c>
      <c r="D388" s="2">
        <v>123.52</v>
      </c>
      <c r="E388" s="2">
        <v>26.54</v>
      </c>
      <c r="F388" s="2">
        <f t="shared" ref="F388:I451" si="16">B388/B387-1</f>
        <v>-4.0636640704370119E-3</v>
      </c>
      <c r="G388" s="2">
        <f t="shared" si="16"/>
        <v>-6.6382502969744017E-3</v>
      </c>
      <c r="H388" s="2">
        <f t="shared" si="16"/>
        <v>2.4293465057900754E-4</v>
      </c>
      <c r="I388" s="2">
        <f t="shared" si="16"/>
        <v>-9.7014925373134497E-3</v>
      </c>
    </row>
    <row r="389" spans="1:9">
      <c r="A389" s="6">
        <v>36973</v>
      </c>
      <c r="B389" s="2">
        <v>1139.83</v>
      </c>
      <c r="C389" s="2">
        <v>1.425</v>
      </c>
      <c r="D389" s="2">
        <v>122.76</v>
      </c>
      <c r="E389" s="2">
        <v>27.3</v>
      </c>
      <c r="F389" s="2">
        <f t="shared" si="16"/>
        <v>1.9909089282199144E-2</v>
      </c>
      <c r="G389" s="2">
        <f t="shared" si="16"/>
        <v>2.3916713562184277E-3</v>
      </c>
      <c r="H389" s="2">
        <f t="shared" si="16"/>
        <v>-6.1528497409325533E-3</v>
      </c>
      <c r="I389" s="2">
        <f t="shared" si="16"/>
        <v>2.8636021100226117E-2</v>
      </c>
    </row>
    <row r="390" spans="1:9">
      <c r="A390" s="6">
        <v>36976</v>
      </c>
      <c r="B390" s="2">
        <v>1152.69</v>
      </c>
      <c r="C390" s="2">
        <v>1.4349000000000001</v>
      </c>
      <c r="D390" s="2">
        <v>122.57</v>
      </c>
      <c r="E390" s="2">
        <v>27.48</v>
      </c>
      <c r="F390" s="2">
        <f t="shared" si="16"/>
        <v>1.1282384215190122E-2</v>
      </c>
      <c r="G390" s="2">
        <f t="shared" si="16"/>
        <v>6.947368421052591E-3</v>
      </c>
      <c r="H390" s="2">
        <f t="shared" si="16"/>
        <v>-1.5477354187032333E-3</v>
      </c>
      <c r="I390" s="2">
        <f t="shared" si="16"/>
        <v>6.59340659340657E-3</v>
      </c>
    </row>
    <row r="391" spans="1:9">
      <c r="A391" s="6">
        <v>36977</v>
      </c>
      <c r="B391" s="2">
        <v>1182.17</v>
      </c>
      <c r="C391" s="2">
        <v>1.4346000000000001</v>
      </c>
      <c r="D391" s="2">
        <v>122.25</v>
      </c>
      <c r="E391" s="2">
        <v>27.75</v>
      </c>
      <c r="F391" s="2">
        <f t="shared" si="16"/>
        <v>2.5574959442694833E-2</v>
      </c>
      <c r="G391" s="2">
        <f t="shared" si="16"/>
        <v>-2.0907380305246193E-4</v>
      </c>
      <c r="H391" s="2">
        <f t="shared" si="16"/>
        <v>-2.6107530390796496E-3</v>
      </c>
      <c r="I391" s="2">
        <f t="shared" si="16"/>
        <v>9.8253275109170257E-3</v>
      </c>
    </row>
    <row r="392" spans="1:9">
      <c r="A392" s="6">
        <v>36978</v>
      </c>
      <c r="B392" s="2">
        <v>1153.29</v>
      </c>
      <c r="C392" s="2">
        <v>1.4379999999999999</v>
      </c>
      <c r="D392" s="2">
        <v>122.38</v>
      </c>
      <c r="E392" s="2">
        <v>26.31</v>
      </c>
      <c r="F392" s="2">
        <f t="shared" si="16"/>
        <v>-2.4429650557872495E-2</v>
      </c>
      <c r="G392" s="2">
        <f t="shared" si="16"/>
        <v>2.3699986058831612E-3</v>
      </c>
      <c r="H392" s="2">
        <f t="shared" si="16"/>
        <v>1.0633946830265195E-3</v>
      </c>
      <c r="I392" s="2">
        <f t="shared" si="16"/>
        <v>-5.1891891891891917E-2</v>
      </c>
    </row>
    <row r="393" spans="1:9">
      <c r="A393" s="6">
        <v>36979</v>
      </c>
      <c r="B393" s="2">
        <v>1147.95</v>
      </c>
      <c r="C393" s="2">
        <v>1.4261999999999999</v>
      </c>
      <c r="D393" s="2">
        <v>123.67</v>
      </c>
      <c r="E393" s="2">
        <v>26.32</v>
      </c>
      <c r="F393" s="2">
        <f t="shared" si="16"/>
        <v>-4.6302317717138441E-3</v>
      </c>
      <c r="G393" s="2">
        <f t="shared" si="16"/>
        <v>-8.2058414464534213E-3</v>
      </c>
      <c r="H393" s="2">
        <f t="shared" si="16"/>
        <v>1.0540938061774918E-2</v>
      </c>
      <c r="I393" s="2">
        <f t="shared" si="16"/>
        <v>3.8008361839603211E-4</v>
      </c>
    </row>
    <row r="394" spans="1:9">
      <c r="A394" s="6">
        <v>36980</v>
      </c>
      <c r="B394" s="2">
        <v>1160.33</v>
      </c>
      <c r="C394" s="2">
        <v>1.4160999999999999</v>
      </c>
      <c r="D394" s="2">
        <v>126.33</v>
      </c>
      <c r="E394" s="2">
        <v>26.29</v>
      </c>
      <c r="F394" s="2">
        <f t="shared" si="16"/>
        <v>1.0784441831090064E-2</v>
      </c>
      <c r="G394" s="2">
        <f t="shared" si="16"/>
        <v>-7.0817557144859933E-3</v>
      </c>
      <c r="H394" s="2">
        <f t="shared" si="16"/>
        <v>2.1508854208781347E-2</v>
      </c>
      <c r="I394" s="2">
        <f t="shared" si="16"/>
        <v>-1.1398176291793627E-3</v>
      </c>
    </row>
    <row r="395" spans="1:9">
      <c r="A395" s="6">
        <v>36983</v>
      </c>
      <c r="B395" s="2">
        <v>1145.8699999999999</v>
      </c>
      <c r="C395" s="2">
        <v>1.4187000000000001</v>
      </c>
      <c r="D395" s="2">
        <v>126.8</v>
      </c>
      <c r="E395" s="2">
        <v>25.59</v>
      </c>
      <c r="F395" s="2">
        <f t="shared" si="16"/>
        <v>-1.2461972025199719E-2</v>
      </c>
      <c r="G395" s="2">
        <f t="shared" si="16"/>
        <v>1.8360285290588418E-3</v>
      </c>
      <c r="H395" s="2">
        <f t="shared" si="16"/>
        <v>3.7204147866698456E-3</v>
      </c>
      <c r="I395" s="2">
        <f t="shared" si="16"/>
        <v>-2.6626093571700205E-2</v>
      </c>
    </row>
    <row r="396" spans="1:9">
      <c r="A396" s="6">
        <v>36984</v>
      </c>
      <c r="B396" s="2">
        <v>1106.46</v>
      </c>
      <c r="C396" s="2">
        <v>1.4330000000000001</v>
      </c>
      <c r="D396" s="2">
        <v>125.52</v>
      </c>
      <c r="E396" s="2">
        <v>26.19</v>
      </c>
      <c r="F396" s="2">
        <f t="shared" si="16"/>
        <v>-3.4393081239582068E-2</v>
      </c>
      <c r="G396" s="2">
        <f t="shared" si="16"/>
        <v>1.0079650384154482E-2</v>
      </c>
      <c r="H396" s="2">
        <f t="shared" si="16"/>
        <v>-1.0094637223974745E-2</v>
      </c>
      <c r="I396" s="2">
        <f t="shared" si="16"/>
        <v>2.3446658851113744E-2</v>
      </c>
    </row>
    <row r="397" spans="1:9">
      <c r="A397" s="6">
        <v>36985</v>
      </c>
      <c r="B397" s="2">
        <v>1103.25</v>
      </c>
      <c r="C397" s="2">
        <v>1.4331</v>
      </c>
      <c r="D397" s="2">
        <v>125.32</v>
      </c>
      <c r="E397" s="2">
        <v>27.12</v>
      </c>
      <c r="F397" s="2">
        <f t="shared" si="16"/>
        <v>-2.9011441895776535E-3</v>
      </c>
      <c r="G397" s="2">
        <f t="shared" si="16"/>
        <v>6.9783670621159644E-5</v>
      </c>
      <c r="H397" s="2">
        <f t="shared" si="16"/>
        <v>-1.5933715742511012E-3</v>
      </c>
      <c r="I397" s="2">
        <f t="shared" si="16"/>
        <v>3.5509736540664472E-2</v>
      </c>
    </row>
    <row r="398" spans="1:9">
      <c r="A398" s="6">
        <v>36986</v>
      </c>
      <c r="B398" s="2">
        <v>1151.44</v>
      </c>
      <c r="C398" s="2">
        <v>1.4275</v>
      </c>
      <c r="D398" s="2">
        <v>124.01</v>
      </c>
      <c r="E398" s="2">
        <v>27.26</v>
      </c>
      <c r="F398" s="2">
        <f t="shared" si="16"/>
        <v>4.3680036256514843E-2</v>
      </c>
      <c r="G398" s="2">
        <f t="shared" si="16"/>
        <v>-3.9076128672109744E-3</v>
      </c>
      <c r="H398" s="2">
        <f t="shared" si="16"/>
        <v>-1.0453239706351591E-2</v>
      </c>
      <c r="I398" s="2">
        <f t="shared" si="16"/>
        <v>5.1622418879055942E-3</v>
      </c>
    </row>
    <row r="399" spans="1:9">
      <c r="A399" s="6">
        <v>36987</v>
      </c>
      <c r="B399" s="2">
        <v>1128.43</v>
      </c>
      <c r="C399" s="2">
        <v>1.44</v>
      </c>
      <c r="D399" s="2">
        <v>123.76</v>
      </c>
      <c r="E399" s="2">
        <v>27.06</v>
      </c>
      <c r="F399" s="2">
        <f t="shared" si="16"/>
        <v>-1.9983672618634096E-2</v>
      </c>
      <c r="G399" s="2">
        <f t="shared" si="16"/>
        <v>8.7565674255691839E-3</v>
      </c>
      <c r="H399" s="2">
        <f t="shared" si="16"/>
        <v>-2.0159664543182299E-3</v>
      </c>
      <c r="I399" s="2">
        <f t="shared" si="16"/>
        <v>-7.3367571533383691E-3</v>
      </c>
    </row>
    <row r="400" spans="1:9">
      <c r="A400" s="6">
        <v>36990</v>
      </c>
      <c r="B400" s="2">
        <v>1137.5899999999999</v>
      </c>
      <c r="C400" s="2">
        <v>1.4444999999999999</v>
      </c>
      <c r="D400" s="2">
        <v>125.13</v>
      </c>
      <c r="E400" s="2">
        <v>27.28</v>
      </c>
      <c r="F400" s="2">
        <f t="shared" si="16"/>
        <v>8.1174729491415576E-3</v>
      </c>
      <c r="G400" s="2">
        <f t="shared" si="16"/>
        <v>3.1250000000000444E-3</v>
      </c>
      <c r="H400" s="2">
        <f t="shared" si="16"/>
        <v>1.1069812540400736E-2</v>
      </c>
      <c r="I400" s="2">
        <f t="shared" si="16"/>
        <v>8.1300813008131634E-3</v>
      </c>
    </row>
    <row r="401" spans="1:9">
      <c r="A401" s="6">
        <v>36991</v>
      </c>
      <c r="B401" s="2">
        <v>1168.3800000000001</v>
      </c>
      <c r="C401" s="2">
        <v>1.4323999999999999</v>
      </c>
      <c r="D401" s="2">
        <v>124.45</v>
      </c>
      <c r="E401" s="2">
        <v>28.48</v>
      </c>
      <c r="F401" s="2">
        <f t="shared" si="16"/>
        <v>2.7065990383178695E-2</v>
      </c>
      <c r="G401" s="2">
        <f t="shared" si="16"/>
        <v>-8.3766008999653918E-3</v>
      </c>
      <c r="H401" s="2">
        <f t="shared" si="16"/>
        <v>-5.4343482777909902E-3</v>
      </c>
      <c r="I401" s="2">
        <f t="shared" si="16"/>
        <v>4.3988269794721369E-2</v>
      </c>
    </row>
    <row r="402" spans="1:9">
      <c r="A402" s="6">
        <v>36992</v>
      </c>
      <c r="B402" s="2">
        <v>1165.8900000000001</v>
      </c>
      <c r="C402" s="2">
        <v>1.4366000000000001</v>
      </c>
      <c r="D402" s="2">
        <v>124.79</v>
      </c>
      <c r="E402" s="2">
        <v>28.18</v>
      </c>
      <c r="F402" s="2">
        <f t="shared" si="16"/>
        <v>-2.1311559595337259E-3</v>
      </c>
      <c r="G402" s="2">
        <f t="shared" si="16"/>
        <v>2.9321418598158289E-3</v>
      </c>
      <c r="H402" s="2">
        <f t="shared" si="16"/>
        <v>2.7320208919245914E-3</v>
      </c>
      <c r="I402" s="2">
        <f t="shared" si="16"/>
        <v>-1.0533707865168607E-2</v>
      </c>
    </row>
    <row r="403" spans="1:9">
      <c r="A403" s="6">
        <v>36993</v>
      </c>
      <c r="B403" s="2">
        <v>1183.5</v>
      </c>
      <c r="C403" s="2">
        <v>1.4395</v>
      </c>
      <c r="D403" s="2">
        <v>123.58</v>
      </c>
      <c r="E403" s="2">
        <v>28.25</v>
      </c>
      <c r="F403" s="2">
        <f t="shared" si="16"/>
        <v>1.5104340889792178E-2</v>
      </c>
      <c r="G403" s="2">
        <f t="shared" si="16"/>
        <v>2.0186551580119172E-3</v>
      </c>
      <c r="H403" s="2">
        <f t="shared" si="16"/>
        <v>-9.6962897668082526E-3</v>
      </c>
      <c r="I403" s="2">
        <f t="shared" si="16"/>
        <v>2.4840312278211485E-3</v>
      </c>
    </row>
    <row r="404" spans="1:9">
      <c r="A404" s="6">
        <v>36994</v>
      </c>
      <c r="B404" s="2">
        <v>1183.5</v>
      </c>
      <c r="C404" s="2">
        <v>1.4389000000000001</v>
      </c>
      <c r="D404" s="2">
        <v>124.19</v>
      </c>
      <c r="E404" s="2">
        <v>28.25</v>
      </c>
      <c r="F404" s="2">
        <f t="shared" si="16"/>
        <v>0</v>
      </c>
      <c r="G404" s="2">
        <f t="shared" si="16"/>
        <v>-4.1681139284466262E-4</v>
      </c>
      <c r="H404" s="2">
        <f t="shared" si="16"/>
        <v>4.9360737983492609E-3</v>
      </c>
      <c r="I404" s="2">
        <f t="shared" si="16"/>
        <v>0</v>
      </c>
    </row>
    <row r="405" spans="1:9">
      <c r="A405" s="6">
        <v>36997</v>
      </c>
      <c r="B405" s="2">
        <v>1179.68</v>
      </c>
      <c r="C405" s="2">
        <v>1.4372</v>
      </c>
      <c r="D405" s="2">
        <v>124.34</v>
      </c>
      <c r="E405" s="2">
        <v>28.79</v>
      </c>
      <c r="F405" s="2">
        <f t="shared" si="16"/>
        <v>-3.2277144064215557E-3</v>
      </c>
      <c r="G405" s="2">
        <f t="shared" si="16"/>
        <v>-1.1814580582389933E-3</v>
      </c>
      <c r="H405" s="2">
        <f t="shared" si="16"/>
        <v>1.2078267171269363E-3</v>
      </c>
      <c r="I405" s="2">
        <f t="shared" si="16"/>
        <v>1.9115044247787649E-2</v>
      </c>
    </row>
    <row r="406" spans="1:9">
      <c r="A406" s="6">
        <v>36998</v>
      </c>
      <c r="B406" s="2">
        <v>1191.81</v>
      </c>
      <c r="C406" s="2">
        <v>1.4322999999999999</v>
      </c>
      <c r="D406" s="2">
        <v>123.36</v>
      </c>
      <c r="E406" s="2">
        <v>28.24</v>
      </c>
      <c r="F406" s="2">
        <f t="shared" si="16"/>
        <v>1.0282449477824418E-2</v>
      </c>
      <c r="G406" s="2">
        <f t="shared" si="16"/>
        <v>-3.4094071806290982E-3</v>
      </c>
      <c r="H406" s="2">
        <f t="shared" si="16"/>
        <v>-7.8816149268136071E-3</v>
      </c>
      <c r="I406" s="2">
        <f t="shared" si="16"/>
        <v>-1.9103855505383849E-2</v>
      </c>
    </row>
    <row r="407" spans="1:9">
      <c r="A407" s="6">
        <v>36999</v>
      </c>
      <c r="B407" s="2">
        <v>1238.1600000000001</v>
      </c>
      <c r="C407" s="2">
        <v>1.4278</v>
      </c>
      <c r="D407" s="2">
        <v>122.05</v>
      </c>
      <c r="E407" s="2">
        <v>27.95</v>
      </c>
      <c r="F407" s="2">
        <f t="shared" si="16"/>
        <v>3.8890427165404029E-2</v>
      </c>
      <c r="G407" s="2">
        <f t="shared" si="16"/>
        <v>-3.1417999022550491E-3</v>
      </c>
      <c r="H407" s="2">
        <f t="shared" si="16"/>
        <v>-1.0619325551232239E-2</v>
      </c>
      <c r="I407" s="2">
        <f t="shared" si="16"/>
        <v>-1.0269121813031079E-2</v>
      </c>
    </row>
    <row r="408" spans="1:9">
      <c r="A408" s="6">
        <v>37000</v>
      </c>
      <c r="B408" s="2">
        <v>1253.7</v>
      </c>
      <c r="C408" s="2">
        <v>1.4467000000000001</v>
      </c>
      <c r="D408" s="2">
        <v>120.94</v>
      </c>
      <c r="E408" s="2">
        <v>27.82</v>
      </c>
      <c r="F408" s="2">
        <f t="shared" si="16"/>
        <v>1.2550881953866888E-2</v>
      </c>
      <c r="G408" s="2">
        <f t="shared" si="16"/>
        <v>1.3237148059952464E-2</v>
      </c>
      <c r="H408" s="2">
        <f t="shared" si="16"/>
        <v>-9.0946333469889007E-3</v>
      </c>
      <c r="I408" s="2">
        <f t="shared" si="16"/>
        <v>-4.6511627906976605E-3</v>
      </c>
    </row>
    <row r="409" spans="1:9">
      <c r="A409" s="6">
        <v>37001</v>
      </c>
      <c r="B409" s="2">
        <v>1242.98</v>
      </c>
      <c r="C409" s="2">
        <v>1.4412</v>
      </c>
      <c r="D409" s="2">
        <v>122.54</v>
      </c>
      <c r="E409" s="2">
        <v>27.28</v>
      </c>
      <c r="F409" s="2">
        <f t="shared" si="16"/>
        <v>-8.5506899577251216E-3</v>
      </c>
      <c r="G409" s="2">
        <f t="shared" si="16"/>
        <v>-3.8017557199143681E-3</v>
      </c>
      <c r="H409" s="2">
        <f t="shared" si="16"/>
        <v>1.3229700678022205E-2</v>
      </c>
      <c r="I409" s="2">
        <f t="shared" si="16"/>
        <v>-1.9410496046010084E-2</v>
      </c>
    </row>
    <row r="410" spans="1:9">
      <c r="A410" s="6">
        <v>37004</v>
      </c>
      <c r="B410" s="2">
        <v>1224.3599999999999</v>
      </c>
      <c r="C410" s="2">
        <v>1.4372</v>
      </c>
      <c r="D410" s="2">
        <v>121.25</v>
      </c>
      <c r="E410" s="2">
        <v>27.61</v>
      </c>
      <c r="F410" s="2">
        <f t="shared" si="16"/>
        <v>-1.4980128401100634E-2</v>
      </c>
      <c r="G410" s="2">
        <f t="shared" si="16"/>
        <v>-2.7754648903691725E-3</v>
      </c>
      <c r="H410" s="2">
        <f t="shared" si="16"/>
        <v>-1.0527174800065375E-2</v>
      </c>
      <c r="I410" s="2">
        <f t="shared" si="16"/>
        <v>1.2096774193548265E-2</v>
      </c>
    </row>
    <row r="411" spans="1:9">
      <c r="A411" s="6">
        <v>37005</v>
      </c>
      <c r="B411" s="2">
        <v>1209.47</v>
      </c>
      <c r="C411" s="2">
        <v>1.4340999999999999</v>
      </c>
      <c r="D411" s="2">
        <v>122.25</v>
      </c>
      <c r="E411" s="2">
        <v>26.86</v>
      </c>
      <c r="F411" s="2">
        <f t="shared" si="16"/>
        <v>-1.216145578097938E-2</v>
      </c>
      <c r="G411" s="2">
        <f t="shared" si="16"/>
        <v>-2.1569718897858081E-3</v>
      </c>
      <c r="H411" s="2">
        <f t="shared" si="16"/>
        <v>8.2474226804123418E-3</v>
      </c>
      <c r="I411" s="2">
        <f t="shared" si="16"/>
        <v>-2.716407098877216E-2</v>
      </c>
    </row>
    <row r="412" spans="1:9">
      <c r="A412" s="6">
        <v>37006</v>
      </c>
      <c r="B412" s="2">
        <v>1228.75</v>
      </c>
      <c r="C412" s="2">
        <v>1.4412</v>
      </c>
      <c r="D412" s="2">
        <v>122.11</v>
      </c>
      <c r="E412" s="2">
        <v>27.29</v>
      </c>
      <c r="F412" s="2">
        <f t="shared" si="16"/>
        <v>1.5940866660603348E-2</v>
      </c>
      <c r="G412" s="2">
        <f t="shared" si="16"/>
        <v>4.9508402482394409E-3</v>
      </c>
      <c r="H412" s="2">
        <f t="shared" si="16"/>
        <v>-1.1451942740285936E-3</v>
      </c>
      <c r="I412" s="2">
        <f t="shared" si="16"/>
        <v>1.6008935219657516E-2</v>
      </c>
    </row>
    <row r="413" spans="1:9">
      <c r="A413" s="6">
        <v>37007</v>
      </c>
      <c r="B413" s="2">
        <v>1234.52</v>
      </c>
      <c r="C413" s="2">
        <v>1.4418</v>
      </c>
      <c r="D413" s="2">
        <v>123.17</v>
      </c>
      <c r="E413" s="2">
        <v>28.44</v>
      </c>
      <c r="F413" s="2">
        <f t="shared" si="16"/>
        <v>4.6958290946084169E-3</v>
      </c>
      <c r="G413" s="2">
        <f t="shared" si="16"/>
        <v>4.1631973355538143E-4</v>
      </c>
      <c r="H413" s="2">
        <f t="shared" si="16"/>
        <v>8.6806977315534439E-3</v>
      </c>
      <c r="I413" s="2">
        <f t="shared" si="16"/>
        <v>4.2139978013924662E-2</v>
      </c>
    </row>
    <row r="414" spans="1:9">
      <c r="A414" s="6">
        <v>37008</v>
      </c>
      <c r="B414" s="2">
        <v>1253.05</v>
      </c>
      <c r="C414" s="2">
        <v>1.4367000000000001</v>
      </c>
      <c r="D414" s="2">
        <v>123.99</v>
      </c>
      <c r="E414" s="2">
        <v>28.27</v>
      </c>
      <c r="F414" s="2">
        <f t="shared" si="16"/>
        <v>1.5009882383436368E-2</v>
      </c>
      <c r="G414" s="2">
        <f t="shared" si="16"/>
        <v>-3.5372451102787528E-3</v>
      </c>
      <c r="H414" s="2">
        <f t="shared" si="16"/>
        <v>6.6574652918729438E-3</v>
      </c>
      <c r="I414" s="2">
        <f t="shared" si="16"/>
        <v>-5.9774964838256173E-3</v>
      </c>
    </row>
    <row r="415" spans="1:9">
      <c r="A415" s="6">
        <v>37011</v>
      </c>
      <c r="B415" s="2">
        <v>1249.46</v>
      </c>
      <c r="C415" s="2">
        <v>1.4319999999999999</v>
      </c>
      <c r="D415" s="2">
        <v>123.48</v>
      </c>
      <c r="E415" s="2">
        <v>28.46</v>
      </c>
      <c r="F415" s="2">
        <f t="shared" si="16"/>
        <v>-2.8650093771197538E-3</v>
      </c>
      <c r="G415" s="2">
        <f t="shared" si="16"/>
        <v>-3.2713858147144226E-3</v>
      </c>
      <c r="H415" s="2">
        <f t="shared" si="16"/>
        <v>-4.1132349383014022E-3</v>
      </c>
      <c r="I415" s="2">
        <f t="shared" si="16"/>
        <v>6.720905553590395E-3</v>
      </c>
    </row>
    <row r="416" spans="1:9">
      <c r="A416" s="6">
        <v>37012</v>
      </c>
      <c r="B416" s="2">
        <v>1266.44</v>
      </c>
      <c r="C416" s="2">
        <v>1.4345000000000001</v>
      </c>
      <c r="D416" s="2">
        <v>121.98</v>
      </c>
      <c r="E416" s="2">
        <v>28.94</v>
      </c>
      <c r="F416" s="2">
        <f t="shared" si="16"/>
        <v>1.358987082419616E-2</v>
      </c>
      <c r="G416" s="2">
        <f t="shared" si="16"/>
        <v>1.7458100558660483E-3</v>
      </c>
      <c r="H416" s="2">
        <f t="shared" si="16"/>
        <v>-1.2147716229348848E-2</v>
      </c>
      <c r="I416" s="2">
        <f t="shared" si="16"/>
        <v>1.6865776528460996E-2</v>
      </c>
    </row>
    <row r="417" spans="1:9">
      <c r="A417" s="6">
        <v>37013</v>
      </c>
      <c r="B417" s="2">
        <v>1267.43</v>
      </c>
      <c r="C417" s="2">
        <v>1.4340999999999999</v>
      </c>
      <c r="D417" s="2">
        <v>121.43</v>
      </c>
      <c r="E417" s="2">
        <v>27.8</v>
      </c>
      <c r="F417" s="2">
        <f t="shared" si="16"/>
        <v>7.8171883389654973E-4</v>
      </c>
      <c r="G417" s="2">
        <f t="shared" si="16"/>
        <v>-2.7884280237033821E-4</v>
      </c>
      <c r="H417" s="2">
        <f t="shared" si="16"/>
        <v>-4.5089358911296618E-3</v>
      </c>
      <c r="I417" s="2">
        <f t="shared" si="16"/>
        <v>-3.9391845196959263E-2</v>
      </c>
    </row>
    <row r="418" spans="1:9">
      <c r="A418" s="6">
        <v>37014</v>
      </c>
      <c r="B418" s="2">
        <v>1248.58</v>
      </c>
      <c r="C418" s="2">
        <v>1.4355</v>
      </c>
      <c r="D418" s="2">
        <v>121.36</v>
      </c>
      <c r="E418" s="2">
        <v>28.45</v>
      </c>
      <c r="F418" s="2">
        <f t="shared" si="16"/>
        <v>-1.4872616239161252E-2</v>
      </c>
      <c r="G418" s="2">
        <f t="shared" si="16"/>
        <v>9.7622202077962683E-4</v>
      </c>
      <c r="H418" s="2">
        <f t="shared" si="16"/>
        <v>-5.7646380630826943E-4</v>
      </c>
      <c r="I418" s="2">
        <f t="shared" si="16"/>
        <v>2.3381294964028632E-2</v>
      </c>
    </row>
    <row r="419" spans="1:9">
      <c r="A419" s="6">
        <v>37015</v>
      </c>
      <c r="B419" s="2">
        <v>1266.6099999999999</v>
      </c>
      <c r="C419" s="2">
        <v>1.4393</v>
      </c>
      <c r="D419" s="2">
        <v>121.35</v>
      </c>
      <c r="E419" s="2">
        <v>28.36</v>
      </c>
      <c r="F419" s="2">
        <f t="shared" si="16"/>
        <v>1.444040429928406E-2</v>
      </c>
      <c r="G419" s="2">
        <f t="shared" si="16"/>
        <v>2.6471612678509171E-3</v>
      </c>
      <c r="H419" s="2">
        <f t="shared" si="16"/>
        <v>-8.2399472643435168E-5</v>
      </c>
      <c r="I419" s="2">
        <f t="shared" si="16"/>
        <v>-3.1634446397188487E-3</v>
      </c>
    </row>
    <row r="420" spans="1:9">
      <c r="A420" s="6">
        <v>37018</v>
      </c>
      <c r="B420" s="2">
        <v>1263.51</v>
      </c>
      <c r="C420" s="2">
        <v>1.4387000000000001</v>
      </c>
      <c r="D420" s="2">
        <v>121.13</v>
      </c>
      <c r="E420" s="2">
        <v>27.77</v>
      </c>
      <c r="F420" s="2">
        <f t="shared" si="16"/>
        <v>-2.4474779134855407E-3</v>
      </c>
      <c r="G420" s="2">
        <f t="shared" si="16"/>
        <v>-4.1686931147077999E-4</v>
      </c>
      <c r="H420" s="2">
        <f t="shared" si="16"/>
        <v>-1.8129377832715177E-3</v>
      </c>
      <c r="I420" s="2">
        <f t="shared" si="16"/>
        <v>-2.0803949224259544E-2</v>
      </c>
    </row>
    <row r="421" spans="1:9">
      <c r="A421" s="6">
        <v>37019</v>
      </c>
      <c r="B421" s="2">
        <v>1261.2</v>
      </c>
      <c r="C421" s="2">
        <v>1.4262999999999999</v>
      </c>
      <c r="D421" s="2">
        <v>121.29</v>
      </c>
      <c r="E421" s="2">
        <v>27.39</v>
      </c>
      <c r="F421" s="2">
        <f t="shared" si="16"/>
        <v>-1.8282403779945611E-3</v>
      </c>
      <c r="G421" s="2">
        <f t="shared" si="16"/>
        <v>-8.6188920553278425E-3</v>
      </c>
      <c r="H421" s="2">
        <f t="shared" si="16"/>
        <v>1.3208949062990527E-3</v>
      </c>
      <c r="I421" s="2">
        <f t="shared" si="16"/>
        <v>-1.368383147281238E-2</v>
      </c>
    </row>
    <row r="422" spans="1:9">
      <c r="A422" s="6">
        <v>37020</v>
      </c>
      <c r="B422" s="2">
        <v>1255.54</v>
      </c>
      <c r="C422" s="2">
        <v>1.4218</v>
      </c>
      <c r="D422" s="2">
        <v>122.27</v>
      </c>
      <c r="E422" s="2">
        <v>28.23</v>
      </c>
      <c r="F422" s="2">
        <f t="shared" si="16"/>
        <v>-4.4877894069140778E-3</v>
      </c>
      <c r="G422" s="2">
        <f t="shared" si="16"/>
        <v>-3.1550164761970922E-3</v>
      </c>
      <c r="H422" s="2">
        <f t="shared" si="16"/>
        <v>8.0798087228954873E-3</v>
      </c>
      <c r="I422" s="2">
        <f t="shared" si="16"/>
        <v>3.0668127053669281E-2</v>
      </c>
    </row>
    <row r="423" spans="1:9">
      <c r="A423" s="6">
        <v>37021</v>
      </c>
      <c r="B423" s="2">
        <v>1255.18</v>
      </c>
      <c r="C423" s="2">
        <v>1.4219999999999999</v>
      </c>
      <c r="D423" s="2">
        <v>122.58</v>
      </c>
      <c r="E423" s="2">
        <v>28.52</v>
      </c>
      <c r="F423" s="2">
        <f t="shared" si="16"/>
        <v>-2.8672921611405666E-4</v>
      </c>
      <c r="G423" s="2">
        <f t="shared" si="16"/>
        <v>1.4066676044444115E-4</v>
      </c>
      <c r="H423" s="2">
        <f t="shared" si="16"/>
        <v>2.5353725361905166E-3</v>
      </c>
      <c r="I423" s="2">
        <f t="shared" si="16"/>
        <v>1.0272759475735027E-2</v>
      </c>
    </row>
    <row r="424" spans="1:9">
      <c r="A424" s="6">
        <v>37022</v>
      </c>
      <c r="B424" s="2">
        <v>1245.67</v>
      </c>
      <c r="C424" s="2">
        <v>1.419</v>
      </c>
      <c r="D424" s="2">
        <v>122.51</v>
      </c>
      <c r="E424" s="2">
        <v>28.55</v>
      </c>
      <c r="F424" s="2">
        <f t="shared" si="16"/>
        <v>-7.5766025589955044E-3</v>
      </c>
      <c r="G424" s="2">
        <f t="shared" si="16"/>
        <v>-2.1097046413501852E-3</v>
      </c>
      <c r="H424" s="2">
        <f t="shared" si="16"/>
        <v>-5.7105563713488738E-4</v>
      </c>
      <c r="I424" s="2">
        <f t="shared" si="16"/>
        <v>1.0518934081347187E-3</v>
      </c>
    </row>
    <row r="425" spans="1:9">
      <c r="A425" s="6">
        <v>37025</v>
      </c>
      <c r="B425" s="2">
        <v>1248.92</v>
      </c>
      <c r="C425" s="2">
        <v>1.42</v>
      </c>
      <c r="D425" s="2">
        <v>123.35</v>
      </c>
      <c r="E425" s="2">
        <v>28.71</v>
      </c>
      <c r="F425" s="2">
        <f t="shared" si="16"/>
        <v>2.6090377066156911E-3</v>
      </c>
      <c r="G425" s="2">
        <f t="shared" si="16"/>
        <v>7.0472163495405304E-4</v>
      </c>
      <c r="H425" s="2">
        <f t="shared" si="16"/>
        <v>6.8565831360705154E-3</v>
      </c>
      <c r="I425" s="2">
        <f t="shared" si="16"/>
        <v>5.6042031523642066E-3</v>
      </c>
    </row>
    <row r="426" spans="1:9">
      <c r="A426" s="6">
        <v>37026</v>
      </c>
      <c r="B426" s="2">
        <v>1249.44</v>
      </c>
      <c r="C426" s="2">
        <v>1.4245000000000001</v>
      </c>
      <c r="D426" s="2">
        <v>123.32</v>
      </c>
      <c r="E426" s="2">
        <v>28.98</v>
      </c>
      <c r="F426" s="2">
        <f t="shared" si="16"/>
        <v>4.1635973481080057E-4</v>
      </c>
      <c r="G426" s="2">
        <f t="shared" si="16"/>
        <v>3.1690140845070935E-3</v>
      </c>
      <c r="H426" s="2">
        <f t="shared" si="16"/>
        <v>-2.4321037697605519E-4</v>
      </c>
      <c r="I426" s="2">
        <f t="shared" si="16"/>
        <v>9.4043887147334804E-3</v>
      </c>
    </row>
    <row r="427" spans="1:9">
      <c r="A427" s="6">
        <v>37027</v>
      </c>
      <c r="B427" s="2">
        <v>1284.99</v>
      </c>
      <c r="C427" s="2">
        <v>1.4308000000000001</v>
      </c>
      <c r="D427" s="2">
        <v>123.44</v>
      </c>
      <c r="E427" s="2">
        <v>28.86</v>
      </c>
      <c r="F427" s="2">
        <f t="shared" si="16"/>
        <v>2.8452746830579967E-2</v>
      </c>
      <c r="G427" s="2">
        <f t="shared" si="16"/>
        <v>4.4226044226043371E-3</v>
      </c>
      <c r="H427" s="2">
        <f t="shared" si="16"/>
        <v>9.7307817061298429E-4</v>
      </c>
      <c r="I427" s="2">
        <f t="shared" si="16"/>
        <v>-4.1407867494824835E-3</v>
      </c>
    </row>
    <row r="428" spans="1:9">
      <c r="A428" s="6">
        <v>37028</v>
      </c>
      <c r="B428" s="2">
        <v>1288.49</v>
      </c>
      <c r="C428" s="2">
        <v>1.4319</v>
      </c>
      <c r="D428" s="2">
        <v>122.57</v>
      </c>
      <c r="E428" s="2">
        <v>28.91</v>
      </c>
      <c r="F428" s="2">
        <f t="shared" si="16"/>
        <v>2.7237566051097062E-3</v>
      </c>
      <c r="G428" s="2">
        <f t="shared" si="16"/>
        <v>7.6880067095319582E-4</v>
      </c>
      <c r="H428" s="2">
        <f t="shared" si="16"/>
        <v>-7.0479585223590657E-3</v>
      </c>
      <c r="I428" s="2">
        <f t="shared" si="16"/>
        <v>1.7325017325018344E-3</v>
      </c>
    </row>
    <row r="429" spans="1:9">
      <c r="A429" s="6">
        <v>37029</v>
      </c>
      <c r="B429" s="2">
        <v>1291.96</v>
      </c>
      <c r="C429" s="2">
        <v>1.4395</v>
      </c>
      <c r="D429" s="2">
        <v>123.49</v>
      </c>
      <c r="E429" s="2">
        <v>29.91</v>
      </c>
      <c r="F429" s="2">
        <f t="shared" si="16"/>
        <v>2.6930748395408433E-3</v>
      </c>
      <c r="G429" s="2">
        <f t="shared" si="16"/>
        <v>5.3076332146100302E-3</v>
      </c>
      <c r="H429" s="2">
        <f t="shared" si="16"/>
        <v>7.5059149873542008E-3</v>
      </c>
      <c r="I429" s="2">
        <f t="shared" si="16"/>
        <v>3.4590107229332423E-2</v>
      </c>
    </row>
    <row r="430" spans="1:9">
      <c r="A430" s="6">
        <v>37032</v>
      </c>
      <c r="B430" s="2">
        <v>1312.83</v>
      </c>
      <c r="C430" s="2">
        <v>1.4402999999999999</v>
      </c>
      <c r="D430" s="2">
        <v>122.65</v>
      </c>
      <c r="E430" s="2">
        <v>29.98</v>
      </c>
      <c r="F430" s="2">
        <f t="shared" si="16"/>
        <v>1.6153750890120389E-2</v>
      </c>
      <c r="G430" s="2">
        <f t="shared" si="16"/>
        <v>5.5574852379303152E-4</v>
      </c>
      <c r="H430" s="2">
        <f t="shared" si="16"/>
        <v>-6.802170216211767E-3</v>
      </c>
      <c r="I430" s="2">
        <f t="shared" si="16"/>
        <v>2.3403543965228035E-3</v>
      </c>
    </row>
    <row r="431" spans="1:9">
      <c r="A431" s="6">
        <v>37033</v>
      </c>
      <c r="B431" s="2">
        <v>1309.3800000000001</v>
      </c>
      <c r="C431" s="2">
        <v>1.4274</v>
      </c>
      <c r="D431" s="2">
        <v>122.89</v>
      </c>
      <c r="E431" s="2">
        <v>29.74</v>
      </c>
      <c r="F431" s="2">
        <f t="shared" si="16"/>
        <v>-2.6279106967389554E-3</v>
      </c>
      <c r="G431" s="2">
        <f t="shared" si="16"/>
        <v>-8.9564674026243463E-3</v>
      </c>
      <c r="H431" s="2">
        <f t="shared" si="16"/>
        <v>1.9567876070116785E-3</v>
      </c>
      <c r="I431" s="2">
        <f t="shared" si="16"/>
        <v>-8.005336891260928E-3</v>
      </c>
    </row>
    <row r="432" spans="1:9">
      <c r="A432" s="6">
        <v>37034</v>
      </c>
      <c r="B432" s="2">
        <v>1289.05</v>
      </c>
      <c r="C432" s="2">
        <v>1.4193</v>
      </c>
      <c r="D432" s="2">
        <v>120.15</v>
      </c>
      <c r="E432" s="2">
        <v>29.58</v>
      </c>
      <c r="F432" s="2">
        <f t="shared" si="16"/>
        <v>-1.5526432357299003E-2</v>
      </c>
      <c r="G432" s="2">
        <f t="shared" si="16"/>
        <v>-5.6746532156368712E-3</v>
      </c>
      <c r="H432" s="2">
        <f t="shared" si="16"/>
        <v>-2.2296362600699782E-2</v>
      </c>
      <c r="I432" s="2">
        <f t="shared" si="16"/>
        <v>-5.3799596503025793E-3</v>
      </c>
    </row>
    <row r="433" spans="1:9">
      <c r="A433" s="6">
        <v>37035</v>
      </c>
      <c r="B433" s="2">
        <v>1293.17</v>
      </c>
      <c r="C433" s="2">
        <v>1.4079999999999999</v>
      </c>
      <c r="D433" s="2">
        <v>119.82</v>
      </c>
      <c r="E433" s="2">
        <v>28.41</v>
      </c>
      <c r="F433" s="2">
        <f t="shared" si="16"/>
        <v>3.1961522051124902E-3</v>
      </c>
      <c r="G433" s="2">
        <f t="shared" si="16"/>
        <v>-7.9616712463891348E-3</v>
      </c>
      <c r="H433" s="2">
        <f t="shared" si="16"/>
        <v>-2.7465667915107517E-3</v>
      </c>
      <c r="I433" s="2">
        <f t="shared" si="16"/>
        <v>-3.9553752535496867E-2</v>
      </c>
    </row>
    <row r="434" spans="1:9">
      <c r="A434" s="6">
        <v>37036</v>
      </c>
      <c r="B434" s="2">
        <v>1277.8900000000001</v>
      </c>
      <c r="C434" s="2">
        <v>1.4225000000000001</v>
      </c>
      <c r="D434" s="2">
        <v>120.65</v>
      </c>
      <c r="E434" s="2">
        <v>28.38</v>
      </c>
      <c r="F434" s="2">
        <f t="shared" si="16"/>
        <v>-1.1815925207049327E-2</v>
      </c>
      <c r="G434" s="2">
        <f t="shared" si="16"/>
        <v>1.0298295454545636E-2</v>
      </c>
      <c r="H434" s="2">
        <f t="shared" si="16"/>
        <v>6.9270572525454988E-3</v>
      </c>
      <c r="I434" s="2">
        <f t="shared" si="16"/>
        <v>-1.0559662090813271E-3</v>
      </c>
    </row>
    <row r="435" spans="1:9">
      <c r="A435" s="6">
        <v>37039</v>
      </c>
      <c r="B435" s="2">
        <v>1277.8900000000001</v>
      </c>
      <c r="C435" s="2">
        <v>1.4201999999999999</v>
      </c>
      <c r="D435" s="2">
        <v>121.07</v>
      </c>
      <c r="E435" s="2">
        <v>28.38</v>
      </c>
      <c r="F435" s="2">
        <f t="shared" si="16"/>
        <v>0</v>
      </c>
      <c r="G435" s="2">
        <f t="shared" si="16"/>
        <v>-1.6168717047453374E-3</v>
      </c>
      <c r="H435" s="2">
        <f t="shared" si="16"/>
        <v>3.4811438043926834E-3</v>
      </c>
      <c r="I435" s="2">
        <f t="shared" si="16"/>
        <v>0</v>
      </c>
    </row>
    <row r="436" spans="1:9">
      <c r="A436" s="6">
        <v>37040</v>
      </c>
      <c r="B436" s="2">
        <v>1267.93</v>
      </c>
      <c r="C436" s="2">
        <v>1.4232</v>
      </c>
      <c r="D436" s="2">
        <v>120.26</v>
      </c>
      <c r="E436" s="2">
        <v>28.66</v>
      </c>
      <c r="F436" s="2">
        <f t="shared" si="16"/>
        <v>-7.7940980835596863E-3</v>
      </c>
      <c r="G436" s="2">
        <f t="shared" si="16"/>
        <v>2.1123785382342053E-3</v>
      </c>
      <c r="H436" s="2">
        <f t="shared" si="16"/>
        <v>-6.6903444288427538E-3</v>
      </c>
      <c r="I436" s="2">
        <f t="shared" si="16"/>
        <v>9.866102889358741E-3</v>
      </c>
    </row>
    <row r="437" spans="1:9">
      <c r="A437" s="6">
        <v>37041</v>
      </c>
      <c r="B437" s="2">
        <v>1248.08</v>
      </c>
      <c r="C437" s="2">
        <v>1.4259999999999999</v>
      </c>
      <c r="D437" s="2">
        <v>120.35</v>
      </c>
      <c r="E437" s="2">
        <v>28.55</v>
      </c>
      <c r="F437" s="2">
        <f t="shared" si="16"/>
        <v>-1.5655438391709464E-2</v>
      </c>
      <c r="G437" s="2">
        <f t="shared" si="16"/>
        <v>1.9673974142775386E-3</v>
      </c>
      <c r="H437" s="2">
        <f t="shared" si="16"/>
        <v>7.4837851322118176E-4</v>
      </c>
      <c r="I437" s="2">
        <f t="shared" si="16"/>
        <v>-3.8381018841591175E-3</v>
      </c>
    </row>
    <row r="438" spans="1:9">
      <c r="A438" s="6">
        <v>37042</v>
      </c>
      <c r="B438" s="2">
        <v>1255.82</v>
      </c>
      <c r="C438" s="2">
        <v>1.4184000000000001</v>
      </c>
      <c r="D438" s="2">
        <v>119.22</v>
      </c>
      <c r="E438" s="2">
        <v>28.37</v>
      </c>
      <c r="F438" s="2">
        <f t="shared" si="16"/>
        <v>6.2015255432343874E-3</v>
      </c>
      <c r="G438" s="2">
        <f t="shared" si="16"/>
        <v>-5.3295932678820712E-3</v>
      </c>
      <c r="H438" s="2">
        <f t="shared" si="16"/>
        <v>-9.3892812629828848E-3</v>
      </c>
      <c r="I438" s="2">
        <f t="shared" si="16"/>
        <v>-6.3047285464098435E-3</v>
      </c>
    </row>
    <row r="439" spans="1:9">
      <c r="A439" s="6">
        <v>37043</v>
      </c>
      <c r="B439" s="2">
        <v>1260.67</v>
      </c>
      <c r="C439" s="2">
        <v>1.4184000000000001</v>
      </c>
      <c r="D439" s="2">
        <v>119.24</v>
      </c>
      <c r="E439" s="2">
        <v>27.93</v>
      </c>
      <c r="F439" s="2">
        <f t="shared" si="16"/>
        <v>3.8620184421336301E-3</v>
      </c>
      <c r="G439" s="2">
        <f t="shared" si="16"/>
        <v>0</v>
      </c>
      <c r="H439" s="2">
        <f t="shared" si="16"/>
        <v>1.6775708773697495E-4</v>
      </c>
      <c r="I439" s="2">
        <f t="shared" si="16"/>
        <v>-1.5509340853013809E-2</v>
      </c>
    </row>
    <row r="440" spans="1:9">
      <c r="A440" s="6">
        <v>37046</v>
      </c>
      <c r="B440" s="2">
        <v>1267.1099999999999</v>
      </c>
      <c r="C440" s="2">
        <v>1.4142999999999999</v>
      </c>
      <c r="D440" s="2">
        <v>119.28</v>
      </c>
      <c r="E440" s="2">
        <v>28.13</v>
      </c>
      <c r="F440" s="2">
        <f t="shared" si="16"/>
        <v>5.1083947424781506E-3</v>
      </c>
      <c r="G440" s="2">
        <f t="shared" si="16"/>
        <v>-2.8905809362663737E-3</v>
      </c>
      <c r="H440" s="2">
        <f t="shared" si="16"/>
        <v>3.3545790003364218E-4</v>
      </c>
      <c r="I440" s="2">
        <f t="shared" si="16"/>
        <v>7.1607590404583199E-3</v>
      </c>
    </row>
    <row r="441" spans="1:9">
      <c r="A441" s="6">
        <v>37047</v>
      </c>
      <c r="B441" s="2">
        <v>1283.57</v>
      </c>
      <c r="C441" s="2">
        <v>1.4137999999999999</v>
      </c>
      <c r="D441" s="2">
        <v>120.24</v>
      </c>
      <c r="E441" s="2">
        <v>28.24</v>
      </c>
      <c r="F441" s="2">
        <f t="shared" si="16"/>
        <v>1.2990190275508962E-2</v>
      </c>
      <c r="G441" s="2">
        <f t="shared" si="16"/>
        <v>-3.535317825071882E-4</v>
      </c>
      <c r="H441" s="2">
        <f t="shared" si="16"/>
        <v>8.0482897384306362E-3</v>
      </c>
      <c r="I441" s="2">
        <f t="shared" si="16"/>
        <v>3.9104159260576754E-3</v>
      </c>
    </row>
    <row r="442" spans="1:9">
      <c r="A442" s="6">
        <v>37048</v>
      </c>
      <c r="B442" s="2">
        <v>1270.03</v>
      </c>
      <c r="C442" s="2">
        <v>1.3925000000000001</v>
      </c>
      <c r="D442" s="2">
        <v>120.15</v>
      </c>
      <c r="E442" s="2">
        <v>27.72</v>
      </c>
      <c r="F442" s="2">
        <f t="shared" si="16"/>
        <v>-1.0548704005235332E-2</v>
      </c>
      <c r="G442" s="2">
        <f t="shared" si="16"/>
        <v>-1.5065780166925946E-2</v>
      </c>
      <c r="H442" s="2">
        <f t="shared" si="16"/>
        <v>-7.4850299401185705E-4</v>
      </c>
      <c r="I442" s="2">
        <f t="shared" si="16"/>
        <v>-1.8413597733710985E-2</v>
      </c>
    </row>
    <row r="443" spans="1:9">
      <c r="A443" s="6">
        <v>37049</v>
      </c>
      <c r="B443" s="2">
        <v>1276.96</v>
      </c>
      <c r="C443" s="2">
        <v>1.3927</v>
      </c>
      <c r="D443" s="2">
        <v>120.15</v>
      </c>
      <c r="E443" s="2">
        <v>27.75</v>
      </c>
      <c r="F443" s="2">
        <f t="shared" si="16"/>
        <v>5.4565640181729602E-3</v>
      </c>
      <c r="G443" s="2">
        <f t="shared" si="16"/>
        <v>1.4362657091560038E-4</v>
      </c>
      <c r="H443" s="2">
        <f t="shared" si="16"/>
        <v>0</v>
      </c>
      <c r="I443" s="2">
        <f t="shared" si="16"/>
        <v>1.0822510822510178E-3</v>
      </c>
    </row>
    <row r="444" spans="1:9">
      <c r="A444" s="6">
        <v>37050</v>
      </c>
      <c r="B444" s="2">
        <v>1264.96</v>
      </c>
      <c r="C444" s="2">
        <v>1.3784000000000001</v>
      </c>
      <c r="D444" s="2">
        <v>120.94</v>
      </c>
      <c r="E444" s="2">
        <v>28.33</v>
      </c>
      <c r="F444" s="2">
        <f t="shared" si="16"/>
        <v>-9.3973186317504176E-3</v>
      </c>
      <c r="G444" s="2">
        <f t="shared" si="16"/>
        <v>-1.0267825087958649E-2</v>
      </c>
      <c r="H444" s="2">
        <f t="shared" si="16"/>
        <v>6.5751144402828032E-3</v>
      </c>
      <c r="I444" s="2">
        <f t="shared" si="16"/>
        <v>2.0900900900900909E-2</v>
      </c>
    </row>
    <row r="445" spans="1:9">
      <c r="A445" s="6">
        <v>37053</v>
      </c>
      <c r="B445" s="2">
        <v>1254.3900000000001</v>
      </c>
      <c r="C445" s="2">
        <v>1.3727</v>
      </c>
      <c r="D445" s="2">
        <v>121.91</v>
      </c>
      <c r="E445" s="2">
        <v>29.04</v>
      </c>
      <c r="F445" s="2">
        <f t="shared" si="16"/>
        <v>-8.3559954464962338E-3</v>
      </c>
      <c r="G445" s="2">
        <f t="shared" si="16"/>
        <v>-4.1352292513059385E-3</v>
      </c>
      <c r="H445" s="2">
        <f t="shared" si="16"/>
        <v>8.0205060360509783E-3</v>
      </c>
      <c r="I445" s="2">
        <f t="shared" si="16"/>
        <v>2.5061771973173386E-2</v>
      </c>
    </row>
    <row r="446" spans="1:9">
      <c r="A446" s="6">
        <v>37054</v>
      </c>
      <c r="B446" s="2">
        <v>1255.8499999999999</v>
      </c>
      <c r="C446" s="2">
        <v>1.3745000000000001</v>
      </c>
      <c r="D446" s="2">
        <v>121.69</v>
      </c>
      <c r="E446" s="2">
        <v>29.18</v>
      </c>
      <c r="F446" s="2">
        <f t="shared" si="16"/>
        <v>1.1639123398623497E-3</v>
      </c>
      <c r="G446" s="2">
        <f t="shared" si="16"/>
        <v>1.3112843301523736E-3</v>
      </c>
      <c r="H446" s="2">
        <f t="shared" si="16"/>
        <v>-1.8046099581658925E-3</v>
      </c>
      <c r="I446" s="2">
        <f t="shared" si="16"/>
        <v>4.8209366391185338E-3</v>
      </c>
    </row>
    <row r="447" spans="1:9">
      <c r="A447" s="6">
        <v>37055</v>
      </c>
      <c r="B447" s="2">
        <v>1241.5999999999999</v>
      </c>
      <c r="C447" s="2">
        <v>1.3919999999999999</v>
      </c>
      <c r="D447" s="2">
        <v>122.12</v>
      </c>
      <c r="E447" s="2">
        <v>28.84</v>
      </c>
      <c r="F447" s="2">
        <f t="shared" si="16"/>
        <v>-1.1346896524266459E-2</v>
      </c>
      <c r="G447" s="2">
        <f t="shared" si="16"/>
        <v>1.2731902510003446E-2</v>
      </c>
      <c r="H447" s="2">
        <f t="shared" si="16"/>
        <v>3.5335689045936647E-3</v>
      </c>
      <c r="I447" s="2">
        <f t="shared" si="16"/>
        <v>-1.1651816312542862E-2</v>
      </c>
    </row>
    <row r="448" spans="1:9">
      <c r="A448" s="6">
        <v>37056</v>
      </c>
      <c r="B448" s="2">
        <v>1219.8699999999999</v>
      </c>
      <c r="C448" s="2">
        <v>1.4014</v>
      </c>
      <c r="D448" s="2">
        <v>121.34</v>
      </c>
      <c r="E448" s="2">
        <v>29.04</v>
      </c>
      <c r="F448" s="2">
        <f t="shared" si="16"/>
        <v>-1.7501610824742331E-2</v>
      </c>
      <c r="G448" s="2">
        <f t="shared" si="16"/>
        <v>6.7528735632185199E-3</v>
      </c>
      <c r="H448" s="2">
        <f t="shared" si="16"/>
        <v>-6.3871601703242575E-3</v>
      </c>
      <c r="I448" s="2">
        <f t="shared" si="16"/>
        <v>6.9348127600554754E-3</v>
      </c>
    </row>
    <row r="449" spans="1:9">
      <c r="A449" s="6">
        <v>37057</v>
      </c>
      <c r="B449" s="2">
        <v>1214.3599999999999</v>
      </c>
      <c r="C449" s="2">
        <v>1.4031</v>
      </c>
      <c r="D449" s="2">
        <v>122.93</v>
      </c>
      <c r="E449" s="2">
        <v>28.51</v>
      </c>
      <c r="F449" s="2">
        <f t="shared" si="16"/>
        <v>-4.5168747489486849E-3</v>
      </c>
      <c r="G449" s="2">
        <f t="shared" si="16"/>
        <v>1.213072641644164E-3</v>
      </c>
      <c r="H449" s="2">
        <f t="shared" si="16"/>
        <v>1.310367562221848E-2</v>
      </c>
      <c r="I449" s="2">
        <f t="shared" si="16"/>
        <v>-1.8250688705234053E-2</v>
      </c>
    </row>
    <row r="450" spans="1:9">
      <c r="A450" s="6">
        <v>37060</v>
      </c>
      <c r="B450" s="2">
        <v>1208.43</v>
      </c>
      <c r="C450" s="2">
        <v>1.4046000000000001</v>
      </c>
      <c r="D450" s="2">
        <v>123.27</v>
      </c>
      <c r="E450" s="2">
        <v>27.55</v>
      </c>
      <c r="F450" s="2">
        <f t="shared" si="16"/>
        <v>-4.8832306729469366E-3</v>
      </c>
      <c r="G450" s="2">
        <f t="shared" si="16"/>
        <v>1.0690613641224367E-3</v>
      </c>
      <c r="H450" s="2">
        <f t="shared" si="16"/>
        <v>2.7658016757503567E-3</v>
      </c>
      <c r="I450" s="2">
        <f t="shared" si="16"/>
        <v>-3.3672395650648945E-2</v>
      </c>
    </row>
    <row r="451" spans="1:9">
      <c r="A451" s="6">
        <v>37061</v>
      </c>
      <c r="B451" s="2">
        <v>1212.58</v>
      </c>
      <c r="C451" s="2">
        <v>1.4013</v>
      </c>
      <c r="D451" s="2">
        <v>122.85</v>
      </c>
      <c r="E451" s="2">
        <v>27.48</v>
      </c>
      <c r="F451" s="2">
        <f t="shared" si="16"/>
        <v>3.4342080219789128E-3</v>
      </c>
      <c r="G451" s="2">
        <f t="shared" si="16"/>
        <v>-2.3494233233661843E-3</v>
      </c>
      <c r="H451" s="2">
        <f t="shared" si="16"/>
        <v>-3.4071550255536653E-3</v>
      </c>
      <c r="I451" s="2">
        <f t="shared" ref="I451:I514" si="17">E451/E450-1</f>
        <v>-2.5408348457350849E-3</v>
      </c>
    </row>
    <row r="452" spans="1:9">
      <c r="A452" s="6">
        <v>37062</v>
      </c>
      <c r="B452" s="2">
        <v>1223.1400000000001</v>
      </c>
      <c r="C452" s="2">
        <v>1.3956999999999999</v>
      </c>
      <c r="D452" s="2">
        <v>123.83</v>
      </c>
      <c r="E452" s="2">
        <v>26.5</v>
      </c>
      <c r="F452" s="2">
        <f t="shared" ref="F452:I515" si="18">B452/B451-1</f>
        <v>8.7087037556285996E-3</v>
      </c>
      <c r="G452" s="2">
        <f t="shared" si="18"/>
        <v>-3.9962891600656691E-3</v>
      </c>
      <c r="H452" s="2">
        <f t="shared" si="18"/>
        <v>7.9772079772080229E-3</v>
      </c>
      <c r="I452" s="2">
        <f t="shared" si="17"/>
        <v>-3.5662299854439583E-2</v>
      </c>
    </row>
    <row r="453" spans="1:9">
      <c r="A453" s="6">
        <v>37063</v>
      </c>
      <c r="B453" s="2">
        <v>1237.04</v>
      </c>
      <c r="C453" s="2">
        <v>1.4154</v>
      </c>
      <c r="D453" s="2">
        <v>124.6</v>
      </c>
      <c r="E453" s="2">
        <v>26.56</v>
      </c>
      <c r="F453" s="2">
        <f t="shared" si="18"/>
        <v>1.1364193796294719E-2</v>
      </c>
      <c r="G453" s="2">
        <f t="shared" si="18"/>
        <v>1.4114781113419905E-2</v>
      </c>
      <c r="H453" s="2">
        <f t="shared" si="18"/>
        <v>6.2182023742227699E-3</v>
      </c>
      <c r="I453" s="2">
        <f t="shared" si="17"/>
        <v>2.2641509433962703E-3</v>
      </c>
    </row>
    <row r="454" spans="1:9">
      <c r="A454" s="6">
        <v>37064</v>
      </c>
      <c r="B454" s="2">
        <v>1225.3499999999999</v>
      </c>
      <c r="C454" s="2">
        <v>1.4132</v>
      </c>
      <c r="D454" s="2">
        <v>124.5</v>
      </c>
      <c r="E454" s="2">
        <v>26.83</v>
      </c>
      <c r="F454" s="2">
        <f t="shared" si="18"/>
        <v>-9.449977365323714E-3</v>
      </c>
      <c r="G454" s="2">
        <f t="shared" si="18"/>
        <v>-1.5543309311855102E-3</v>
      </c>
      <c r="H454" s="2">
        <f t="shared" si="18"/>
        <v>-8.025682182984939E-4</v>
      </c>
      <c r="I454" s="2">
        <f t="shared" si="17"/>
        <v>1.016566265060237E-2</v>
      </c>
    </row>
    <row r="455" spans="1:9">
      <c r="A455" s="6">
        <v>37067</v>
      </c>
      <c r="B455" s="2">
        <v>1218.5999999999999</v>
      </c>
      <c r="C455" s="2">
        <v>1.413</v>
      </c>
      <c r="D455" s="2">
        <v>123.81</v>
      </c>
      <c r="E455" s="2">
        <v>27.25</v>
      </c>
      <c r="F455" s="2">
        <f t="shared" si="18"/>
        <v>-5.5086301872934174E-3</v>
      </c>
      <c r="G455" s="2">
        <f t="shared" si="18"/>
        <v>-1.4152278516843531E-4</v>
      </c>
      <c r="H455" s="2">
        <f t="shared" si="18"/>
        <v>-5.5421686746988108E-3</v>
      </c>
      <c r="I455" s="2">
        <f t="shared" si="17"/>
        <v>1.5654118524040417E-2</v>
      </c>
    </row>
    <row r="456" spans="1:9">
      <c r="A456" s="6">
        <v>37068</v>
      </c>
      <c r="B456" s="2">
        <v>1216.76</v>
      </c>
      <c r="C456" s="2">
        <v>1.4152</v>
      </c>
      <c r="D456" s="2">
        <v>123.79</v>
      </c>
      <c r="E456" s="2">
        <v>26.98</v>
      </c>
      <c r="F456" s="2">
        <f t="shared" si="18"/>
        <v>-1.5099294272115094E-3</v>
      </c>
      <c r="G456" s="2">
        <f t="shared" si="18"/>
        <v>1.5569709837226497E-3</v>
      </c>
      <c r="H456" s="2">
        <f t="shared" si="18"/>
        <v>-1.615378402390899E-4</v>
      </c>
      <c r="I456" s="2">
        <f t="shared" si="17"/>
        <v>-9.9082568807339344E-3</v>
      </c>
    </row>
    <row r="457" spans="1:9">
      <c r="A457" s="6">
        <v>37069</v>
      </c>
      <c r="B457" s="2">
        <v>1211.07</v>
      </c>
      <c r="C457" s="2">
        <v>1.4173</v>
      </c>
      <c r="D457" s="2">
        <v>124.34</v>
      </c>
      <c r="E457" s="2">
        <v>25.61</v>
      </c>
      <c r="F457" s="2">
        <f t="shared" si="18"/>
        <v>-4.6763535947927926E-3</v>
      </c>
      <c r="G457" s="2">
        <f t="shared" si="18"/>
        <v>1.4838892029394035E-3</v>
      </c>
      <c r="H457" s="2">
        <f t="shared" si="18"/>
        <v>4.4430083205428961E-3</v>
      </c>
      <c r="I457" s="2">
        <f t="shared" si="17"/>
        <v>-5.077835433654565E-2</v>
      </c>
    </row>
    <row r="458" spans="1:9">
      <c r="A458" s="6">
        <v>37070</v>
      </c>
      <c r="B458" s="2">
        <v>1226.2</v>
      </c>
      <c r="C458" s="2">
        <v>1.4088000000000001</v>
      </c>
      <c r="D458" s="2">
        <v>124.78</v>
      </c>
      <c r="E458" s="2">
        <v>25.56</v>
      </c>
      <c r="F458" s="2">
        <f t="shared" si="18"/>
        <v>1.2493084627643425E-2</v>
      </c>
      <c r="G458" s="2">
        <f t="shared" si="18"/>
        <v>-5.9973188456924342E-3</v>
      </c>
      <c r="H458" s="2">
        <f t="shared" si="18"/>
        <v>3.5386842528550844E-3</v>
      </c>
      <c r="I458" s="2">
        <f t="shared" si="17"/>
        <v>-1.9523623584537519E-3</v>
      </c>
    </row>
    <row r="459" spans="1:9">
      <c r="A459" s="6">
        <v>37071</v>
      </c>
      <c r="B459" s="2">
        <v>1224.42</v>
      </c>
      <c r="C459" s="2">
        <v>1.4153</v>
      </c>
      <c r="D459" s="2">
        <v>124.65</v>
      </c>
      <c r="E459" s="2">
        <v>26.25</v>
      </c>
      <c r="F459" s="2">
        <f t="shared" si="18"/>
        <v>-1.4516392105692333E-3</v>
      </c>
      <c r="G459" s="2">
        <f t="shared" si="18"/>
        <v>4.6138557637704913E-3</v>
      </c>
      <c r="H459" s="2">
        <f t="shared" si="18"/>
        <v>-1.0418336271837969E-3</v>
      </c>
      <c r="I459" s="2">
        <f t="shared" si="17"/>
        <v>2.699530516431925E-2</v>
      </c>
    </row>
    <row r="460" spans="1:9">
      <c r="A460" s="6">
        <v>37074</v>
      </c>
      <c r="B460" s="2">
        <v>1236.72</v>
      </c>
      <c r="C460" s="2">
        <v>1.4175</v>
      </c>
      <c r="D460" s="2">
        <v>124.12</v>
      </c>
      <c r="E460" s="2">
        <v>25.95</v>
      </c>
      <c r="F460" s="2">
        <f t="shared" si="18"/>
        <v>1.0045572597638053E-2</v>
      </c>
      <c r="G460" s="2">
        <f t="shared" si="18"/>
        <v>1.55444075461042E-3</v>
      </c>
      <c r="H460" s="2">
        <f t="shared" si="18"/>
        <v>-4.2519053349378E-3</v>
      </c>
      <c r="I460" s="2">
        <f t="shared" si="17"/>
        <v>-1.1428571428571455E-2</v>
      </c>
    </row>
    <row r="461" spans="1:9">
      <c r="A461" s="6">
        <v>37075</v>
      </c>
      <c r="B461" s="2">
        <v>1234.45</v>
      </c>
      <c r="C461" s="2">
        <v>1.4073</v>
      </c>
      <c r="D461" s="2">
        <v>124.4</v>
      </c>
      <c r="E461" s="2">
        <v>26.24</v>
      </c>
      <c r="F461" s="2">
        <f t="shared" si="18"/>
        <v>-1.8355003557798399E-3</v>
      </c>
      <c r="G461" s="2">
        <f t="shared" si="18"/>
        <v>-7.1957671957671998E-3</v>
      </c>
      <c r="H461" s="2">
        <f t="shared" si="18"/>
        <v>2.2558814050919196E-3</v>
      </c>
      <c r="I461" s="2">
        <f t="shared" si="17"/>
        <v>1.1175337186897893E-2</v>
      </c>
    </row>
    <row r="462" spans="1:9">
      <c r="A462" s="6">
        <v>37076</v>
      </c>
      <c r="B462" s="2">
        <v>1234.45</v>
      </c>
      <c r="C462" s="2">
        <v>1.407</v>
      </c>
      <c r="D462" s="2">
        <v>124.45</v>
      </c>
      <c r="E462" s="2">
        <v>26.24</v>
      </c>
      <c r="F462" s="2">
        <f t="shared" si="18"/>
        <v>0</v>
      </c>
      <c r="G462" s="2">
        <f t="shared" si="18"/>
        <v>-2.1317416329136307E-4</v>
      </c>
      <c r="H462" s="2">
        <f t="shared" si="18"/>
        <v>4.0192926045024002E-4</v>
      </c>
      <c r="I462" s="2">
        <f t="shared" si="17"/>
        <v>0</v>
      </c>
    </row>
    <row r="463" spans="1:9">
      <c r="A463" s="6">
        <v>37077</v>
      </c>
      <c r="B463" s="2">
        <v>1219.24</v>
      </c>
      <c r="C463" s="2">
        <v>1.4028</v>
      </c>
      <c r="D463" s="2">
        <v>125.68</v>
      </c>
      <c r="E463" s="2">
        <v>27.02</v>
      </c>
      <c r="F463" s="2">
        <f t="shared" si="18"/>
        <v>-1.2321276681923177E-2</v>
      </c>
      <c r="G463" s="2">
        <f t="shared" si="18"/>
        <v>-2.9850746268657025E-3</v>
      </c>
      <c r="H463" s="2">
        <f t="shared" si="18"/>
        <v>9.8834873443149895E-3</v>
      </c>
      <c r="I463" s="2">
        <f t="shared" si="17"/>
        <v>2.9725609756097615E-2</v>
      </c>
    </row>
    <row r="464" spans="1:9">
      <c r="A464" s="6">
        <v>37078</v>
      </c>
      <c r="B464" s="2">
        <v>1190.5899999999999</v>
      </c>
      <c r="C464" s="2">
        <v>1.4117999999999999</v>
      </c>
      <c r="D464" s="2">
        <v>125.87</v>
      </c>
      <c r="E464" s="2">
        <v>28.21</v>
      </c>
      <c r="F464" s="2">
        <f t="shared" si="18"/>
        <v>-2.3498244808241253E-2</v>
      </c>
      <c r="G464" s="2">
        <f t="shared" si="18"/>
        <v>6.4157399486739486E-3</v>
      </c>
      <c r="H464" s="2">
        <f t="shared" si="18"/>
        <v>1.5117759388925123E-3</v>
      </c>
      <c r="I464" s="2">
        <f t="shared" si="17"/>
        <v>4.4041450777202229E-2</v>
      </c>
    </row>
    <row r="465" spans="1:9">
      <c r="A465" s="6">
        <v>37081</v>
      </c>
      <c r="B465" s="2">
        <v>1198.78</v>
      </c>
      <c r="C465" s="2">
        <v>1.4085000000000001</v>
      </c>
      <c r="D465" s="2">
        <v>125.33</v>
      </c>
      <c r="E465" s="2">
        <v>27.59</v>
      </c>
      <c r="F465" s="2">
        <f t="shared" si="18"/>
        <v>6.8789423731092647E-3</v>
      </c>
      <c r="G465" s="2">
        <f t="shared" si="18"/>
        <v>-2.3374415639607626E-3</v>
      </c>
      <c r="H465" s="2">
        <f t="shared" si="18"/>
        <v>-4.290140621275973E-3</v>
      </c>
      <c r="I465" s="2">
        <f t="shared" si="17"/>
        <v>-2.1978021978022011E-2</v>
      </c>
    </row>
    <row r="466" spans="1:9">
      <c r="A466" s="6">
        <v>37082</v>
      </c>
      <c r="B466" s="2">
        <v>1181.52</v>
      </c>
      <c r="C466" s="2">
        <v>1.4119999999999999</v>
      </c>
      <c r="D466" s="2">
        <v>125.42</v>
      </c>
      <c r="E466" s="2">
        <v>27.49</v>
      </c>
      <c r="F466" s="2">
        <f t="shared" si="18"/>
        <v>-1.4397971270792009E-2</v>
      </c>
      <c r="G466" s="2">
        <f t="shared" si="18"/>
        <v>2.4849130280439891E-3</v>
      </c>
      <c r="H466" s="2">
        <f t="shared" si="18"/>
        <v>7.1810420489915039E-4</v>
      </c>
      <c r="I466" s="2">
        <f t="shared" si="17"/>
        <v>-3.6245016310257894E-3</v>
      </c>
    </row>
    <row r="467" spans="1:9">
      <c r="A467" s="6">
        <v>37083</v>
      </c>
      <c r="B467" s="2">
        <v>1180.18</v>
      </c>
      <c r="C467" s="2">
        <v>1.4077999999999999</v>
      </c>
      <c r="D467" s="2">
        <v>124.31</v>
      </c>
      <c r="E467" s="2">
        <v>27.11</v>
      </c>
      <c r="F467" s="2">
        <f t="shared" si="18"/>
        <v>-1.1341323041504925E-3</v>
      </c>
      <c r="G467" s="2">
        <f t="shared" si="18"/>
        <v>-2.9745042492917984E-3</v>
      </c>
      <c r="H467" s="2">
        <f t="shared" si="18"/>
        <v>-8.8502631159305123E-3</v>
      </c>
      <c r="I467" s="2">
        <f t="shared" si="17"/>
        <v>-1.3823208439432522E-2</v>
      </c>
    </row>
    <row r="468" spans="1:9">
      <c r="A468" s="6">
        <v>37084</v>
      </c>
      <c r="B468" s="2">
        <v>1208.1400000000001</v>
      </c>
      <c r="C468" s="2">
        <v>1.4075</v>
      </c>
      <c r="D468" s="2">
        <v>123.89</v>
      </c>
      <c r="E468" s="2">
        <v>26.8</v>
      </c>
      <c r="F468" s="2">
        <f t="shared" si="18"/>
        <v>2.3691301326916214E-2</v>
      </c>
      <c r="G468" s="2">
        <f t="shared" si="18"/>
        <v>-2.130984514845391E-4</v>
      </c>
      <c r="H468" s="2">
        <f t="shared" si="18"/>
        <v>-3.3786501488215492E-3</v>
      </c>
      <c r="I468" s="2">
        <f t="shared" si="17"/>
        <v>-1.1434894872740631E-2</v>
      </c>
    </row>
    <row r="469" spans="1:9">
      <c r="A469" s="6">
        <v>37085</v>
      </c>
      <c r="B469" s="2">
        <v>1215.68</v>
      </c>
      <c r="C469" s="2">
        <v>1.4036999999999999</v>
      </c>
      <c r="D469" s="2">
        <v>124.94</v>
      </c>
      <c r="E469" s="2">
        <v>26.59</v>
      </c>
      <c r="F469" s="2">
        <f t="shared" si="18"/>
        <v>6.2409985597695616E-3</v>
      </c>
      <c r="G469" s="2">
        <f t="shared" si="18"/>
        <v>-2.6998223801065757E-3</v>
      </c>
      <c r="H469" s="2">
        <f t="shared" si="18"/>
        <v>8.4752603115667569E-3</v>
      </c>
      <c r="I469" s="2">
        <f t="shared" si="17"/>
        <v>-7.8358208955223718E-3</v>
      </c>
    </row>
    <row r="470" spans="1:9">
      <c r="A470" s="6">
        <v>37088</v>
      </c>
      <c r="B470" s="2">
        <v>1202.45</v>
      </c>
      <c r="C470" s="2">
        <v>1.3994</v>
      </c>
      <c r="D470" s="2">
        <v>125.46</v>
      </c>
      <c r="E470" s="2">
        <v>26.06</v>
      </c>
      <c r="F470" s="2">
        <f t="shared" si="18"/>
        <v>-1.0882798104764446E-2</v>
      </c>
      <c r="G470" s="2">
        <f t="shared" si="18"/>
        <v>-3.0633326209303924E-3</v>
      </c>
      <c r="H470" s="2">
        <f t="shared" si="18"/>
        <v>4.1619977589242296E-3</v>
      </c>
      <c r="I470" s="2">
        <f t="shared" si="17"/>
        <v>-1.9932305377961645E-2</v>
      </c>
    </row>
    <row r="471" spans="1:9">
      <c r="A471" s="6">
        <v>37089</v>
      </c>
      <c r="B471" s="2">
        <v>1214.44</v>
      </c>
      <c r="C471" s="2">
        <v>1.4012</v>
      </c>
      <c r="D471" s="2">
        <v>124.96</v>
      </c>
      <c r="E471" s="2">
        <v>25.57</v>
      </c>
      <c r="F471" s="2">
        <f t="shared" si="18"/>
        <v>9.9713085783192934E-3</v>
      </c>
      <c r="G471" s="2">
        <f t="shared" si="18"/>
        <v>1.28626554237532E-3</v>
      </c>
      <c r="H471" s="2">
        <f t="shared" si="18"/>
        <v>-3.9853339709867708E-3</v>
      </c>
      <c r="I471" s="2">
        <f t="shared" si="17"/>
        <v>-1.8802762854950084E-2</v>
      </c>
    </row>
    <row r="472" spans="1:9">
      <c r="A472" s="6">
        <v>37090</v>
      </c>
      <c r="B472" s="2">
        <v>1207.71</v>
      </c>
      <c r="C472" s="2">
        <v>1.4215</v>
      </c>
      <c r="D472" s="2">
        <v>123.89</v>
      </c>
      <c r="E472" s="2">
        <v>24.89</v>
      </c>
      <c r="F472" s="2">
        <f t="shared" si="18"/>
        <v>-5.5416488257962193E-3</v>
      </c>
      <c r="G472" s="2">
        <f t="shared" si="18"/>
        <v>1.448758207250922E-2</v>
      </c>
      <c r="H472" s="2">
        <f t="shared" si="18"/>
        <v>-8.5627400768245598E-3</v>
      </c>
      <c r="I472" s="2">
        <f t="shared" si="17"/>
        <v>-2.659366445052791E-2</v>
      </c>
    </row>
    <row r="473" spans="1:9">
      <c r="A473" s="6">
        <v>37091</v>
      </c>
      <c r="B473" s="2">
        <v>1215.02</v>
      </c>
      <c r="C473" s="2">
        <v>1.4282999999999999</v>
      </c>
      <c r="D473" s="2">
        <v>123.33</v>
      </c>
      <c r="E473" s="2">
        <v>24.7</v>
      </c>
      <c r="F473" s="2">
        <f t="shared" si="18"/>
        <v>6.0527775707743814E-3</v>
      </c>
      <c r="G473" s="2">
        <f t="shared" si="18"/>
        <v>4.7836792120998783E-3</v>
      </c>
      <c r="H473" s="2">
        <f t="shared" si="18"/>
        <v>-4.5201388328356407E-3</v>
      </c>
      <c r="I473" s="2">
        <f t="shared" si="17"/>
        <v>-7.6335877862595547E-3</v>
      </c>
    </row>
    <row r="474" spans="1:9">
      <c r="A474" s="6">
        <v>37092</v>
      </c>
      <c r="B474" s="2">
        <v>1210.8499999999999</v>
      </c>
      <c r="C474" s="2">
        <v>1.4277</v>
      </c>
      <c r="D474" s="2">
        <v>122.98</v>
      </c>
      <c r="E474" s="2">
        <v>25.59</v>
      </c>
      <c r="F474" s="2">
        <f t="shared" si="18"/>
        <v>-3.432042270909208E-3</v>
      </c>
      <c r="G474" s="2">
        <f t="shared" si="18"/>
        <v>-4.2007981516478665E-4</v>
      </c>
      <c r="H474" s="2">
        <f t="shared" si="18"/>
        <v>-2.8379145382306792E-3</v>
      </c>
      <c r="I474" s="2">
        <f t="shared" si="17"/>
        <v>3.603238866396774E-2</v>
      </c>
    </row>
    <row r="475" spans="1:9">
      <c r="A475" s="6">
        <v>37095</v>
      </c>
      <c r="B475" s="2">
        <v>1191.03</v>
      </c>
      <c r="C475" s="2">
        <v>1.4201999999999999</v>
      </c>
      <c r="D475" s="2">
        <v>124.4</v>
      </c>
      <c r="E475" s="2">
        <v>26.12</v>
      </c>
      <c r="F475" s="2">
        <f t="shared" si="18"/>
        <v>-1.6368666639137719E-2</v>
      </c>
      <c r="G475" s="2">
        <f t="shared" si="18"/>
        <v>-5.2532044547174417E-3</v>
      </c>
      <c r="H475" s="2">
        <f t="shared" si="18"/>
        <v>1.1546592941941825E-2</v>
      </c>
      <c r="I475" s="2">
        <f t="shared" si="17"/>
        <v>2.0711215318483855E-2</v>
      </c>
    </row>
    <row r="476" spans="1:9">
      <c r="A476" s="6">
        <v>37096</v>
      </c>
      <c r="B476" s="2">
        <v>1171.6500000000001</v>
      </c>
      <c r="C476" s="2">
        <v>1.4211</v>
      </c>
      <c r="D476" s="2">
        <v>124.09</v>
      </c>
      <c r="E476" s="2">
        <v>26.31</v>
      </c>
      <c r="F476" s="2">
        <f t="shared" si="18"/>
        <v>-1.6271630437520335E-2</v>
      </c>
      <c r="G476" s="2">
        <f t="shared" si="18"/>
        <v>6.3371356147023938E-4</v>
      </c>
      <c r="H476" s="2">
        <f t="shared" si="18"/>
        <v>-2.4919614147910218E-3</v>
      </c>
      <c r="I476" s="2">
        <f t="shared" si="17"/>
        <v>7.2741194486982685E-3</v>
      </c>
    </row>
    <row r="477" spans="1:9">
      <c r="A477" s="6">
        <v>37097</v>
      </c>
      <c r="B477" s="2">
        <v>1190.49</v>
      </c>
      <c r="C477" s="2">
        <v>1.4282999999999999</v>
      </c>
      <c r="D477" s="2">
        <v>123.53</v>
      </c>
      <c r="E477" s="2">
        <v>26.84</v>
      </c>
      <c r="F477" s="2">
        <f t="shared" si="18"/>
        <v>1.6079887338368959E-2</v>
      </c>
      <c r="G477" s="2">
        <f t="shared" si="18"/>
        <v>5.0664977834071756E-3</v>
      </c>
      <c r="H477" s="2">
        <f t="shared" si="18"/>
        <v>-4.5128535740188713E-3</v>
      </c>
      <c r="I477" s="2">
        <f t="shared" si="17"/>
        <v>2.014443177499059E-2</v>
      </c>
    </row>
    <row r="478" spans="1:9">
      <c r="A478" s="6">
        <v>37098</v>
      </c>
      <c r="B478" s="2">
        <v>1202.93</v>
      </c>
      <c r="C478" s="2">
        <v>1.4278</v>
      </c>
      <c r="D478" s="2">
        <v>123.76</v>
      </c>
      <c r="E478" s="2">
        <v>26.73</v>
      </c>
      <c r="F478" s="2">
        <f t="shared" si="18"/>
        <v>1.0449478786046074E-2</v>
      </c>
      <c r="G478" s="2">
        <f t="shared" si="18"/>
        <v>-3.5006651263735922E-4</v>
      </c>
      <c r="H478" s="2">
        <f t="shared" si="18"/>
        <v>1.8618958957339338E-3</v>
      </c>
      <c r="I478" s="2">
        <f t="shared" si="17"/>
        <v>-4.098360655737654E-3</v>
      </c>
    </row>
    <row r="479" spans="1:9">
      <c r="A479" s="6">
        <v>37099</v>
      </c>
      <c r="B479" s="2">
        <v>1205.82</v>
      </c>
      <c r="C479" s="2">
        <v>1.4236</v>
      </c>
      <c r="D479" s="2">
        <v>123.53</v>
      </c>
      <c r="E479" s="2">
        <v>27.02</v>
      </c>
      <c r="F479" s="2">
        <f t="shared" si="18"/>
        <v>2.4024673089870774E-3</v>
      </c>
      <c r="G479" s="2">
        <f t="shared" si="18"/>
        <v>-2.9415884577671525E-3</v>
      </c>
      <c r="H479" s="2">
        <f t="shared" si="18"/>
        <v>-1.8584356819650871E-3</v>
      </c>
      <c r="I479" s="2">
        <f t="shared" si="17"/>
        <v>1.0849233071455355E-2</v>
      </c>
    </row>
    <row r="480" spans="1:9">
      <c r="A480" s="6">
        <v>37102</v>
      </c>
      <c r="B480" s="2">
        <v>1204.52</v>
      </c>
      <c r="C480" s="2">
        <v>1.4261999999999999</v>
      </c>
      <c r="D480" s="2">
        <v>125.14</v>
      </c>
      <c r="E480" s="2">
        <v>26.63</v>
      </c>
      <c r="F480" s="2">
        <f t="shared" si="18"/>
        <v>-1.0781045263803524E-3</v>
      </c>
      <c r="G480" s="2">
        <f t="shared" si="18"/>
        <v>1.8263557178981316E-3</v>
      </c>
      <c r="H480" s="2">
        <f t="shared" si="18"/>
        <v>1.303327127013687E-2</v>
      </c>
      <c r="I480" s="2">
        <f t="shared" si="17"/>
        <v>-1.4433752775721675E-2</v>
      </c>
    </row>
    <row r="481" spans="1:9">
      <c r="A481" s="6">
        <v>37103</v>
      </c>
      <c r="B481" s="2">
        <v>1211.23</v>
      </c>
      <c r="C481" s="2">
        <v>1.4252</v>
      </c>
      <c r="D481" s="2">
        <v>125</v>
      </c>
      <c r="E481" s="2">
        <v>26.35</v>
      </c>
      <c r="F481" s="2">
        <f t="shared" si="18"/>
        <v>5.5706837578455293E-3</v>
      </c>
      <c r="G481" s="2">
        <f t="shared" si="18"/>
        <v>-7.0116393212726891E-4</v>
      </c>
      <c r="H481" s="2">
        <f t="shared" si="18"/>
        <v>-1.1187470033562352E-3</v>
      </c>
      <c r="I481" s="2">
        <f t="shared" si="17"/>
        <v>-1.0514457378895892E-2</v>
      </c>
    </row>
    <row r="482" spans="1:9">
      <c r="A482" s="6">
        <v>37104</v>
      </c>
      <c r="B482" s="2">
        <v>1215.93</v>
      </c>
      <c r="C482" s="2">
        <v>1.4339</v>
      </c>
      <c r="D482" s="2">
        <v>124.63</v>
      </c>
      <c r="E482" s="2">
        <v>26.77</v>
      </c>
      <c r="F482" s="2">
        <f t="shared" si="18"/>
        <v>3.8803530295650202E-3</v>
      </c>
      <c r="G482" s="2">
        <f t="shared" si="18"/>
        <v>6.1044063991018138E-3</v>
      </c>
      <c r="H482" s="2">
        <f t="shared" si="18"/>
        <v>-2.9600000000000737E-3</v>
      </c>
      <c r="I482" s="2">
        <f t="shared" si="17"/>
        <v>1.593927893738134E-2</v>
      </c>
    </row>
    <row r="483" spans="1:9">
      <c r="A483" s="6">
        <v>37105</v>
      </c>
      <c r="B483" s="2">
        <v>1220.75</v>
      </c>
      <c r="C483" s="2">
        <v>1.4315</v>
      </c>
      <c r="D483" s="2">
        <v>123.7</v>
      </c>
      <c r="E483" s="2">
        <v>27.71</v>
      </c>
      <c r="F483" s="2">
        <f t="shared" si="18"/>
        <v>3.9640439827950402E-3</v>
      </c>
      <c r="G483" s="2">
        <f t="shared" si="18"/>
        <v>-1.67375688681215E-3</v>
      </c>
      <c r="H483" s="2">
        <f t="shared" si="18"/>
        <v>-7.4620877798282637E-3</v>
      </c>
      <c r="I483" s="2">
        <f t="shared" si="17"/>
        <v>3.5113933507657791E-2</v>
      </c>
    </row>
    <row r="484" spans="1:9">
      <c r="A484" s="6">
        <v>37106</v>
      </c>
      <c r="B484" s="2">
        <v>1214.3499999999999</v>
      </c>
      <c r="C484" s="2">
        <v>1.4293</v>
      </c>
      <c r="D484" s="2">
        <v>123.66</v>
      </c>
      <c r="E484" s="2">
        <v>27.62</v>
      </c>
      <c r="F484" s="2">
        <f t="shared" si="18"/>
        <v>-5.2426786811387016E-3</v>
      </c>
      <c r="G484" s="2">
        <f t="shared" si="18"/>
        <v>-1.5368494586098791E-3</v>
      </c>
      <c r="H484" s="2">
        <f t="shared" si="18"/>
        <v>-3.2336297493940069E-4</v>
      </c>
      <c r="I484" s="2">
        <f t="shared" si="17"/>
        <v>-3.2479249368458918E-3</v>
      </c>
    </row>
    <row r="485" spans="1:9">
      <c r="A485" s="6">
        <v>37109</v>
      </c>
      <c r="B485" s="2">
        <v>1200.48</v>
      </c>
      <c r="C485" s="2">
        <v>1.4182999999999999</v>
      </c>
      <c r="D485" s="2">
        <v>123.9</v>
      </c>
      <c r="E485" s="2">
        <v>27.74</v>
      </c>
      <c r="F485" s="2">
        <f t="shared" si="18"/>
        <v>-1.1421748260386111E-2</v>
      </c>
      <c r="G485" s="2">
        <f t="shared" si="18"/>
        <v>-7.6960750017491808E-3</v>
      </c>
      <c r="H485" s="2">
        <f t="shared" si="18"/>
        <v>1.9408054342553438E-3</v>
      </c>
      <c r="I485" s="2">
        <f t="shared" si="17"/>
        <v>4.3446777697320194E-3</v>
      </c>
    </row>
    <row r="486" spans="1:9">
      <c r="A486" s="6">
        <v>37110</v>
      </c>
      <c r="B486" s="2">
        <v>1204.4000000000001</v>
      </c>
      <c r="C486" s="2">
        <v>1.4158999999999999</v>
      </c>
      <c r="D486" s="2">
        <v>123.54</v>
      </c>
      <c r="E486" s="2">
        <v>27.94</v>
      </c>
      <c r="F486" s="2">
        <f t="shared" si="18"/>
        <v>3.2653605224577387E-3</v>
      </c>
      <c r="G486" s="2">
        <f t="shared" si="18"/>
        <v>-1.6921666784177614E-3</v>
      </c>
      <c r="H486" s="2">
        <f t="shared" si="18"/>
        <v>-2.9055690072639084E-3</v>
      </c>
      <c r="I486" s="2">
        <f t="shared" si="17"/>
        <v>7.2098053352560587E-3</v>
      </c>
    </row>
    <row r="487" spans="1:9">
      <c r="A487" s="6">
        <v>37111</v>
      </c>
      <c r="B487" s="2">
        <v>1183.53</v>
      </c>
      <c r="C487" s="2">
        <v>1.4169</v>
      </c>
      <c r="D487" s="2">
        <v>123.61</v>
      </c>
      <c r="E487" s="2">
        <v>27.54</v>
      </c>
      <c r="F487" s="2">
        <f t="shared" si="18"/>
        <v>-1.7328130189306012E-2</v>
      </c>
      <c r="G487" s="2">
        <f t="shared" si="18"/>
        <v>7.0626456670686011E-4</v>
      </c>
      <c r="H487" s="2">
        <f t="shared" si="18"/>
        <v>5.6661809940083963E-4</v>
      </c>
      <c r="I487" s="2">
        <f t="shared" si="17"/>
        <v>-1.431639226914827E-2</v>
      </c>
    </row>
    <row r="488" spans="1:9">
      <c r="A488" s="6">
        <v>37112</v>
      </c>
      <c r="B488" s="2">
        <v>1183.43</v>
      </c>
      <c r="C488" s="2">
        <v>1.4254</v>
      </c>
      <c r="D488" s="2">
        <v>121.91</v>
      </c>
      <c r="E488" s="2">
        <v>27.64</v>
      </c>
      <c r="F488" s="2">
        <f t="shared" si="18"/>
        <v>-8.4492999754881559E-5</v>
      </c>
      <c r="G488" s="2">
        <f t="shared" si="18"/>
        <v>5.9990119274471176E-3</v>
      </c>
      <c r="H488" s="2">
        <f t="shared" si="18"/>
        <v>-1.3752932610630264E-2</v>
      </c>
      <c r="I488" s="2">
        <f t="shared" si="17"/>
        <v>3.6310820624547713E-3</v>
      </c>
    </row>
    <row r="489" spans="1:9">
      <c r="A489" s="6">
        <v>37113</v>
      </c>
      <c r="B489" s="2">
        <v>1190.1600000000001</v>
      </c>
      <c r="C489" s="2">
        <v>1.4232</v>
      </c>
      <c r="D489" s="2">
        <v>122.01</v>
      </c>
      <c r="E489" s="2">
        <v>28.05</v>
      </c>
      <c r="F489" s="2">
        <f t="shared" si="18"/>
        <v>5.6868593833179215E-3</v>
      </c>
      <c r="G489" s="2">
        <f t="shared" si="18"/>
        <v>-1.5434264066226389E-3</v>
      </c>
      <c r="H489" s="2">
        <f t="shared" si="18"/>
        <v>8.2027725371180971E-4</v>
      </c>
      <c r="I489" s="2">
        <f t="shared" si="17"/>
        <v>1.4833574529667048E-2</v>
      </c>
    </row>
    <row r="490" spans="1:9">
      <c r="A490" s="6">
        <v>37116</v>
      </c>
      <c r="B490" s="2">
        <v>1191.29</v>
      </c>
      <c r="C490" s="2">
        <v>1.4193</v>
      </c>
      <c r="D490" s="2">
        <v>122.49</v>
      </c>
      <c r="E490" s="2">
        <v>27.82</v>
      </c>
      <c r="F490" s="2">
        <f t="shared" si="18"/>
        <v>9.4945217449748931E-4</v>
      </c>
      <c r="G490" s="2">
        <f t="shared" si="18"/>
        <v>-2.7403035413153809E-3</v>
      </c>
      <c r="H490" s="2">
        <f t="shared" si="18"/>
        <v>3.9341037619866626E-3</v>
      </c>
      <c r="I490" s="2">
        <f t="shared" si="17"/>
        <v>-8.1996434937611218E-3</v>
      </c>
    </row>
    <row r="491" spans="1:9">
      <c r="A491" s="6">
        <v>37117</v>
      </c>
      <c r="B491" s="2">
        <v>1186.73</v>
      </c>
      <c r="C491" s="2">
        <v>1.4289000000000001</v>
      </c>
      <c r="D491" s="2">
        <v>121.75</v>
      </c>
      <c r="E491" s="2">
        <v>28.01</v>
      </c>
      <c r="F491" s="2">
        <f t="shared" si="18"/>
        <v>-3.8277833273173689E-3</v>
      </c>
      <c r="G491" s="2">
        <f t="shared" si="18"/>
        <v>6.7638976960473496E-3</v>
      </c>
      <c r="H491" s="2">
        <f t="shared" si="18"/>
        <v>-6.0413094946525359E-3</v>
      </c>
      <c r="I491" s="2">
        <f t="shared" si="17"/>
        <v>6.8296189791516859E-3</v>
      </c>
    </row>
    <row r="492" spans="1:9">
      <c r="A492" s="6">
        <v>37118</v>
      </c>
      <c r="B492" s="2">
        <v>1178.02</v>
      </c>
      <c r="C492" s="2">
        <v>1.4409000000000001</v>
      </c>
      <c r="D492" s="2">
        <v>119.58</v>
      </c>
      <c r="E492" s="2">
        <v>27.56</v>
      </c>
      <c r="F492" s="2">
        <f t="shared" si="18"/>
        <v>-7.3394959257793158E-3</v>
      </c>
      <c r="G492" s="2">
        <f t="shared" si="18"/>
        <v>8.3980684442577225E-3</v>
      </c>
      <c r="H492" s="2">
        <f t="shared" si="18"/>
        <v>-1.7823408624230042E-2</v>
      </c>
      <c r="I492" s="2">
        <f t="shared" si="17"/>
        <v>-1.6065690824705547E-2</v>
      </c>
    </row>
    <row r="493" spans="1:9">
      <c r="A493" s="6">
        <v>37119</v>
      </c>
      <c r="B493" s="2">
        <v>1181.6600000000001</v>
      </c>
      <c r="C493" s="2">
        <v>1.4443999999999999</v>
      </c>
      <c r="D493" s="2">
        <v>120.38</v>
      </c>
      <c r="E493" s="2">
        <v>27.4</v>
      </c>
      <c r="F493" s="2">
        <f t="shared" si="18"/>
        <v>3.0899305614506822E-3</v>
      </c>
      <c r="G493" s="2">
        <f t="shared" si="18"/>
        <v>2.4290374071760379E-3</v>
      </c>
      <c r="H493" s="2">
        <f t="shared" si="18"/>
        <v>6.6900819535038458E-3</v>
      </c>
      <c r="I493" s="2">
        <f t="shared" si="17"/>
        <v>-5.8055152394774767E-3</v>
      </c>
    </row>
    <row r="494" spans="1:9">
      <c r="A494" s="6">
        <v>37120</v>
      </c>
      <c r="B494" s="2">
        <v>1161.97</v>
      </c>
      <c r="C494" s="2">
        <v>1.4451000000000001</v>
      </c>
      <c r="D494" s="2">
        <v>120.24</v>
      </c>
      <c r="E494" s="2">
        <v>26.68</v>
      </c>
      <c r="F494" s="2">
        <f t="shared" si="18"/>
        <v>-1.6662999509165166E-2</v>
      </c>
      <c r="G494" s="2">
        <f t="shared" si="18"/>
        <v>4.8463029631684584E-4</v>
      </c>
      <c r="H494" s="2">
        <f t="shared" si="18"/>
        <v>-1.1629838843661977E-3</v>
      </c>
      <c r="I494" s="2">
        <f t="shared" si="17"/>
        <v>-2.6277372262773713E-2</v>
      </c>
    </row>
    <row r="495" spans="1:9">
      <c r="A495" s="6">
        <v>37123</v>
      </c>
      <c r="B495" s="2">
        <v>1171.4100000000001</v>
      </c>
      <c r="C495" s="2">
        <v>1.4438</v>
      </c>
      <c r="D495" s="2">
        <v>120.74</v>
      </c>
      <c r="E495" s="2">
        <v>27.18</v>
      </c>
      <c r="F495" s="2">
        <f t="shared" si="18"/>
        <v>8.1241340137869766E-3</v>
      </c>
      <c r="G495" s="2">
        <f t="shared" si="18"/>
        <v>-8.99591723756199E-4</v>
      </c>
      <c r="H495" s="2">
        <f t="shared" si="18"/>
        <v>4.1583499667332546E-3</v>
      </c>
      <c r="I495" s="2">
        <f t="shared" si="17"/>
        <v>1.8740629685157328E-2</v>
      </c>
    </row>
    <row r="496" spans="1:9">
      <c r="A496" s="6">
        <v>37124</v>
      </c>
      <c r="B496" s="2">
        <v>1157.26</v>
      </c>
      <c r="C496" s="2">
        <v>1.4552</v>
      </c>
      <c r="D496" s="2">
        <v>119.65</v>
      </c>
      <c r="E496" s="2">
        <v>27.91</v>
      </c>
      <c r="F496" s="2">
        <f t="shared" si="18"/>
        <v>-1.2079459796313974E-2</v>
      </c>
      <c r="G496" s="2">
        <f t="shared" si="18"/>
        <v>7.8958304474303631E-3</v>
      </c>
      <c r="H496" s="2">
        <f t="shared" si="18"/>
        <v>-9.0276627463971026E-3</v>
      </c>
      <c r="I496" s="2">
        <f t="shared" si="17"/>
        <v>2.6857983811626296E-2</v>
      </c>
    </row>
    <row r="497" spans="1:9">
      <c r="A497" s="6">
        <v>37125</v>
      </c>
      <c r="B497" s="2">
        <v>1165.31</v>
      </c>
      <c r="C497" s="2">
        <v>1.4488000000000001</v>
      </c>
      <c r="D497" s="2">
        <v>120.39</v>
      </c>
      <c r="E497" s="2">
        <v>26.37</v>
      </c>
      <c r="F497" s="2">
        <f t="shared" si="18"/>
        <v>6.9560859271036168E-3</v>
      </c>
      <c r="G497" s="2">
        <f t="shared" si="18"/>
        <v>-4.3980208905991525E-3</v>
      </c>
      <c r="H497" s="2">
        <f t="shared" si="18"/>
        <v>6.184705390722911E-3</v>
      </c>
      <c r="I497" s="2">
        <f t="shared" si="17"/>
        <v>-5.5177355786456439E-2</v>
      </c>
    </row>
    <row r="498" spans="1:9">
      <c r="A498" s="6">
        <v>37126</v>
      </c>
      <c r="B498" s="2">
        <v>1162.0899999999999</v>
      </c>
      <c r="C498" s="2">
        <v>1.4472</v>
      </c>
      <c r="D498" s="2">
        <v>119.87</v>
      </c>
      <c r="E498" s="2">
        <v>26.63</v>
      </c>
      <c r="F498" s="2">
        <f t="shared" si="18"/>
        <v>-2.7632132222327188E-3</v>
      </c>
      <c r="G498" s="2">
        <f t="shared" si="18"/>
        <v>-1.104362230811784E-3</v>
      </c>
      <c r="H498" s="2">
        <f t="shared" si="18"/>
        <v>-4.3192956225599488E-3</v>
      </c>
      <c r="I498" s="2">
        <f t="shared" si="17"/>
        <v>9.8596890405764359E-3</v>
      </c>
    </row>
    <row r="499" spans="1:9">
      <c r="A499" s="6">
        <v>37127</v>
      </c>
      <c r="B499" s="2">
        <v>1184.93</v>
      </c>
      <c r="C499" s="2">
        <v>1.4430000000000001</v>
      </c>
      <c r="D499" s="2">
        <v>120.03</v>
      </c>
      <c r="E499" s="2">
        <v>26.9</v>
      </c>
      <c r="F499" s="2">
        <f t="shared" si="18"/>
        <v>1.9654243647222014E-2</v>
      </c>
      <c r="G499" s="2">
        <f t="shared" si="18"/>
        <v>-2.9021558872305286E-3</v>
      </c>
      <c r="H499" s="2">
        <f t="shared" si="18"/>
        <v>1.334779344289716E-3</v>
      </c>
      <c r="I499" s="2">
        <f t="shared" si="17"/>
        <v>1.0138941043935423E-2</v>
      </c>
    </row>
    <row r="500" spans="1:9">
      <c r="A500" s="6">
        <v>37130</v>
      </c>
      <c r="B500" s="2">
        <v>1179.21</v>
      </c>
      <c r="C500" s="2">
        <v>1.4435</v>
      </c>
      <c r="D500" s="2">
        <v>119.91</v>
      </c>
      <c r="E500" s="2">
        <v>26.67</v>
      </c>
      <c r="F500" s="2">
        <f t="shared" si="18"/>
        <v>-4.8272893757437263E-3</v>
      </c>
      <c r="G500" s="2">
        <f t="shared" si="18"/>
        <v>3.4650034650041128E-4</v>
      </c>
      <c r="H500" s="2">
        <f t="shared" si="18"/>
        <v>-9.9975006248442799E-4</v>
      </c>
      <c r="I500" s="2">
        <f t="shared" si="17"/>
        <v>-8.5501858736057867E-3</v>
      </c>
    </row>
    <row r="501" spans="1:9">
      <c r="A501" s="6">
        <v>37131</v>
      </c>
      <c r="B501" s="2">
        <v>1161.51</v>
      </c>
      <c r="C501" s="2">
        <v>1.4533</v>
      </c>
      <c r="D501" s="2">
        <v>120.06</v>
      </c>
      <c r="E501" s="2">
        <v>27.17</v>
      </c>
      <c r="F501" s="2">
        <f t="shared" si="18"/>
        <v>-1.5010049100669165E-2</v>
      </c>
      <c r="G501" s="2">
        <f t="shared" si="18"/>
        <v>6.7890543817110682E-3</v>
      </c>
      <c r="H501" s="2">
        <f t="shared" si="18"/>
        <v>1.2509382036527406E-3</v>
      </c>
      <c r="I501" s="2">
        <f t="shared" si="17"/>
        <v>1.874765654293209E-2</v>
      </c>
    </row>
    <row r="502" spans="1:9">
      <c r="A502" s="6">
        <v>37132</v>
      </c>
      <c r="B502" s="2">
        <v>1148.5999999999999</v>
      </c>
      <c r="C502" s="2">
        <v>1.4512</v>
      </c>
      <c r="D502" s="2">
        <v>120.13</v>
      </c>
      <c r="E502" s="2">
        <v>27.05</v>
      </c>
      <c r="F502" s="2">
        <f t="shared" si="18"/>
        <v>-1.1114841886854299E-2</v>
      </c>
      <c r="G502" s="2">
        <f t="shared" si="18"/>
        <v>-1.4449872703502509E-3</v>
      </c>
      <c r="H502" s="2">
        <f t="shared" si="18"/>
        <v>5.8304181242707642E-4</v>
      </c>
      <c r="I502" s="2">
        <f t="shared" si="17"/>
        <v>-4.4166359955833956E-3</v>
      </c>
    </row>
    <row r="503" spans="1:9">
      <c r="A503" s="6">
        <v>37133</v>
      </c>
      <c r="B503" s="2">
        <v>1129.03</v>
      </c>
      <c r="C503" s="2">
        <v>1.4576</v>
      </c>
      <c r="D503" s="2">
        <v>119.4</v>
      </c>
      <c r="E503" s="2">
        <v>26.55</v>
      </c>
      <c r="F503" s="2">
        <f t="shared" si="18"/>
        <v>-1.7038133379766673E-2</v>
      </c>
      <c r="G503" s="2">
        <f t="shared" si="18"/>
        <v>4.4101433296581671E-3</v>
      </c>
      <c r="H503" s="2">
        <f t="shared" si="18"/>
        <v>-6.0767501872970309E-3</v>
      </c>
      <c r="I503" s="2">
        <f t="shared" si="17"/>
        <v>-1.8484288354898348E-2</v>
      </c>
    </row>
    <row r="504" spans="1:9">
      <c r="A504" s="6">
        <v>37134</v>
      </c>
      <c r="B504" s="2">
        <v>1133.58</v>
      </c>
      <c r="C504" s="2">
        <v>1.4539</v>
      </c>
      <c r="D504" s="2">
        <v>118.79</v>
      </c>
      <c r="E504" s="2">
        <v>27.2</v>
      </c>
      <c r="F504" s="2">
        <f t="shared" si="18"/>
        <v>4.0300080600161881E-3</v>
      </c>
      <c r="G504" s="2">
        <f t="shared" si="18"/>
        <v>-2.5384193194292193E-3</v>
      </c>
      <c r="H504" s="2">
        <f t="shared" si="18"/>
        <v>-5.108877721943017E-3</v>
      </c>
      <c r="I504" s="2">
        <f t="shared" si="17"/>
        <v>2.4482109227871973E-2</v>
      </c>
    </row>
    <row r="505" spans="1:9">
      <c r="A505" s="6">
        <v>37137</v>
      </c>
      <c r="B505" s="2">
        <v>1133.58</v>
      </c>
      <c r="C505" s="2">
        <v>1.454</v>
      </c>
      <c r="D505" s="2">
        <v>118.74</v>
      </c>
      <c r="E505" s="2">
        <v>27.2</v>
      </c>
      <c r="F505" s="2">
        <f t="shared" si="18"/>
        <v>0</v>
      </c>
      <c r="G505" s="2">
        <f t="shared" si="18"/>
        <v>6.878052135639301E-5</v>
      </c>
      <c r="H505" s="2">
        <f t="shared" si="18"/>
        <v>-4.2091085108186821E-4</v>
      </c>
      <c r="I505" s="2">
        <f t="shared" si="17"/>
        <v>0</v>
      </c>
    </row>
    <row r="506" spans="1:9">
      <c r="A506" s="6">
        <v>37138</v>
      </c>
      <c r="B506" s="2">
        <v>1132.94</v>
      </c>
      <c r="C506" s="2">
        <v>1.4447000000000001</v>
      </c>
      <c r="D506" s="2">
        <v>119.33</v>
      </c>
      <c r="E506" s="2">
        <v>26.93</v>
      </c>
      <c r="F506" s="2">
        <f t="shared" si="18"/>
        <v>-5.6458300252282267E-4</v>
      </c>
      <c r="G506" s="2">
        <f t="shared" si="18"/>
        <v>-6.3961485557082476E-3</v>
      </c>
      <c r="H506" s="2">
        <f t="shared" si="18"/>
        <v>4.9688394812195114E-3</v>
      </c>
      <c r="I506" s="2">
        <f t="shared" si="17"/>
        <v>-9.9264705882352589E-3</v>
      </c>
    </row>
    <row r="507" spans="1:9">
      <c r="A507" s="6">
        <v>37139</v>
      </c>
      <c r="B507" s="2">
        <v>1131.74</v>
      </c>
      <c r="C507" s="2">
        <v>1.4575</v>
      </c>
      <c r="D507" s="2">
        <v>120.67</v>
      </c>
      <c r="E507" s="2">
        <v>26.95</v>
      </c>
      <c r="F507" s="2">
        <f t="shared" si="18"/>
        <v>-1.059191131039583E-3</v>
      </c>
      <c r="G507" s="2">
        <f t="shared" si="18"/>
        <v>8.8599709282204397E-3</v>
      </c>
      <c r="H507" s="2">
        <f t="shared" si="18"/>
        <v>1.1229363948713766E-2</v>
      </c>
      <c r="I507" s="2">
        <f t="shared" si="17"/>
        <v>7.4266617155593906E-4</v>
      </c>
    </row>
    <row r="508" spans="1:9">
      <c r="A508" s="6">
        <v>37140</v>
      </c>
      <c r="B508" s="2">
        <v>1106.4000000000001</v>
      </c>
      <c r="C508" s="2">
        <v>1.4571000000000001</v>
      </c>
      <c r="D508" s="2">
        <v>120.8</v>
      </c>
      <c r="E508" s="2">
        <v>27.58</v>
      </c>
      <c r="F508" s="2">
        <f t="shared" si="18"/>
        <v>-2.2390301659391709E-2</v>
      </c>
      <c r="G508" s="2">
        <f t="shared" si="18"/>
        <v>-2.7444253859343348E-4</v>
      </c>
      <c r="H508" s="2">
        <f t="shared" si="18"/>
        <v>1.0773183061241198E-3</v>
      </c>
      <c r="I508" s="2">
        <f t="shared" si="17"/>
        <v>2.3376623376623273E-2</v>
      </c>
    </row>
    <row r="509" spans="1:9">
      <c r="A509" s="6">
        <v>37141</v>
      </c>
      <c r="B509" s="2">
        <v>1085.78</v>
      </c>
      <c r="C509" s="2">
        <v>1.4616</v>
      </c>
      <c r="D509" s="2">
        <v>120</v>
      </c>
      <c r="E509" s="2">
        <v>28.03</v>
      </c>
      <c r="F509" s="2">
        <f t="shared" si="18"/>
        <v>-1.8637020968908291E-2</v>
      </c>
      <c r="G509" s="2">
        <f t="shared" si="18"/>
        <v>3.0883261272389717E-3</v>
      </c>
      <c r="H509" s="2">
        <f t="shared" si="18"/>
        <v>-6.6225165562913135E-3</v>
      </c>
      <c r="I509" s="2">
        <f t="shared" si="17"/>
        <v>1.6316171138506252E-2</v>
      </c>
    </row>
    <row r="510" spans="1:9">
      <c r="A510" s="6">
        <v>37144</v>
      </c>
      <c r="B510" s="2">
        <v>1092.54</v>
      </c>
      <c r="C510" s="2">
        <v>1.4568000000000001</v>
      </c>
      <c r="D510" s="2">
        <v>121.04</v>
      </c>
      <c r="E510" s="2">
        <v>27.63</v>
      </c>
      <c r="F510" s="2">
        <f t="shared" si="18"/>
        <v>6.2259389563263934E-3</v>
      </c>
      <c r="G510" s="2">
        <f t="shared" si="18"/>
        <v>-3.284072249589487E-3</v>
      </c>
      <c r="H510" s="2">
        <f t="shared" si="18"/>
        <v>8.6666666666668224E-3</v>
      </c>
      <c r="I510" s="2">
        <f t="shared" si="17"/>
        <v>-1.4270424545130278E-2</v>
      </c>
    </row>
    <row r="511" spans="1:9">
      <c r="A511" s="6">
        <v>37145</v>
      </c>
      <c r="B511" s="2">
        <v>1092.54</v>
      </c>
      <c r="C511" s="2">
        <v>1.4762999999999999</v>
      </c>
      <c r="D511" s="2">
        <v>119.42</v>
      </c>
      <c r="E511" s="2">
        <v>27.63</v>
      </c>
      <c r="F511" s="2">
        <f t="shared" si="18"/>
        <v>0</v>
      </c>
      <c r="G511" s="2">
        <f t="shared" si="18"/>
        <v>1.3385502471169541E-2</v>
      </c>
      <c r="H511" s="2">
        <f t="shared" si="18"/>
        <v>-1.3384005287508272E-2</v>
      </c>
      <c r="I511" s="2">
        <f t="shared" si="17"/>
        <v>0</v>
      </c>
    </row>
    <row r="512" spans="1:9">
      <c r="A512" s="6">
        <v>37146</v>
      </c>
      <c r="B512" s="2">
        <v>1092.54</v>
      </c>
      <c r="C512" s="2">
        <v>1.4677</v>
      </c>
      <c r="D512" s="2">
        <v>119.51</v>
      </c>
      <c r="E512" s="2">
        <v>27.63</v>
      </c>
      <c r="F512" s="2">
        <f t="shared" si="18"/>
        <v>0</v>
      </c>
      <c r="G512" s="2">
        <f t="shared" si="18"/>
        <v>-5.8253742464268177E-3</v>
      </c>
      <c r="H512" s="2">
        <f t="shared" si="18"/>
        <v>7.5364260592869492E-4</v>
      </c>
      <c r="I512" s="2">
        <f t="shared" si="17"/>
        <v>0</v>
      </c>
    </row>
    <row r="513" spans="1:9">
      <c r="A513" s="6">
        <v>37147</v>
      </c>
      <c r="B513" s="2">
        <v>1092.54</v>
      </c>
      <c r="C513" s="2">
        <v>1.4716</v>
      </c>
      <c r="D513" s="2">
        <v>118.91</v>
      </c>
      <c r="E513" s="2">
        <v>27.63</v>
      </c>
      <c r="F513" s="2">
        <f t="shared" si="18"/>
        <v>0</v>
      </c>
      <c r="G513" s="2">
        <f t="shared" si="18"/>
        <v>2.6572187776794376E-3</v>
      </c>
      <c r="H513" s="2">
        <f t="shared" si="18"/>
        <v>-5.0205003765375622E-3</v>
      </c>
      <c r="I513" s="2">
        <f t="shared" si="17"/>
        <v>0</v>
      </c>
    </row>
    <row r="514" spans="1:9">
      <c r="A514" s="6">
        <v>37148</v>
      </c>
      <c r="B514" s="2">
        <v>1092.54</v>
      </c>
      <c r="C514" s="2">
        <v>1.4722</v>
      </c>
      <c r="D514" s="2">
        <v>117.35</v>
      </c>
      <c r="E514" s="2">
        <v>27.63</v>
      </c>
      <c r="F514" s="2">
        <f t="shared" si="18"/>
        <v>0</v>
      </c>
      <c r="G514" s="2">
        <f t="shared" si="18"/>
        <v>4.0771948899154253E-4</v>
      </c>
      <c r="H514" s="2">
        <f t="shared" si="18"/>
        <v>-1.311916575561356E-2</v>
      </c>
      <c r="I514" s="2">
        <f t="shared" si="17"/>
        <v>0</v>
      </c>
    </row>
    <row r="515" spans="1:9">
      <c r="A515" s="6">
        <v>37151</v>
      </c>
      <c r="B515" s="2">
        <v>1038.77</v>
      </c>
      <c r="C515" s="2">
        <v>1.4655</v>
      </c>
      <c r="D515" s="2">
        <v>117.82</v>
      </c>
      <c r="E515" s="2">
        <v>28.81</v>
      </c>
      <c r="F515" s="2">
        <f t="shared" si="18"/>
        <v>-4.9215589360572576E-2</v>
      </c>
      <c r="G515" s="2">
        <f t="shared" si="18"/>
        <v>-4.5510120907484852E-3</v>
      </c>
      <c r="H515" s="2">
        <f t="shared" si="18"/>
        <v>4.0051129100979743E-3</v>
      </c>
      <c r="I515" s="2">
        <f t="shared" si="18"/>
        <v>4.2707202316322856E-2</v>
      </c>
    </row>
    <row r="516" spans="1:9">
      <c r="A516" s="6">
        <v>37152</v>
      </c>
      <c r="B516" s="2">
        <v>1032.74</v>
      </c>
      <c r="C516" s="2">
        <v>1.468</v>
      </c>
      <c r="D516" s="2">
        <v>117.26</v>
      </c>
      <c r="E516" s="2">
        <v>27.7</v>
      </c>
      <c r="F516" s="2">
        <f t="shared" ref="F516:I579" si="19">B516/B515-1</f>
        <v>-5.8049423837808201E-3</v>
      </c>
      <c r="G516" s="2">
        <f t="shared" si="19"/>
        <v>1.7059024223813335E-3</v>
      </c>
      <c r="H516" s="2">
        <f t="shared" si="19"/>
        <v>-4.7530130707857943E-3</v>
      </c>
      <c r="I516" s="2">
        <f t="shared" si="19"/>
        <v>-3.8528288788615028E-2</v>
      </c>
    </row>
    <row r="517" spans="1:9">
      <c r="A517" s="6">
        <v>37153</v>
      </c>
      <c r="B517" s="2">
        <v>1016.1</v>
      </c>
      <c r="C517" s="2">
        <v>1.4683999999999999</v>
      </c>
      <c r="D517" s="2">
        <v>117.57</v>
      </c>
      <c r="E517" s="2">
        <v>26.72</v>
      </c>
      <c r="F517" s="2">
        <f t="shared" si="19"/>
        <v>-1.6112477487073229E-2</v>
      </c>
      <c r="G517" s="2">
        <f t="shared" si="19"/>
        <v>2.7247956403275708E-4</v>
      </c>
      <c r="H517" s="2">
        <f t="shared" si="19"/>
        <v>2.6436977656489891E-3</v>
      </c>
      <c r="I517" s="2">
        <f t="shared" si="19"/>
        <v>-3.5379061371841214E-2</v>
      </c>
    </row>
    <row r="518" spans="1:9">
      <c r="A518" s="6">
        <v>37154</v>
      </c>
      <c r="B518" s="2">
        <v>984.54</v>
      </c>
      <c r="C518" s="2">
        <v>1.4661999999999999</v>
      </c>
      <c r="D518" s="2">
        <v>116.38</v>
      </c>
      <c r="E518" s="2">
        <v>26.59</v>
      </c>
      <c r="F518" s="2">
        <f t="shared" si="19"/>
        <v>-3.1059935045763321E-2</v>
      </c>
      <c r="G518" s="2">
        <f t="shared" si="19"/>
        <v>-1.4982293652955336E-3</v>
      </c>
      <c r="H518" s="2">
        <f t="shared" si="19"/>
        <v>-1.012162966743213E-2</v>
      </c>
      <c r="I518" s="2">
        <f t="shared" si="19"/>
        <v>-4.8652694610777925E-3</v>
      </c>
    </row>
    <row r="519" spans="1:9">
      <c r="A519" s="6">
        <v>37155</v>
      </c>
      <c r="B519" s="2">
        <v>965.8</v>
      </c>
      <c r="C519" s="2">
        <v>1.4567000000000001</v>
      </c>
      <c r="D519" s="2">
        <v>116.58</v>
      </c>
      <c r="E519" s="2">
        <v>25.97</v>
      </c>
      <c r="F519" s="2">
        <f t="shared" si="19"/>
        <v>-1.9034269811282423E-2</v>
      </c>
      <c r="G519" s="2">
        <f t="shared" si="19"/>
        <v>-6.4793343336515541E-3</v>
      </c>
      <c r="H519" s="2">
        <f t="shared" si="19"/>
        <v>1.7185083347655006E-3</v>
      </c>
      <c r="I519" s="2">
        <f t="shared" si="19"/>
        <v>-2.3317036479879705E-2</v>
      </c>
    </row>
    <row r="520" spans="1:9">
      <c r="A520" s="6">
        <v>37158</v>
      </c>
      <c r="B520" s="2">
        <v>1003.45</v>
      </c>
      <c r="C520" s="2">
        <v>1.4635</v>
      </c>
      <c r="D520" s="2">
        <v>117.54</v>
      </c>
      <c r="E520" s="2">
        <v>22.01</v>
      </c>
      <c r="F520" s="2">
        <f t="shared" si="19"/>
        <v>3.898322634085738E-2</v>
      </c>
      <c r="G520" s="2">
        <f t="shared" si="19"/>
        <v>4.6680853985034965E-3</v>
      </c>
      <c r="H520" s="2">
        <f t="shared" si="19"/>
        <v>8.2346886258364282E-3</v>
      </c>
      <c r="I520" s="2">
        <f t="shared" si="19"/>
        <v>-0.15248363496341921</v>
      </c>
    </row>
    <row r="521" spans="1:9">
      <c r="A521" s="6">
        <v>37159</v>
      </c>
      <c r="B521" s="2">
        <v>1012.27</v>
      </c>
      <c r="C521" s="2">
        <v>1.4702</v>
      </c>
      <c r="D521" s="2">
        <v>117.63</v>
      </c>
      <c r="E521" s="2">
        <v>21.81</v>
      </c>
      <c r="F521" s="2">
        <f t="shared" si="19"/>
        <v>8.7896756191139236E-3</v>
      </c>
      <c r="G521" s="2">
        <f t="shared" si="19"/>
        <v>4.5780662794669968E-3</v>
      </c>
      <c r="H521" s="2">
        <f t="shared" si="19"/>
        <v>7.6569678407345521E-4</v>
      </c>
      <c r="I521" s="2">
        <f t="shared" si="19"/>
        <v>-9.0867787369378616E-3</v>
      </c>
    </row>
    <row r="522" spans="1:9">
      <c r="A522" s="6">
        <v>37160</v>
      </c>
      <c r="B522" s="2">
        <v>1007.04</v>
      </c>
      <c r="C522" s="2">
        <v>1.4751000000000001</v>
      </c>
      <c r="D522" s="2">
        <v>117.72</v>
      </c>
      <c r="E522" s="2">
        <v>22.38</v>
      </c>
      <c r="F522" s="2">
        <f t="shared" si="19"/>
        <v>-5.1666057474784033E-3</v>
      </c>
      <c r="G522" s="2">
        <f t="shared" si="19"/>
        <v>3.3328798802885196E-3</v>
      </c>
      <c r="H522" s="2">
        <f t="shared" si="19"/>
        <v>7.6511094108644429E-4</v>
      </c>
      <c r="I522" s="2">
        <f t="shared" si="19"/>
        <v>2.613480055020645E-2</v>
      </c>
    </row>
    <row r="523" spans="1:9">
      <c r="A523" s="6">
        <v>37161</v>
      </c>
      <c r="B523" s="2">
        <v>1018.61</v>
      </c>
      <c r="C523" s="2">
        <v>1.4743999999999999</v>
      </c>
      <c r="D523" s="2">
        <v>119.74</v>
      </c>
      <c r="E523" s="2">
        <v>22.74</v>
      </c>
      <c r="F523" s="2">
        <f t="shared" si="19"/>
        <v>1.1489116619002315E-2</v>
      </c>
      <c r="G523" s="2">
        <f t="shared" si="19"/>
        <v>-4.7454409870528735E-4</v>
      </c>
      <c r="H523" s="2">
        <f t="shared" si="19"/>
        <v>1.715936119605832E-2</v>
      </c>
      <c r="I523" s="2">
        <f t="shared" si="19"/>
        <v>1.6085790884718509E-2</v>
      </c>
    </row>
    <row r="524" spans="1:9">
      <c r="A524" s="6">
        <v>37162</v>
      </c>
      <c r="B524" s="2">
        <v>1040.94</v>
      </c>
      <c r="C524" s="2">
        <v>1.4742999999999999</v>
      </c>
      <c r="D524" s="2">
        <v>119.56</v>
      </c>
      <c r="E524" s="2">
        <v>23.43</v>
      </c>
      <c r="F524" s="2">
        <f t="shared" si="19"/>
        <v>2.1922031003033693E-2</v>
      </c>
      <c r="G524" s="2">
        <f t="shared" si="19"/>
        <v>-6.7824199674437757E-5</v>
      </c>
      <c r="H524" s="2">
        <f t="shared" si="19"/>
        <v>-1.5032570569566417E-3</v>
      </c>
      <c r="I524" s="2">
        <f t="shared" si="19"/>
        <v>3.0343007915567322E-2</v>
      </c>
    </row>
    <row r="525" spans="1:9">
      <c r="A525" s="6">
        <v>37165</v>
      </c>
      <c r="B525" s="2">
        <v>1038.55</v>
      </c>
      <c r="C525" s="2">
        <v>1.4792000000000001</v>
      </c>
      <c r="D525" s="2">
        <v>120.22</v>
      </c>
      <c r="E525" s="2">
        <v>23.28</v>
      </c>
      <c r="F525" s="2">
        <f t="shared" si="19"/>
        <v>-2.2960016907795922E-3</v>
      </c>
      <c r="G525" s="2">
        <f t="shared" si="19"/>
        <v>3.3236112053178779E-3</v>
      </c>
      <c r="H525" s="2">
        <f t="shared" si="19"/>
        <v>5.5202408832384364E-3</v>
      </c>
      <c r="I525" s="2">
        <f t="shared" si="19"/>
        <v>-6.4020486555697032E-3</v>
      </c>
    </row>
    <row r="526" spans="1:9">
      <c r="A526" s="6">
        <v>37166</v>
      </c>
      <c r="B526" s="2">
        <v>1051.33</v>
      </c>
      <c r="C526" s="2">
        <v>1.4691000000000001</v>
      </c>
      <c r="D526" s="2">
        <v>120.8</v>
      </c>
      <c r="E526" s="2">
        <v>22.79</v>
      </c>
      <c r="F526" s="2">
        <f t="shared" si="19"/>
        <v>1.2305618410283437E-2</v>
      </c>
      <c r="G526" s="2">
        <f t="shared" si="19"/>
        <v>-6.8280151433207648E-3</v>
      </c>
      <c r="H526" s="2">
        <f t="shared" si="19"/>
        <v>4.8244884378638719E-3</v>
      </c>
      <c r="I526" s="2">
        <f t="shared" si="19"/>
        <v>-2.1048109965635775E-2</v>
      </c>
    </row>
    <row r="527" spans="1:9">
      <c r="A527" s="6">
        <v>37167</v>
      </c>
      <c r="B527" s="2">
        <v>1072.28</v>
      </c>
      <c r="C527" s="2">
        <v>1.4777</v>
      </c>
      <c r="D527" s="2">
        <v>120.57</v>
      </c>
      <c r="E527" s="2">
        <v>22.08</v>
      </c>
      <c r="F527" s="2">
        <f t="shared" si="19"/>
        <v>1.9927139908496816E-2</v>
      </c>
      <c r="G527" s="2">
        <f t="shared" si="19"/>
        <v>5.8539241712611823E-3</v>
      </c>
      <c r="H527" s="2">
        <f t="shared" si="19"/>
        <v>-1.9039735099337651E-3</v>
      </c>
      <c r="I527" s="2">
        <f t="shared" si="19"/>
        <v>-3.115401491882408E-2</v>
      </c>
    </row>
    <row r="528" spans="1:9">
      <c r="A528" s="6">
        <v>37168</v>
      </c>
      <c r="B528" s="2">
        <v>1069.6199999999999</v>
      </c>
      <c r="C528" s="2">
        <v>1.476</v>
      </c>
      <c r="D528" s="2">
        <v>120.45</v>
      </c>
      <c r="E528" s="2">
        <v>22.63</v>
      </c>
      <c r="F528" s="2">
        <f t="shared" si="19"/>
        <v>-2.4806953407692234E-3</v>
      </c>
      <c r="G528" s="2">
        <f t="shared" si="19"/>
        <v>-1.1504364891385954E-3</v>
      </c>
      <c r="H528" s="2">
        <f t="shared" si="19"/>
        <v>-9.9527245583475032E-4</v>
      </c>
      <c r="I528" s="2">
        <f t="shared" si="19"/>
        <v>2.4909420289855211E-2</v>
      </c>
    </row>
    <row r="529" spans="1:9">
      <c r="A529" s="6">
        <v>37169</v>
      </c>
      <c r="B529" s="2">
        <v>1071.3800000000001</v>
      </c>
      <c r="C529" s="2">
        <v>1.4842</v>
      </c>
      <c r="D529" s="2">
        <v>120.51</v>
      </c>
      <c r="E529" s="2">
        <v>22.39</v>
      </c>
      <c r="F529" s="2">
        <f t="shared" si="19"/>
        <v>1.645444176436639E-3</v>
      </c>
      <c r="G529" s="2">
        <f t="shared" si="19"/>
        <v>5.5555555555555358E-3</v>
      </c>
      <c r="H529" s="2">
        <f t="shared" si="19"/>
        <v>4.9813200498127763E-4</v>
      </c>
      <c r="I529" s="2">
        <f t="shared" si="19"/>
        <v>-1.0605391073795767E-2</v>
      </c>
    </row>
    <row r="530" spans="1:9">
      <c r="A530" s="6">
        <v>37172</v>
      </c>
      <c r="B530" s="2">
        <v>1062.44</v>
      </c>
      <c r="C530" s="2">
        <v>1.4743999999999999</v>
      </c>
      <c r="D530" s="2">
        <v>119.88</v>
      </c>
      <c r="E530" s="2">
        <v>22.45</v>
      </c>
      <c r="F530" s="2">
        <f t="shared" si="19"/>
        <v>-8.3443782784820009E-3</v>
      </c>
      <c r="G530" s="2">
        <f t="shared" si="19"/>
        <v>-6.6028837083951242E-3</v>
      </c>
      <c r="H530" s="2">
        <f t="shared" si="19"/>
        <v>-5.2277819268111703E-3</v>
      </c>
      <c r="I530" s="2">
        <f t="shared" si="19"/>
        <v>2.6797677534613484E-3</v>
      </c>
    </row>
    <row r="531" spans="1:9">
      <c r="A531" s="6">
        <v>37173</v>
      </c>
      <c r="B531" s="2">
        <v>1056.75</v>
      </c>
      <c r="C531" s="2">
        <v>1.4581</v>
      </c>
      <c r="D531" s="2">
        <v>120.11</v>
      </c>
      <c r="E531" s="2">
        <v>22.48</v>
      </c>
      <c r="F531" s="2">
        <f t="shared" si="19"/>
        <v>-5.3555965513346626E-3</v>
      </c>
      <c r="G531" s="2">
        <f t="shared" si="19"/>
        <v>-1.1055344546934354E-2</v>
      </c>
      <c r="H531" s="2">
        <f t="shared" si="19"/>
        <v>1.9185852519185698E-3</v>
      </c>
      <c r="I531" s="2">
        <f t="shared" si="19"/>
        <v>1.3363028953230494E-3</v>
      </c>
    </row>
    <row r="532" spans="1:9">
      <c r="A532" s="6">
        <v>37174</v>
      </c>
      <c r="B532" s="2">
        <v>1080.99</v>
      </c>
      <c r="C532" s="2">
        <v>1.4515</v>
      </c>
      <c r="D532" s="2">
        <v>120.37</v>
      </c>
      <c r="E532" s="2">
        <v>22.53</v>
      </c>
      <c r="F532" s="2">
        <f t="shared" si="19"/>
        <v>2.2938254080908438E-2</v>
      </c>
      <c r="G532" s="2">
        <f t="shared" si="19"/>
        <v>-4.5264385158767517E-3</v>
      </c>
      <c r="H532" s="2">
        <f t="shared" si="19"/>
        <v>2.1646823744900789E-3</v>
      </c>
      <c r="I532" s="2">
        <f t="shared" si="19"/>
        <v>2.2241992882563455E-3</v>
      </c>
    </row>
    <row r="533" spans="1:9">
      <c r="A533" s="6">
        <v>37175</v>
      </c>
      <c r="B533" s="2">
        <v>1097.43</v>
      </c>
      <c r="C533" s="2">
        <v>1.4446000000000001</v>
      </c>
      <c r="D533" s="2">
        <v>121.42</v>
      </c>
      <c r="E533" s="2">
        <v>23.34</v>
      </c>
      <c r="F533" s="2">
        <f t="shared" si="19"/>
        <v>1.5208281297699466E-2</v>
      </c>
      <c r="G533" s="2">
        <f t="shared" si="19"/>
        <v>-4.7537030657939239E-3</v>
      </c>
      <c r="H533" s="2">
        <f t="shared" si="19"/>
        <v>8.7231037633961339E-3</v>
      </c>
      <c r="I533" s="2">
        <f t="shared" si="19"/>
        <v>3.5952063914780341E-2</v>
      </c>
    </row>
    <row r="534" spans="1:9">
      <c r="A534" s="6">
        <v>37176</v>
      </c>
      <c r="B534" s="2">
        <v>1091.6500000000001</v>
      </c>
      <c r="C534" s="2">
        <v>1.4530000000000001</v>
      </c>
      <c r="D534" s="2">
        <v>121.12</v>
      </c>
      <c r="E534" s="2">
        <v>22.5</v>
      </c>
      <c r="F534" s="2">
        <f t="shared" si="19"/>
        <v>-5.2668507330763115E-3</v>
      </c>
      <c r="G534" s="2">
        <f t="shared" si="19"/>
        <v>5.8147584106327255E-3</v>
      </c>
      <c r="H534" s="2">
        <f t="shared" si="19"/>
        <v>-2.4707626420688023E-3</v>
      </c>
      <c r="I534" s="2">
        <f t="shared" si="19"/>
        <v>-3.5989717223650408E-2</v>
      </c>
    </row>
    <row r="535" spans="1:9">
      <c r="A535" s="6">
        <v>37179</v>
      </c>
      <c r="B535" s="2">
        <v>1089.98</v>
      </c>
      <c r="C535" s="2">
        <v>1.4494</v>
      </c>
      <c r="D535" s="2">
        <v>120.85</v>
      </c>
      <c r="E535" s="2">
        <v>22.29</v>
      </c>
      <c r="F535" s="2">
        <f t="shared" si="19"/>
        <v>-1.5297943480053755E-3</v>
      </c>
      <c r="G535" s="2">
        <f t="shared" si="19"/>
        <v>-2.4776324845148245E-3</v>
      </c>
      <c r="H535" s="2">
        <f t="shared" si="19"/>
        <v>-2.229194187582606E-3</v>
      </c>
      <c r="I535" s="2">
        <f t="shared" si="19"/>
        <v>-9.3333333333334156E-3</v>
      </c>
    </row>
    <row r="536" spans="1:9">
      <c r="A536" s="6">
        <v>37180</v>
      </c>
      <c r="B536" s="2">
        <v>1097.54</v>
      </c>
      <c r="C536" s="2">
        <v>1.4490000000000001</v>
      </c>
      <c r="D536" s="2">
        <v>121.25</v>
      </c>
      <c r="E536" s="2">
        <v>22</v>
      </c>
      <c r="F536" s="2">
        <f t="shared" si="19"/>
        <v>6.9359070808638901E-3</v>
      </c>
      <c r="G536" s="2">
        <f t="shared" si="19"/>
        <v>-2.7597626604114467E-4</v>
      </c>
      <c r="H536" s="2">
        <f t="shared" si="19"/>
        <v>3.3098882912703242E-3</v>
      </c>
      <c r="I536" s="2">
        <f t="shared" si="19"/>
        <v>-1.3010318528488107E-2</v>
      </c>
    </row>
    <row r="537" spans="1:9">
      <c r="A537" s="6">
        <v>37181</v>
      </c>
      <c r="B537" s="2">
        <v>1077.0899999999999</v>
      </c>
      <c r="C537" s="2">
        <v>1.4470000000000001</v>
      </c>
      <c r="D537" s="2">
        <v>121.31</v>
      </c>
      <c r="E537" s="2">
        <v>21.81</v>
      </c>
      <c r="F537" s="2">
        <f t="shared" si="19"/>
        <v>-1.8632578311496673E-2</v>
      </c>
      <c r="G537" s="2">
        <f t="shared" si="19"/>
        <v>-1.3802622498274575E-3</v>
      </c>
      <c r="H537" s="2">
        <f t="shared" si="19"/>
        <v>4.9484536082466946E-4</v>
      </c>
      <c r="I537" s="2">
        <f t="shared" si="19"/>
        <v>-8.6363636363636642E-3</v>
      </c>
    </row>
    <row r="538" spans="1:9">
      <c r="A538" s="6">
        <v>37182</v>
      </c>
      <c r="B538" s="2">
        <v>1068.6099999999999</v>
      </c>
      <c r="C538" s="2">
        <v>1.444</v>
      </c>
      <c r="D538" s="2">
        <v>121.1</v>
      </c>
      <c r="E538" s="2">
        <v>21.31</v>
      </c>
      <c r="F538" s="2">
        <f t="shared" si="19"/>
        <v>-7.8730653891504465E-3</v>
      </c>
      <c r="G538" s="2">
        <f t="shared" si="19"/>
        <v>-2.0732550103663705E-3</v>
      </c>
      <c r="H538" s="2">
        <f t="shared" si="19"/>
        <v>-1.7311021350260303E-3</v>
      </c>
      <c r="I538" s="2">
        <f t="shared" si="19"/>
        <v>-2.2925263640531823E-2</v>
      </c>
    </row>
    <row r="539" spans="1:9">
      <c r="A539" s="6">
        <v>37183</v>
      </c>
      <c r="B539" s="2">
        <v>1073.48</v>
      </c>
      <c r="C539" s="2">
        <v>1.4330000000000001</v>
      </c>
      <c r="D539" s="2">
        <v>121.2</v>
      </c>
      <c r="E539" s="2">
        <v>21.83</v>
      </c>
      <c r="F539" s="2">
        <f t="shared" si="19"/>
        <v>4.5573221287467103E-3</v>
      </c>
      <c r="G539" s="2">
        <f t="shared" si="19"/>
        <v>-7.6177285318559385E-3</v>
      </c>
      <c r="H539" s="2">
        <f t="shared" si="19"/>
        <v>8.2576383154431277E-4</v>
      </c>
      <c r="I539" s="2">
        <f t="shared" si="19"/>
        <v>2.4401689347724131E-2</v>
      </c>
    </row>
    <row r="540" spans="1:9">
      <c r="A540" s="6">
        <v>37186</v>
      </c>
      <c r="B540" s="2">
        <v>1089.9000000000001</v>
      </c>
      <c r="C540" s="2">
        <v>1.4253</v>
      </c>
      <c r="D540" s="2">
        <v>122.44</v>
      </c>
      <c r="E540" s="2">
        <v>21.76</v>
      </c>
      <c r="F540" s="2">
        <f t="shared" si="19"/>
        <v>1.5296046502962346E-2</v>
      </c>
      <c r="G540" s="2">
        <f t="shared" si="19"/>
        <v>-5.3733426378227422E-3</v>
      </c>
      <c r="H540" s="2">
        <f t="shared" si="19"/>
        <v>1.0231023102310166E-2</v>
      </c>
      <c r="I540" s="2">
        <f t="shared" si="19"/>
        <v>-3.2065964269352154E-3</v>
      </c>
    </row>
    <row r="541" spans="1:9">
      <c r="A541" s="6">
        <v>37187</v>
      </c>
      <c r="B541" s="2">
        <v>1084.78</v>
      </c>
      <c r="C541" s="2">
        <v>1.4258</v>
      </c>
      <c r="D541" s="2">
        <v>122.57</v>
      </c>
      <c r="E541" s="2">
        <v>21.85</v>
      </c>
      <c r="F541" s="2">
        <f t="shared" si="19"/>
        <v>-4.6976786861181452E-3</v>
      </c>
      <c r="G541" s="2">
        <f t="shared" si="19"/>
        <v>3.50803339647765E-4</v>
      </c>
      <c r="H541" s="2">
        <f t="shared" si="19"/>
        <v>1.0617445279319515E-3</v>
      </c>
      <c r="I541" s="2">
        <f t="shared" si="19"/>
        <v>4.1360294117647189E-3</v>
      </c>
    </row>
    <row r="542" spans="1:9">
      <c r="A542" s="6">
        <v>37188</v>
      </c>
      <c r="B542" s="2">
        <v>1085.2</v>
      </c>
      <c r="C542" s="2">
        <v>1.4289000000000001</v>
      </c>
      <c r="D542" s="2">
        <v>122.76</v>
      </c>
      <c r="E542" s="2">
        <v>22.33</v>
      </c>
      <c r="F542" s="2">
        <f t="shared" si="19"/>
        <v>3.8717527978038291E-4</v>
      </c>
      <c r="G542" s="2">
        <f t="shared" si="19"/>
        <v>2.1742179828869723E-3</v>
      </c>
      <c r="H542" s="2">
        <f t="shared" si="19"/>
        <v>1.5501346169537467E-3</v>
      </c>
      <c r="I542" s="2">
        <f t="shared" si="19"/>
        <v>2.1967963386727574E-2</v>
      </c>
    </row>
    <row r="543" spans="1:9">
      <c r="A543" s="6">
        <v>37189</v>
      </c>
      <c r="B543" s="2">
        <v>1100.0899999999999</v>
      </c>
      <c r="C543" s="2">
        <v>1.4268000000000001</v>
      </c>
      <c r="D543" s="2">
        <v>122.87</v>
      </c>
      <c r="E543" s="2">
        <v>22.01</v>
      </c>
      <c r="F543" s="2">
        <f t="shared" si="19"/>
        <v>1.3720973092517408E-2</v>
      </c>
      <c r="G543" s="2">
        <f t="shared" si="19"/>
        <v>-1.4696619777451181E-3</v>
      </c>
      <c r="H543" s="2">
        <f t="shared" si="19"/>
        <v>8.9605734767017609E-4</v>
      </c>
      <c r="I543" s="2">
        <f t="shared" si="19"/>
        <v>-1.43304970891176E-2</v>
      </c>
    </row>
    <row r="544" spans="1:9">
      <c r="A544" s="6">
        <v>37190</v>
      </c>
      <c r="B544" s="2">
        <v>1104.6099999999999</v>
      </c>
      <c r="C544" s="2">
        <v>1.4366000000000001</v>
      </c>
      <c r="D544" s="2">
        <v>122.7</v>
      </c>
      <c r="E544" s="2">
        <v>22.03</v>
      </c>
      <c r="F544" s="2">
        <f t="shared" si="19"/>
        <v>4.1087547382485656E-3</v>
      </c>
      <c r="G544" s="2">
        <f t="shared" si="19"/>
        <v>6.8685169610316343E-3</v>
      </c>
      <c r="H544" s="2">
        <f t="shared" si="19"/>
        <v>-1.3835761373809374E-3</v>
      </c>
      <c r="I544" s="2">
        <f t="shared" si="19"/>
        <v>9.0867787369375286E-4</v>
      </c>
    </row>
    <row r="545" spans="1:9">
      <c r="A545" s="6">
        <v>37193</v>
      </c>
      <c r="B545" s="2">
        <v>1078.3</v>
      </c>
      <c r="C545" s="2">
        <v>1.4557</v>
      </c>
      <c r="D545" s="2">
        <v>121.97</v>
      </c>
      <c r="E545" s="2">
        <v>22.15</v>
      </c>
      <c r="F545" s="2">
        <f t="shared" si="19"/>
        <v>-2.3818361231565888E-2</v>
      </c>
      <c r="G545" s="2">
        <f t="shared" si="19"/>
        <v>1.3295280523458075E-2</v>
      </c>
      <c r="H545" s="2">
        <f t="shared" si="19"/>
        <v>-5.949470252648803E-3</v>
      </c>
      <c r="I545" s="2">
        <f t="shared" si="19"/>
        <v>5.4471175669539296E-3</v>
      </c>
    </row>
    <row r="546" spans="1:9">
      <c r="A546" s="6">
        <v>37194</v>
      </c>
      <c r="B546" s="2">
        <v>1059.79</v>
      </c>
      <c r="C546" s="2">
        <v>1.4515</v>
      </c>
      <c r="D546" s="2">
        <v>122.08</v>
      </c>
      <c r="E546" s="2">
        <v>21.87</v>
      </c>
      <c r="F546" s="2">
        <f t="shared" si="19"/>
        <v>-1.7165909301678606E-2</v>
      </c>
      <c r="G546" s="2">
        <f t="shared" si="19"/>
        <v>-2.8852098646698909E-3</v>
      </c>
      <c r="H546" s="2">
        <f t="shared" si="19"/>
        <v>9.0186111338863562E-4</v>
      </c>
      <c r="I546" s="2">
        <f t="shared" si="19"/>
        <v>-1.2641083521444552E-2</v>
      </c>
    </row>
    <row r="547" spans="1:9">
      <c r="A547" s="6">
        <v>37195</v>
      </c>
      <c r="B547" s="2">
        <v>1059.78</v>
      </c>
      <c r="C547" s="2">
        <v>1.4544999999999999</v>
      </c>
      <c r="D547" s="2">
        <v>122.42</v>
      </c>
      <c r="E547" s="2">
        <v>21.18</v>
      </c>
      <c r="F547" s="2">
        <f t="shared" si="19"/>
        <v>-9.4358316270470866E-6</v>
      </c>
      <c r="G547" s="2">
        <f t="shared" si="19"/>
        <v>2.0668274199102665E-3</v>
      </c>
      <c r="H547" s="2">
        <f t="shared" si="19"/>
        <v>2.7850589777196344E-3</v>
      </c>
      <c r="I547" s="2">
        <f t="shared" si="19"/>
        <v>-3.1550068587105629E-2</v>
      </c>
    </row>
    <row r="548" spans="1:9">
      <c r="A548" s="6">
        <v>37196</v>
      </c>
      <c r="B548" s="2">
        <v>1084.0999999999999</v>
      </c>
      <c r="C548" s="2">
        <v>1.4637</v>
      </c>
      <c r="D548" s="2">
        <v>121.9</v>
      </c>
      <c r="E548" s="2">
        <v>20.39</v>
      </c>
      <c r="F548" s="2">
        <f t="shared" si="19"/>
        <v>2.2948159051878525E-2</v>
      </c>
      <c r="G548" s="2">
        <f t="shared" si="19"/>
        <v>6.3251976624270068E-3</v>
      </c>
      <c r="H548" s="2">
        <f t="shared" si="19"/>
        <v>-4.2476719490278647E-3</v>
      </c>
      <c r="I548" s="2">
        <f t="shared" si="19"/>
        <v>-3.7299338999055687E-2</v>
      </c>
    </row>
    <row r="549" spans="1:9">
      <c r="A549" s="6">
        <v>37197</v>
      </c>
      <c r="B549" s="2">
        <v>1087.2</v>
      </c>
      <c r="C549" s="2">
        <v>1.4628000000000001</v>
      </c>
      <c r="D549" s="2">
        <v>121.73</v>
      </c>
      <c r="E549" s="2">
        <v>20.18</v>
      </c>
      <c r="F549" s="2">
        <f t="shared" si="19"/>
        <v>2.8595148049073149E-3</v>
      </c>
      <c r="G549" s="2">
        <f t="shared" si="19"/>
        <v>-6.1488009838073232E-4</v>
      </c>
      <c r="H549" s="2">
        <f t="shared" si="19"/>
        <v>-1.3945857260049266E-3</v>
      </c>
      <c r="I549" s="2">
        <f t="shared" si="19"/>
        <v>-1.0299166257969672E-2</v>
      </c>
    </row>
    <row r="550" spans="1:9">
      <c r="A550" s="6">
        <v>37200</v>
      </c>
      <c r="B550" s="2">
        <v>1102.8399999999999</v>
      </c>
      <c r="C550" s="2">
        <v>1.4588000000000001</v>
      </c>
      <c r="D550" s="2">
        <v>121.66</v>
      </c>
      <c r="E550" s="2">
        <v>20.02</v>
      </c>
      <c r="F550" s="2">
        <f t="shared" si="19"/>
        <v>1.4385577630610547E-2</v>
      </c>
      <c r="G550" s="2">
        <f t="shared" si="19"/>
        <v>-2.7344818156959105E-3</v>
      </c>
      <c r="H550" s="2">
        <f t="shared" si="19"/>
        <v>-5.7504312823464243E-4</v>
      </c>
      <c r="I550" s="2">
        <f t="shared" si="19"/>
        <v>-7.928642220019877E-3</v>
      </c>
    </row>
    <row r="551" spans="1:9">
      <c r="A551" s="6">
        <v>37201</v>
      </c>
      <c r="B551" s="2">
        <v>1118.8599999999999</v>
      </c>
      <c r="C551" s="2">
        <v>1.4573</v>
      </c>
      <c r="D551" s="2">
        <v>121.24</v>
      </c>
      <c r="E551" s="2">
        <v>19.920000000000002</v>
      </c>
      <c r="F551" s="2">
        <f t="shared" si="19"/>
        <v>1.4526132530557456E-2</v>
      </c>
      <c r="G551" s="2">
        <f t="shared" si="19"/>
        <v>-1.0282423910062954E-3</v>
      </c>
      <c r="H551" s="2">
        <f t="shared" si="19"/>
        <v>-3.4522439585731313E-3</v>
      </c>
      <c r="I551" s="2">
        <f t="shared" si="19"/>
        <v>-4.9950049950049369E-3</v>
      </c>
    </row>
    <row r="552" spans="1:9">
      <c r="A552" s="6">
        <v>37202</v>
      </c>
      <c r="B552" s="2">
        <v>1115.8</v>
      </c>
      <c r="C552" s="2">
        <v>1.4636</v>
      </c>
      <c r="D552" s="2">
        <v>121.03</v>
      </c>
      <c r="E552" s="2">
        <v>20.09</v>
      </c>
      <c r="F552" s="2">
        <f t="shared" si="19"/>
        <v>-2.7349266217399082E-3</v>
      </c>
      <c r="G552" s="2">
        <f t="shared" si="19"/>
        <v>4.3230631990667234E-3</v>
      </c>
      <c r="H552" s="2">
        <f t="shared" si="19"/>
        <v>-1.7321016166281789E-3</v>
      </c>
      <c r="I552" s="2">
        <f t="shared" si="19"/>
        <v>8.534136546184623E-3</v>
      </c>
    </row>
    <row r="553" spans="1:9">
      <c r="A553" s="6">
        <v>37203</v>
      </c>
      <c r="B553" s="2">
        <v>1118.54</v>
      </c>
      <c r="C553" s="2">
        <v>1.4541999999999999</v>
      </c>
      <c r="D553" s="2">
        <v>120.11</v>
      </c>
      <c r="E553" s="2">
        <v>21.17</v>
      </c>
      <c r="F553" s="2">
        <f t="shared" si="19"/>
        <v>2.4556372109696412E-3</v>
      </c>
      <c r="G553" s="2">
        <f t="shared" si="19"/>
        <v>-6.4225198141569795E-3</v>
      </c>
      <c r="H553" s="2">
        <f t="shared" si="19"/>
        <v>-7.6014211352557481E-3</v>
      </c>
      <c r="I553" s="2">
        <f t="shared" si="19"/>
        <v>5.3758088601294274E-2</v>
      </c>
    </row>
    <row r="554" spans="1:9">
      <c r="A554" s="6">
        <v>37204</v>
      </c>
      <c r="B554" s="2">
        <v>1120.31</v>
      </c>
      <c r="C554" s="2">
        <v>1.4561999999999999</v>
      </c>
      <c r="D554" s="2">
        <v>120.32</v>
      </c>
      <c r="E554" s="2">
        <v>22.22</v>
      </c>
      <c r="F554" s="2">
        <f t="shared" si="19"/>
        <v>1.5824199402791894E-3</v>
      </c>
      <c r="G554" s="2">
        <f t="shared" si="19"/>
        <v>1.3753266400771125E-3</v>
      </c>
      <c r="H554" s="2">
        <f t="shared" si="19"/>
        <v>1.7483973024727817E-3</v>
      </c>
      <c r="I554" s="2">
        <f t="shared" si="19"/>
        <v>4.9598488427019305E-2</v>
      </c>
    </row>
    <row r="555" spans="1:9">
      <c r="A555" s="6">
        <v>37207</v>
      </c>
      <c r="B555" s="2">
        <v>1118.33</v>
      </c>
      <c r="C555" s="2">
        <v>1.4541999999999999</v>
      </c>
      <c r="D555" s="2">
        <v>120.53</v>
      </c>
      <c r="E555" s="2">
        <v>21.23</v>
      </c>
      <c r="F555" s="2">
        <f t="shared" si="19"/>
        <v>-1.7673679606537984E-3</v>
      </c>
      <c r="G555" s="2">
        <f t="shared" si="19"/>
        <v>-1.3734377145996346E-3</v>
      </c>
      <c r="H555" s="2">
        <f t="shared" si="19"/>
        <v>1.7453457446809928E-3</v>
      </c>
      <c r="I555" s="2">
        <f t="shared" si="19"/>
        <v>-4.4554455445544483E-2</v>
      </c>
    </row>
    <row r="556" spans="1:9">
      <c r="A556" s="6">
        <v>37208</v>
      </c>
      <c r="B556" s="2">
        <v>1139.0899999999999</v>
      </c>
      <c r="C556" s="2">
        <v>1.4413</v>
      </c>
      <c r="D556" s="2">
        <v>121.57</v>
      </c>
      <c r="E556" s="2">
        <v>21.67</v>
      </c>
      <c r="F556" s="2">
        <f t="shared" si="19"/>
        <v>1.8563393631575664E-2</v>
      </c>
      <c r="G556" s="2">
        <f t="shared" si="19"/>
        <v>-8.8708568284967537E-3</v>
      </c>
      <c r="H556" s="2">
        <f t="shared" si="19"/>
        <v>8.6285572056747917E-3</v>
      </c>
      <c r="I556" s="2">
        <f t="shared" si="19"/>
        <v>2.0725388601036343E-2</v>
      </c>
    </row>
    <row r="557" spans="1:9">
      <c r="A557" s="6">
        <v>37209</v>
      </c>
      <c r="B557" s="2">
        <v>1141.21</v>
      </c>
      <c r="C557" s="2">
        <v>1.4417</v>
      </c>
      <c r="D557" s="2">
        <v>121.56</v>
      </c>
      <c r="E557" s="2">
        <v>19.739999999999998</v>
      </c>
      <c r="F557" s="2">
        <f t="shared" si="19"/>
        <v>1.8611347654708954E-3</v>
      </c>
      <c r="G557" s="2">
        <f t="shared" si="19"/>
        <v>2.7752723235963117E-4</v>
      </c>
      <c r="H557" s="2">
        <f t="shared" si="19"/>
        <v>-8.2257135806451664E-5</v>
      </c>
      <c r="I557" s="2">
        <f t="shared" si="19"/>
        <v>-8.906322104291664E-2</v>
      </c>
    </row>
    <row r="558" spans="1:9">
      <c r="A558" s="6">
        <v>37210</v>
      </c>
      <c r="B558" s="2">
        <v>1142.24</v>
      </c>
      <c r="C558" s="2">
        <v>1.4319999999999999</v>
      </c>
      <c r="D558" s="2">
        <v>122.4</v>
      </c>
      <c r="E558" s="2">
        <v>17.45</v>
      </c>
      <c r="F558" s="2">
        <f t="shared" si="19"/>
        <v>9.0255080134249432E-4</v>
      </c>
      <c r="G558" s="2">
        <f t="shared" si="19"/>
        <v>-6.728168134840895E-3</v>
      </c>
      <c r="H558" s="2">
        <f t="shared" si="19"/>
        <v>6.9101678183614013E-3</v>
      </c>
      <c r="I558" s="2">
        <f t="shared" si="19"/>
        <v>-0.11600810536980743</v>
      </c>
    </row>
    <row r="559" spans="1:9">
      <c r="A559" s="6">
        <v>37211</v>
      </c>
      <c r="B559" s="2">
        <v>1138.6500000000001</v>
      </c>
      <c r="C559" s="2">
        <v>1.4268000000000001</v>
      </c>
      <c r="D559" s="2">
        <v>122.93</v>
      </c>
      <c r="E559" s="2">
        <v>18.03</v>
      </c>
      <c r="F559" s="2">
        <f t="shared" si="19"/>
        <v>-3.1429471914833362E-3</v>
      </c>
      <c r="G559" s="2">
        <f t="shared" si="19"/>
        <v>-3.6312849162010163E-3</v>
      </c>
      <c r="H559" s="2">
        <f t="shared" si="19"/>
        <v>4.3300653594771088E-3</v>
      </c>
      <c r="I559" s="2">
        <f t="shared" si="19"/>
        <v>3.3237822349570401E-2</v>
      </c>
    </row>
    <row r="560" spans="1:9">
      <c r="A560" s="6">
        <v>37214</v>
      </c>
      <c r="B560" s="2">
        <v>1151.06</v>
      </c>
      <c r="C560" s="2">
        <v>1.4131</v>
      </c>
      <c r="D560" s="2">
        <v>123.13</v>
      </c>
      <c r="E560" s="2">
        <v>17.72</v>
      </c>
      <c r="F560" s="2">
        <f t="shared" si="19"/>
        <v>1.089887147060109E-2</v>
      </c>
      <c r="G560" s="2">
        <f t="shared" si="19"/>
        <v>-9.6019063638912439E-3</v>
      </c>
      <c r="H560" s="2">
        <f t="shared" si="19"/>
        <v>1.6269421622059355E-3</v>
      </c>
      <c r="I560" s="2">
        <f t="shared" si="19"/>
        <v>-1.7193566278424943E-2</v>
      </c>
    </row>
    <row r="561" spans="1:9">
      <c r="A561" s="6">
        <v>37215</v>
      </c>
      <c r="B561" s="2">
        <v>1142.6600000000001</v>
      </c>
      <c r="C561" s="2">
        <v>1.4198</v>
      </c>
      <c r="D561" s="2">
        <v>122.58</v>
      </c>
      <c r="E561" s="2">
        <v>19.149999999999999</v>
      </c>
      <c r="F561" s="2">
        <f t="shared" si="19"/>
        <v>-7.2976213229544173E-3</v>
      </c>
      <c r="G561" s="2">
        <f t="shared" si="19"/>
        <v>4.7413488075860322E-3</v>
      </c>
      <c r="H561" s="2">
        <f t="shared" si="19"/>
        <v>-4.4668236822870133E-3</v>
      </c>
      <c r="I561" s="2">
        <f t="shared" si="19"/>
        <v>8.0699774266365765E-2</v>
      </c>
    </row>
    <row r="562" spans="1:9">
      <c r="A562" s="6">
        <v>37216</v>
      </c>
      <c r="B562" s="2">
        <v>1137.03</v>
      </c>
      <c r="C562" s="2">
        <v>1.4167000000000001</v>
      </c>
      <c r="D562" s="2">
        <v>123.22</v>
      </c>
      <c r="E562" s="2">
        <v>18.96</v>
      </c>
      <c r="F562" s="2">
        <f t="shared" si="19"/>
        <v>-4.9270999247371661E-3</v>
      </c>
      <c r="G562" s="2">
        <f t="shared" si="19"/>
        <v>-2.1834061135370675E-3</v>
      </c>
      <c r="H562" s="2">
        <f t="shared" si="19"/>
        <v>5.2210801109480176E-3</v>
      </c>
      <c r="I562" s="2">
        <f t="shared" si="19"/>
        <v>-9.9216710182766787E-3</v>
      </c>
    </row>
    <row r="563" spans="1:9">
      <c r="A563" s="6">
        <v>37217</v>
      </c>
      <c r="B563" s="2">
        <v>1137.03</v>
      </c>
      <c r="C563" s="2">
        <v>1.4108000000000001</v>
      </c>
      <c r="D563" s="2">
        <v>123.91</v>
      </c>
      <c r="E563" s="2">
        <v>18.96</v>
      </c>
      <c r="F563" s="2">
        <f t="shared" si="19"/>
        <v>0</v>
      </c>
      <c r="G563" s="2">
        <f t="shared" si="19"/>
        <v>-4.1646078915790197E-3</v>
      </c>
      <c r="H563" s="2">
        <f t="shared" si="19"/>
        <v>5.5997403018990255E-3</v>
      </c>
      <c r="I563" s="2">
        <f t="shared" si="19"/>
        <v>0</v>
      </c>
    </row>
    <row r="564" spans="1:9">
      <c r="A564" s="6">
        <v>37218</v>
      </c>
      <c r="B564" s="2">
        <v>1150.3399999999999</v>
      </c>
      <c r="C564" s="2">
        <v>1.4095</v>
      </c>
      <c r="D564" s="2">
        <v>124.22</v>
      </c>
      <c r="E564" s="2">
        <v>18.96</v>
      </c>
      <c r="F564" s="2">
        <f t="shared" si="19"/>
        <v>1.170593563934097E-2</v>
      </c>
      <c r="G564" s="2">
        <f t="shared" si="19"/>
        <v>-9.214629997165158E-4</v>
      </c>
      <c r="H564" s="2">
        <f t="shared" si="19"/>
        <v>2.5018158340730512E-3</v>
      </c>
      <c r="I564" s="2">
        <f t="shared" si="19"/>
        <v>0</v>
      </c>
    </row>
    <row r="565" spans="1:9">
      <c r="A565" s="6">
        <v>37221</v>
      </c>
      <c r="B565" s="2">
        <v>1157.42</v>
      </c>
      <c r="C565" s="2">
        <v>1.4121999999999999</v>
      </c>
      <c r="D565" s="2">
        <v>124.06</v>
      </c>
      <c r="E565" s="2">
        <v>18.690000000000001</v>
      </c>
      <c r="F565" s="2">
        <f t="shared" si="19"/>
        <v>6.1547020880783343E-3</v>
      </c>
      <c r="G565" s="2">
        <f t="shared" si="19"/>
        <v>1.915572898190776E-3</v>
      </c>
      <c r="H565" s="2">
        <f t="shared" si="19"/>
        <v>-1.288037353083249E-3</v>
      </c>
      <c r="I565" s="2">
        <f t="shared" si="19"/>
        <v>-1.4240506329113889E-2</v>
      </c>
    </row>
    <row r="566" spans="1:9">
      <c r="A566" s="6">
        <v>37222</v>
      </c>
      <c r="B566" s="2">
        <v>1149.5</v>
      </c>
      <c r="C566" s="2">
        <v>1.415</v>
      </c>
      <c r="D566" s="2">
        <v>123.96</v>
      </c>
      <c r="E566" s="2">
        <v>19.48</v>
      </c>
      <c r="F566" s="2">
        <f t="shared" si="19"/>
        <v>-6.8428055502757212E-3</v>
      </c>
      <c r="G566" s="2">
        <f t="shared" si="19"/>
        <v>1.982721994052028E-3</v>
      </c>
      <c r="H566" s="2">
        <f t="shared" si="19"/>
        <v>-8.0606158310503329E-4</v>
      </c>
      <c r="I566" s="2">
        <f t="shared" si="19"/>
        <v>4.2268592830390528E-2</v>
      </c>
    </row>
    <row r="567" spans="1:9">
      <c r="A567" s="6">
        <v>37223</v>
      </c>
      <c r="B567" s="2">
        <v>1128.52</v>
      </c>
      <c r="C567" s="2">
        <v>1.4261999999999999</v>
      </c>
      <c r="D567" s="2">
        <v>123.06</v>
      </c>
      <c r="E567" s="2">
        <v>19.22</v>
      </c>
      <c r="F567" s="2">
        <f t="shared" si="19"/>
        <v>-1.8251413658112225E-2</v>
      </c>
      <c r="G567" s="2">
        <f t="shared" si="19"/>
        <v>7.9151943462896224E-3</v>
      </c>
      <c r="H567" s="2">
        <f t="shared" si="19"/>
        <v>-7.2604065827686082E-3</v>
      </c>
      <c r="I567" s="2">
        <f t="shared" si="19"/>
        <v>-1.3347022587269053E-2</v>
      </c>
    </row>
    <row r="568" spans="1:9">
      <c r="A568" s="6">
        <v>37224</v>
      </c>
      <c r="B568" s="2">
        <v>1140.2</v>
      </c>
      <c r="C568" s="2">
        <v>1.4265000000000001</v>
      </c>
      <c r="D568" s="2">
        <v>123.86</v>
      </c>
      <c r="E568" s="2">
        <v>18.62</v>
      </c>
      <c r="F568" s="2">
        <f t="shared" si="19"/>
        <v>1.0349838726828153E-2</v>
      </c>
      <c r="G568" s="2">
        <f t="shared" si="19"/>
        <v>2.1034917963835831E-4</v>
      </c>
      <c r="H568" s="2">
        <f t="shared" si="19"/>
        <v>6.5008938729074206E-3</v>
      </c>
      <c r="I568" s="2">
        <f t="shared" si="19"/>
        <v>-3.1217481789802215E-2</v>
      </c>
    </row>
    <row r="569" spans="1:9">
      <c r="A569" s="6">
        <v>37225</v>
      </c>
      <c r="B569" s="2">
        <v>1139.45</v>
      </c>
      <c r="C569" s="2">
        <v>1.4240999999999999</v>
      </c>
      <c r="D569" s="2">
        <v>123.48</v>
      </c>
      <c r="E569" s="2">
        <v>19.440000000000001</v>
      </c>
      <c r="F569" s="2">
        <f t="shared" si="19"/>
        <v>-6.577793369584306E-4</v>
      </c>
      <c r="G569" s="2">
        <f t="shared" si="19"/>
        <v>-1.6824395373292722E-3</v>
      </c>
      <c r="H569" s="2">
        <f t="shared" si="19"/>
        <v>-3.067979977393831E-3</v>
      </c>
      <c r="I569" s="2">
        <f t="shared" si="19"/>
        <v>4.4038668098818512E-2</v>
      </c>
    </row>
    <row r="570" spans="1:9">
      <c r="A570" s="6">
        <v>37228</v>
      </c>
      <c r="B570" s="2">
        <v>1129.9000000000001</v>
      </c>
      <c r="C570" s="2">
        <v>1.4246000000000001</v>
      </c>
      <c r="D570" s="2">
        <v>124.15</v>
      </c>
      <c r="E570" s="2">
        <v>20.09</v>
      </c>
      <c r="F570" s="2">
        <f t="shared" si="19"/>
        <v>-8.381236561498917E-3</v>
      </c>
      <c r="G570" s="2">
        <f t="shared" si="19"/>
        <v>3.5109893968132688E-4</v>
      </c>
      <c r="H570" s="2">
        <f t="shared" si="19"/>
        <v>5.4259799157758692E-3</v>
      </c>
      <c r="I570" s="2">
        <f t="shared" si="19"/>
        <v>3.3436213991769437E-2</v>
      </c>
    </row>
    <row r="571" spans="1:9">
      <c r="A571" s="6">
        <v>37229</v>
      </c>
      <c r="B571" s="2">
        <v>1144.8</v>
      </c>
      <c r="C571" s="2">
        <v>1.4232</v>
      </c>
      <c r="D571" s="2">
        <v>124.18</v>
      </c>
      <c r="E571" s="2">
        <v>19.649999999999999</v>
      </c>
      <c r="F571" s="2">
        <f t="shared" si="19"/>
        <v>1.3187007699796416E-2</v>
      </c>
      <c r="G571" s="2">
        <f t="shared" si="19"/>
        <v>-9.8273199494602892E-4</v>
      </c>
      <c r="H571" s="2">
        <f t="shared" si="19"/>
        <v>2.4164317358033038E-4</v>
      </c>
      <c r="I571" s="2">
        <f t="shared" si="19"/>
        <v>-2.1901443504231066E-2</v>
      </c>
    </row>
    <row r="572" spans="1:9">
      <c r="A572" s="6">
        <v>37230</v>
      </c>
      <c r="B572" s="2">
        <v>1170.3499999999999</v>
      </c>
      <c r="C572" s="2">
        <v>1.4165000000000001</v>
      </c>
      <c r="D572" s="2">
        <v>124.14</v>
      </c>
      <c r="E572" s="2">
        <v>19.489999999999998</v>
      </c>
      <c r="F572" s="2">
        <f t="shared" si="19"/>
        <v>2.2318308874912596E-2</v>
      </c>
      <c r="G572" s="2">
        <f t="shared" si="19"/>
        <v>-4.7077009555930305E-3</v>
      </c>
      <c r="H572" s="2">
        <f t="shared" si="19"/>
        <v>-3.2211306168472564E-4</v>
      </c>
      <c r="I572" s="2">
        <f t="shared" si="19"/>
        <v>-8.1424936386768065E-3</v>
      </c>
    </row>
    <row r="573" spans="1:9">
      <c r="A573" s="6">
        <v>37231</v>
      </c>
      <c r="B573" s="2">
        <v>1167.0999999999999</v>
      </c>
      <c r="C573" s="2">
        <v>1.4286000000000001</v>
      </c>
      <c r="D573" s="2">
        <v>124.6</v>
      </c>
      <c r="E573" s="2">
        <v>18.54</v>
      </c>
      <c r="F573" s="2">
        <f t="shared" si="19"/>
        <v>-2.7769470671166196E-3</v>
      </c>
      <c r="G573" s="2">
        <f t="shared" si="19"/>
        <v>8.5421814331096968E-3</v>
      </c>
      <c r="H573" s="2">
        <f t="shared" si="19"/>
        <v>3.7054937973255431E-3</v>
      </c>
      <c r="I573" s="2">
        <f t="shared" si="19"/>
        <v>-4.8742945100051283E-2</v>
      </c>
    </row>
    <row r="574" spans="1:9">
      <c r="A574" s="6">
        <v>37232</v>
      </c>
      <c r="B574" s="2">
        <v>1158.31</v>
      </c>
      <c r="C574" s="2">
        <v>1.4338</v>
      </c>
      <c r="D574" s="2">
        <v>125.53</v>
      </c>
      <c r="E574" s="2">
        <v>19.04</v>
      </c>
      <c r="F574" s="2">
        <f t="shared" si="19"/>
        <v>-7.5314883043440251E-3</v>
      </c>
      <c r="G574" s="2">
        <f t="shared" si="19"/>
        <v>3.6399272014557837E-3</v>
      </c>
      <c r="H574" s="2">
        <f t="shared" si="19"/>
        <v>7.4638844301766483E-3</v>
      </c>
      <c r="I574" s="2">
        <f t="shared" si="19"/>
        <v>2.6968716289104577E-2</v>
      </c>
    </row>
    <row r="575" spans="1:9">
      <c r="A575" s="6">
        <v>37235</v>
      </c>
      <c r="B575" s="2">
        <v>1139.93</v>
      </c>
      <c r="C575" s="2">
        <v>1.4352</v>
      </c>
      <c r="D575" s="2">
        <v>126.01</v>
      </c>
      <c r="E575" s="2">
        <v>18.37</v>
      </c>
      <c r="F575" s="2">
        <f t="shared" si="19"/>
        <v>-1.586794554134896E-2</v>
      </c>
      <c r="G575" s="2">
        <f t="shared" si="19"/>
        <v>9.764262798159784E-4</v>
      </c>
      <c r="H575" s="2">
        <f t="shared" si="19"/>
        <v>3.8237871425157444E-3</v>
      </c>
      <c r="I575" s="2">
        <f t="shared" si="19"/>
        <v>-3.5189075630251976E-2</v>
      </c>
    </row>
    <row r="576" spans="1:9">
      <c r="A576" s="6">
        <v>37236</v>
      </c>
      <c r="B576" s="2">
        <v>1136.76</v>
      </c>
      <c r="C576" s="2">
        <v>1.4384999999999999</v>
      </c>
      <c r="D576" s="2">
        <v>126.01</v>
      </c>
      <c r="E576" s="2">
        <v>18.079999999999998</v>
      </c>
      <c r="F576" s="2">
        <f t="shared" si="19"/>
        <v>-2.7808725097155929E-3</v>
      </c>
      <c r="G576" s="2">
        <f t="shared" si="19"/>
        <v>2.2993311036787478E-3</v>
      </c>
      <c r="H576" s="2">
        <f t="shared" si="19"/>
        <v>0</v>
      </c>
      <c r="I576" s="2">
        <f t="shared" si="19"/>
        <v>-1.5786608600980023E-2</v>
      </c>
    </row>
    <row r="577" spans="1:9">
      <c r="A577" s="6">
        <v>37237</v>
      </c>
      <c r="B577" s="2">
        <v>1137.07</v>
      </c>
      <c r="C577" s="2">
        <v>1.4468000000000001</v>
      </c>
      <c r="D577" s="2">
        <v>126.01</v>
      </c>
      <c r="E577" s="2">
        <v>18.36</v>
      </c>
      <c r="F577" s="2">
        <f t="shared" si="19"/>
        <v>2.7270488053754427E-4</v>
      </c>
      <c r="G577" s="2">
        <f t="shared" si="19"/>
        <v>5.7698992005563721E-3</v>
      </c>
      <c r="H577" s="2">
        <f t="shared" si="19"/>
        <v>0</v>
      </c>
      <c r="I577" s="2">
        <f t="shared" si="19"/>
        <v>1.5486725663716783E-2</v>
      </c>
    </row>
    <row r="578" spans="1:9">
      <c r="A578" s="6">
        <v>37238</v>
      </c>
      <c r="B578" s="2">
        <v>1119.3800000000001</v>
      </c>
      <c r="C578" s="2">
        <v>1.4409000000000001</v>
      </c>
      <c r="D578" s="2">
        <v>126.07</v>
      </c>
      <c r="E578" s="2">
        <v>18.12</v>
      </c>
      <c r="F578" s="2">
        <f t="shared" si="19"/>
        <v>-1.5557529439700124E-2</v>
      </c>
      <c r="G578" s="2">
        <f t="shared" si="19"/>
        <v>-4.0779651645009851E-3</v>
      </c>
      <c r="H578" s="2">
        <f t="shared" si="19"/>
        <v>4.7615268629463969E-4</v>
      </c>
      <c r="I578" s="2">
        <f t="shared" si="19"/>
        <v>-1.3071895424836555E-2</v>
      </c>
    </row>
    <row r="579" spans="1:9">
      <c r="A579" s="6">
        <v>37239</v>
      </c>
      <c r="B579" s="2">
        <v>1123.0899999999999</v>
      </c>
      <c r="C579" s="2">
        <v>1.4542999999999999</v>
      </c>
      <c r="D579" s="2">
        <v>127.29</v>
      </c>
      <c r="E579" s="2">
        <v>19.23</v>
      </c>
      <c r="F579" s="2">
        <f t="shared" si="19"/>
        <v>3.3143347210060625E-3</v>
      </c>
      <c r="G579" s="2">
        <f t="shared" si="19"/>
        <v>9.2997432160453197E-3</v>
      </c>
      <c r="H579" s="2">
        <f t="shared" si="19"/>
        <v>9.6771634806060991E-3</v>
      </c>
      <c r="I579" s="2">
        <f t="shared" ref="I579:I642" si="20">E579/E578-1</f>
        <v>6.12582781456954E-2</v>
      </c>
    </row>
    <row r="580" spans="1:9">
      <c r="A580" s="6">
        <v>37242</v>
      </c>
      <c r="B580" s="2">
        <v>1134.3599999999999</v>
      </c>
      <c r="C580" s="2">
        <v>1.4592000000000001</v>
      </c>
      <c r="D580" s="2">
        <v>127.54</v>
      </c>
      <c r="E580" s="2">
        <v>19.22</v>
      </c>
      <c r="F580" s="2">
        <f t="shared" ref="F580:I643" si="21">B580/B579-1</f>
        <v>1.0034814663116842E-2</v>
      </c>
      <c r="G580" s="2">
        <f t="shared" si="21"/>
        <v>3.3693185725092167E-3</v>
      </c>
      <c r="H580" s="2">
        <f t="shared" si="21"/>
        <v>1.964019168827047E-3</v>
      </c>
      <c r="I580" s="2">
        <f t="shared" si="20"/>
        <v>-5.2002080083213276E-4</v>
      </c>
    </row>
    <row r="581" spans="1:9">
      <c r="A581" s="6">
        <v>37243</v>
      </c>
      <c r="B581" s="2">
        <v>1142.92</v>
      </c>
      <c r="C581" s="2">
        <v>1.4576</v>
      </c>
      <c r="D581" s="2">
        <v>127.85</v>
      </c>
      <c r="E581" s="2">
        <v>19.36</v>
      </c>
      <c r="F581" s="2">
        <f t="shared" si="21"/>
        <v>7.5461052928524897E-3</v>
      </c>
      <c r="G581" s="2">
        <f t="shared" si="21"/>
        <v>-1.0964912280702066E-3</v>
      </c>
      <c r="H581" s="2">
        <f t="shared" si="21"/>
        <v>2.4306100047042367E-3</v>
      </c>
      <c r="I581" s="2">
        <f t="shared" si="20"/>
        <v>7.2840790842871872E-3</v>
      </c>
    </row>
    <row r="582" spans="1:9">
      <c r="A582" s="6">
        <v>37244</v>
      </c>
      <c r="B582" s="2">
        <v>1149.56</v>
      </c>
      <c r="C582" s="2">
        <v>1.4504999999999999</v>
      </c>
      <c r="D582" s="2">
        <v>128.19</v>
      </c>
      <c r="E582" s="2">
        <v>19.8</v>
      </c>
      <c r="F582" s="2">
        <f t="shared" si="21"/>
        <v>5.8096804675742408E-3</v>
      </c>
      <c r="G582" s="2">
        <f t="shared" si="21"/>
        <v>-4.8710208562020574E-3</v>
      </c>
      <c r="H582" s="2">
        <f t="shared" si="21"/>
        <v>2.6593664450527132E-3</v>
      </c>
      <c r="I582" s="2">
        <f t="shared" si="20"/>
        <v>2.2727272727272707E-2</v>
      </c>
    </row>
    <row r="583" spans="1:9">
      <c r="A583" s="6">
        <v>37245</v>
      </c>
      <c r="B583" s="2">
        <v>1139.93</v>
      </c>
      <c r="C583" s="2">
        <v>1.4486000000000001</v>
      </c>
      <c r="D583" s="2">
        <v>128.66</v>
      </c>
      <c r="E583" s="2">
        <v>19.28</v>
      </c>
      <c r="F583" s="2">
        <f t="shared" si="21"/>
        <v>-8.3771182017466916E-3</v>
      </c>
      <c r="G583" s="2">
        <f t="shared" si="21"/>
        <v>-1.309893140296281E-3</v>
      </c>
      <c r="H583" s="2">
        <f t="shared" si="21"/>
        <v>3.6664326390514201E-3</v>
      </c>
      <c r="I583" s="2">
        <f t="shared" si="20"/>
        <v>-2.626262626262621E-2</v>
      </c>
    </row>
    <row r="584" spans="1:9">
      <c r="A584" s="6">
        <v>37246</v>
      </c>
      <c r="B584" s="2">
        <v>1144.8900000000001</v>
      </c>
      <c r="C584" s="2">
        <v>1.4411</v>
      </c>
      <c r="D584" s="2">
        <v>129.58000000000001</v>
      </c>
      <c r="E584" s="2">
        <v>19.62</v>
      </c>
      <c r="F584" s="2">
        <f t="shared" si="21"/>
        <v>4.351144368513804E-3</v>
      </c>
      <c r="G584" s="2">
        <f t="shared" si="21"/>
        <v>-5.1774126743062698E-3</v>
      </c>
      <c r="H584" s="2">
        <f t="shared" si="21"/>
        <v>7.1506295662988606E-3</v>
      </c>
      <c r="I584" s="2">
        <f t="shared" si="20"/>
        <v>1.763485477178417E-2</v>
      </c>
    </row>
    <row r="585" spans="1:9">
      <c r="A585" s="6">
        <v>37249</v>
      </c>
      <c r="B585" s="2">
        <v>1144.6500000000001</v>
      </c>
      <c r="C585" s="2">
        <v>1.4423999999999999</v>
      </c>
      <c r="D585" s="2">
        <v>129.94999999999999</v>
      </c>
      <c r="E585" s="2">
        <v>19.62</v>
      </c>
      <c r="F585" s="2">
        <f t="shared" si="21"/>
        <v>-2.0962712575012254E-4</v>
      </c>
      <c r="G585" s="2">
        <f t="shared" si="21"/>
        <v>9.0208868225660765E-4</v>
      </c>
      <c r="H585" s="2">
        <f t="shared" si="21"/>
        <v>2.8553789164993404E-3</v>
      </c>
      <c r="I585" s="2">
        <f t="shared" si="20"/>
        <v>0</v>
      </c>
    </row>
    <row r="586" spans="1:9">
      <c r="A586" s="6">
        <v>37250</v>
      </c>
      <c r="B586" s="2">
        <v>1144.6500000000001</v>
      </c>
      <c r="C586" s="2">
        <v>1.4433</v>
      </c>
      <c r="D586" s="2">
        <v>130.88</v>
      </c>
      <c r="E586" s="2">
        <v>19.62</v>
      </c>
      <c r="F586" s="2">
        <f t="shared" si="21"/>
        <v>0</v>
      </c>
      <c r="G586" s="2">
        <f t="shared" si="21"/>
        <v>6.239600665558509E-4</v>
      </c>
      <c r="H586" s="2">
        <f t="shared" si="21"/>
        <v>7.1565986918045166E-3</v>
      </c>
      <c r="I586" s="2">
        <f t="shared" si="20"/>
        <v>0</v>
      </c>
    </row>
    <row r="587" spans="1:9">
      <c r="A587" s="6">
        <v>37251</v>
      </c>
      <c r="B587" s="2">
        <v>1149.3699999999999</v>
      </c>
      <c r="C587" s="2">
        <v>1.4523999999999999</v>
      </c>
      <c r="D587" s="2">
        <v>130.88999999999999</v>
      </c>
      <c r="E587" s="2">
        <v>21.27</v>
      </c>
      <c r="F587" s="2">
        <f t="shared" si="21"/>
        <v>4.1235312104135335E-3</v>
      </c>
      <c r="G587" s="2">
        <f t="shared" si="21"/>
        <v>6.30499549643182E-3</v>
      </c>
      <c r="H587" s="2">
        <f t="shared" si="21"/>
        <v>7.6405867970530394E-5</v>
      </c>
      <c r="I587" s="2">
        <f t="shared" si="20"/>
        <v>8.4097859327217028E-2</v>
      </c>
    </row>
    <row r="588" spans="1:9">
      <c r="A588" s="6">
        <v>37252</v>
      </c>
      <c r="B588" s="2">
        <v>1157.1300000000001</v>
      </c>
      <c r="C588" s="2">
        <v>1.4510000000000001</v>
      </c>
      <c r="D588" s="2">
        <v>131.79</v>
      </c>
      <c r="E588" s="2">
        <v>20.9</v>
      </c>
      <c r="F588" s="2">
        <f t="shared" si="21"/>
        <v>6.7515247483405094E-3</v>
      </c>
      <c r="G588" s="2">
        <f t="shared" si="21"/>
        <v>-9.6392178463222677E-4</v>
      </c>
      <c r="H588" s="2">
        <f t="shared" si="21"/>
        <v>6.8760027504011223E-3</v>
      </c>
      <c r="I588" s="2">
        <f t="shared" si="20"/>
        <v>-1.739539257169731E-2</v>
      </c>
    </row>
    <row r="589" spans="1:9">
      <c r="A589" s="6">
        <v>37253</v>
      </c>
      <c r="B589" s="2">
        <v>1161.02</v>
      </c>
      <c r="C589" s="2">
        <v>1.4513</v>
      </c>
      <c r="D589" s="2">
        <v>131.11000000000001</v>
      </c>
      <c r="E589" s="2">
        <v>20.41</v>
      </c>
      <c r="F589" s="2">
        <f t="shared" si="21"/>
        <v>3.3617657480142782E-3</v>
      </c>
      <c r="G589" s="2">
        <f t="shared" si="21"/>
        <v>2.067539627843562E-4</v>
      </c>
      <c r="H589" s="2">
        <f t="shared" si="21"/>
        <v>-5.1597238030197667E-3</v>
      </c>
      <c r="I589" s="2">
        <f t="shared" si="20"/>
        <v>-2.3444976076554935E-2</v>
      </c>
    </row>
    <row r="590" spans="1:9">
      <c r="A590" s="6">
        <v>37256</v>
      </c>
      <c r="B590" s="2">
        <v>1148.08</v>
      </c>
      <c r="C590" s="2">
        <v>1.4545999999999999</v>
      </c>
      <c r="D590" s="2">
        <v>131.66</v>
      </c>
      <c r="E590" s="2">
        <v>19.84</v>
      </c>
      <c r="F590" s="2">
        <f t="shared" si="21"/>
        <v>-1.1145372172744694E-2</v>
      </c>
      <c r="G590" s="2">
        <f t="shared" si="21"/>
        <v>2.2738234686141556E-3</v>
      </c>
      <c r="H590" s="2">
        <f t="shared" si="21"/>
        <v>4.1949508046676964E-3</v>
      </c>
      <c r="I590" s="2">
        <f t="shared" si="20"/>
        <v>-2.7927486526212686E-2</v>
      </c>
    </row>
    <row r="591" spans="1:9">
      <c r="A591" s="6">
        <v>37257</v>
      </c>
      <c r="B591" s="2">
        <v>1148.08</v>
      </c>
      <c r="C591" s="2">
        <v>1.4534</v>
      </c>
      <c r="D591" s="2">
        <v>131.65</v>
      </c>
      <c r="E591" s="2">
        <v>19.84</v>
      </c>
      <c r="F591" s="2">
        <f t="shared" si="21"/>
        <v>0</v>
      </c>
      <c r="G591" s="2">
        <f t="shared" si="21"/>
        <v>-8.2496906366003042E-4</v>
      </c>
      <c r="H591" s="2">
        <f t="shared" si="21"/>
        <v>-7.5953212820834004E-5</v>
      </c>
      <c r="I591" s="2">
        <f t="shared" si="20"/>
        <v>0</v>
      </c>
    </row>
    <row r="592" spans="1:9">
      <c r="A592" s="6">
        <v>37258</v>
      </c>
      <c r="B592" s="2">
        <v>1154.67</v>
      </c>
      <c r="C592" s="2">
        <v>1.4468000000000001</v>
      </c>
      <c r="D592" s="2">
        <v>132.13</v>
      </c>
      <c r="E592" s="2">
        <v>21.01</v>
      </c>
      <c r="F592" s="2">
        <f t="shared" si="21"/>
        <v>5.7400181172044817E-3</v>
      </c>
      <c r="G592" s="2">
        <f t="shared" si="21"/>
        <v>-4.5410760974267106E-3</v>
      </c>
      <c r="H592" s="2">
        <f t="shared" si="21"/>
        <v>3.6460311431825154E-3</v>
      </c>
      <c r="I592" s="2">
        <f t="shared" si="20"/>
        <v>5.8971774193548487E-2</v>
      </c>
    </row>
    <row r="593" spans="1:9">
      <c r="A593" s="6">
        <v>37259</v>
      </c>
      <c r="B593" s="2">
        <v>1165.27</v>
      </c>
      <c r="C593" s="2">
        <v>1.4384999999999999</v>
      </c>
      <c r="D593" s="2">
        <v>131.80000000000001</v>
      </c>
      <c r="E593" s="2">
        <v>20.37</v>
      </c>
      <c r="F593" s="2">
        <f t="shared" si="21"/>
        <v>9.1801120666510361E-3</v>
      </c>
      <c r="G593" s="2">
        <f t="shared" si="21"/>
        <v>-5.7367984517557868E-3</v>
      </c>
      <c r="H593" s="2">
        <f t="shared" si="21"/>
        <v>-2.4975403012184039E-3</v>
      </c>
      <c r="I593" s="2">
        <f t="shared" si="20"/>
        <v>-3.0461684911946674E-2</v>
      </c>
    </row>
    <row r="594" spans="1:9">
      <c r="A594" s="6">
        <v>37260</v>
      </c>
      <c r="B594" s="2">
        <v>1172.51</v>
      </c>
      <c r="C594" s="2">
        <v>1.4473</v>
      </c>
      <c r="D594" s="2">
        <v>131.04</v>
      </c>
      <c r="E594" s="2">
        <v>21.62</v>
      </c>
      <c r="F594" s="2">
        <f t="shared" si="21"/>
        <v>6.2131523166304437E-3</v>
      </c>
      <c r="G594" s="2">
        <f t="shared" si="21"/>
        <v>6.1174834897463892E-3</v>
      </c>
      <c r="H594" s="2">
        <f t="shared" si="21"/>
        <v>-5.7663125948408389E-3</v>
      </c>
      <c r="I594" s="2">
        <f t="shared" si="20"/>
        <v>6.1364752086401575E-2</v>
      </c>
    </row>
    <row r="595" spans="1:9">
      <c r="A595" s="6">
        <v>37263</v>
      </c>
      <c r="B595" s="2">
        <v>1164.8900000000001</v>
      </c>
      <c r="C595" s="2">
        <v>1.4403999999999999</v>
      </c>
      <c r="D595" s="2">
        <v>131.09</v>
      </c>
      <c r="E595" s="2">
        <v>21.48</v>
      </c>
      <c r="F595" s="2">
        <f t="shared" si="21"/>
        <v>-6.4988784743839068E-3</v>
      </c>
      <c r="G595" s="2">
        <f t="shared" si="21"/>
        <v>-4.7674980999102834E-3</v>
      </c>
      <c r="H595" s="2">
        <f t="shared" si="21"/>
        <v>3.8156288156288021E-4</v>
      </c>
      <c r="I595" s="2">
        <f t="shared" si="20"/>
        <v>-6.4754856614246403E-3</v>
      </c>
    </row>
    <row r="596" spans="1:9">
      <c r="A596" s="6">
        <v>37264</v>
      </c>
      <c r="B596" s="2">
        <v>1160.71</v>
      </c>
      <c r="C596" s="2">
        <v>1.4394</v>
      </c>
      <c r="D596" s="2">
        <v>132.86000000000001</v>
      </c>
      <c r="E596" s="2">
        <v>21.25</v>
      </c>
      <c r="F596" s="2">
        <f t="shared" si="21"/>
        <v>-3.5883216441038313E-3</v>
      </c>
      <c r="G596" s="2">
        <f t="shared" si="21"/>
        <v>-6.942515967786056E-4</v>
      </c>
      <c r="H596" s="2">
        <f t="shared" si="21"/>
        <v>1.3502174078877216E-2</v>
      </c>
      <c r="I596" s="2">
        <f t="shared" si="20"/>
        <v>-1.0707635009311045E-2</v>
      </c>
    </row>
    <row r="597" spans="1:9">
      <c r="A597" s="6">
        <v>37265</v>
      </c>
      <c r="B597" s="2">
        <v>1155.1400000000001</v>
      </c>
      <c r="C597" s="2">
        <v>1.4374</v>
      </c>
      <c r="D597" s="2">
        <v>133.15</v>
      </c>
      <c r="E597" s="2">
        <v>20.18</v>
      </c>
      <c r="F597" s="2">
        <f t="shared" si="21"/>
        <v>-4.7987869493671953E-3</v>
      </c>
      <c r="G597" s="2">
        <f t="shared" si="21"/>
        <v>-1.3894678338196575E-3</v>
      </c>
      <c r="H597" s="2">
        <f t="shared" si="21"/>
        <v>2.182748758091213E-3</v>
      </c>
      <c r="I597" s="2">
        <f t="shared" si="20"/>
        <v>-5.03529411764706E-2</v>
      </c>
    </row>
    <row r="598" spans="1:9">
      <c r="A598" s="6">
        <v>37266</v>
      </c>
      <c r="B598" s="2">
        <v>1156.55</v>
      </c>
      <c r="C598" s="2">
        <v>1.4391</v>
      </c>
      <c r="D598" s="2">
        <v>132.38999999999999</v>
      </c>
      <c r="E598" s="2">
        <v>20.38</v>
      </c>
      <c r="F598" s="2">
        <f t="shared" si="21"/>
        <v>1.2206312654741147E-3</v>
      </c>
      <c r="G598" s="2">
        <f t="shared" si="21"/>
        <v>1.1826909698067212E-3</v>
      </c>
      <c r="H598" s="2">
        <f t="shared" si="21"/>
        <v>-5.7078482914008077E-3</v>
      </c>
      <c r="I598" s="2">
        <f t="shared" si="20"/>
        <v>9.9108027750247629E-3</v>
      </c>
    </row>
    <row r="599" spans="1:9">
      <c r="A599" s="6">
        <v>37267</v>
      </c>
      <c r="B599" s="2">
        <v>1145.5999999999999</v>
      </c>
      <c r="C599" s="2">
        <v>1.4486000000000001</v>
      </c>
      <c r="D599" s="2">
        <v>132.21</v>
      </c>
      <c r="E599" s="2">
        <v>19.68</v>
      </c>
      <c r="F599" s="2">
        <f t="shared" si="21"/>
        <v>-9.4678137564307985E-3</v>
      </c>
      <c r="G599" s="2">
        <f t="shared" si="21"/>
        <v>6.6013480647626466E-3</v>
      </c>
      <c r="H599" s="2">
        <f t="shared" si="21"/>
        <v>-1.3596193065940065E-3</v>
      </c>
      <c r="I599" s="2">
        <f t="shared" si="20"/>
        <v>-3.4347399411187363E-2</v>
      </c>
    </row>
    <row r="600" spans="1:9">
      <c r="A600" s="6">
        <v>37270</v>
      </c>
      <c r="B600" s="2">
        <v>1138.4100000000001</v>
      </c>
      <c r="C600" s="2">
        <v>1.4495</v>
      </c>
      <c r="D600" s="2">
        <v>132.05000000000001</v>
      </c>
      <c r="E600" s="2">
        <v>18.89</v>
      </c>
      <c r="F600" s="2">
        <f t="shared" si="21"/>
        <v>-6.2761871508378864E-3</v>
      </c>
      <c r="G600" s="2">
        <f t="shared" si="21"/>
        <v>6.2128952091677903E-4</v>
      </c>
      <c r="H600" s="2">
        <f t="shared" si="21"/>
        <v>-1.2101959004613416E-3</v>
      </c>
      <c r="I600" s="2">
        <f t="shared" si="20"/>
        <v>-4.0142276422764134E-2</v>
      </c>
    </row>
    <row r="601" spans="1:9">
      <c r="A601" s="6">
        <v>37271</v>
      </c>
      <c r="B601" s="2">
        <v>1146.19</v>
      </c>
      <c r="C601" s="2">
        <v>1.4411</v>
      </c>
      <c r="D601" s="2">
        <v>131.13999999999999</v>
      </c>
      <c r="E601" s="2">
        <v>18.899999999999999</v>
      </c>
      <c r="F601" s="2">
        <f t="shared" si="21"/>
        <v>6.8340931650283654E-3</v>
      </c>
      <c r="G601" s="2">
        <f t="shared" si="21"/>
        <v>-5.7951017592272613E-3</v>
      </c>
      <c r="H601" s="2">
        <f t="shared" si="21"/>
        <v>-6.8913290420297146E-3</v>
      </c>
      <c r="I601" s="2">
        <f t="shared" si="20"/>
        <v>5.2938062466911795E-4</v>
      </c>
    </row>
    <row r="602" spans="1:9">
      <c r="A602" s="6">
        <v>37272</v>
      </c>
      <c r="B602" s="2">
        <v>1127.57</v>
      </c>
      <c r="C602" s="2">
        <v>1.4372</v>
      </c>
      <c r="D602" s="2">
        <v>132.07</v>
      </c>
      <c r="E602" s="2">
        <v>18.86</v>
      </c>
      <c r="F602" s="2">
        <f t="shared" si="21"/>
        <v>-1.6245125153770412E-2</v>
      </c>
      <c r="G602" s="2">
        <f t="shared" si="21"/>
        <v>-2.706266046769823E-3</v>
      </c>
      <c r="H602" s="2">
        <f t="shared" si="21"/>
        <v>7.0916577703219463E-3</v>
      </c>
      <c r="I602" s="2">
        <f t="shared" si="20"/>
        <v>-2.1164021164020719E-3</v>
      </c>
    </row>
    <row r="603" spans="1:9">
      <c r="A603" s="6">
        <v>37273</v>
      </c>
      <c r="B603" s="2">
        <v>1138.8800000000001</v>
      </c>
      <c r="C603" s="2">
        <v>1.4356</v>
      </c>
      <c r="D603" s="2">
        <v>132.54</v>
      </c>
      <c r="E603" s="2">
        <v>17.97</v>
      </c>
      <c r="F603" s="2">
        <f t="shared" si="21"/>
        <v>1.0030419397465407E-2</v>
      </c>
      <c r="G603" s="2">
        <f t="shared" si="21"/>
        <v>-1.1132758140829369E-3</v>
      </c>
      <c r="H603" s="2">
        <f t="shared" si="21"/>
        <v>3.558718861210064E-3</v>
      </c>
      <c r="I603" s="2">
        <f t="shared" si="20"/>
        <v>-4.7189819724284265E-2</v>
      </c>
    </row>
    <row r="604" spans="1:9">
      <c r="A604" s="6">
        <v>37274</v>
      </c>
      <c r="B604" s="2">
        <v>1127.58</v>
      </c>
      <c r="C604" s="2">
        <v>1.4382999999999999</v>
      </c>
      <c r="D604" s="2">
        <v>132.57</v>
      </c>
      <c r="E604" s="2">
        <v>18</v>
      </c>
      <c r="F604" s="2">
        <f t="shared" si="21"/>
        <v>-9.9220286597360152E-3</v>
      </c>
      <c r="G604" s="2">
        <f t="shared" si="21"/>
        <v>1.8807467261074962E-3</v>
      </c>
      <c r="H604" s="2">
        <f t="shared" si="21"/>
        <v>2.2634676324129188E-4</v>
      </c>
      <c r="I604" s="2">
        <f t="shared" si="20"/>
        <v>1.6694490818029983E-3</v>
      </c>
    </row>
    <row r="605" spans="1:9">
      <c r="A605" s="6">
        <v>37277</v>
      </c>
      <c r="B605" s="2">
        <v>1127.58</v>
      </c>
      <c r="C605" s="2">
        <v>1.4358</v>
      </c>
      <c r="D605" s="2">
        <v>132.72</v>
      </c>
      <c r="E605" s="2">
        <v>18</v>
      </c>
      <c r="F605" s="2">
        <f t="shared" si="21"/>
        <v>0</v>
      </c>
      <c r="G605" s="2">
        <f t="shared" si="21"/>
        <v>-1.7381631092261429E-3</v>
      </c>
      <c r="H605" s="2">
        <f t="shared" si="21"/>
        <v>1.1314777098891948E-3</v>
      </c>
      <c r="I605" s="2">
        <f t="shared" si="20"/>
        <v>0</v>
      </c>
    </row>
    <row r="606" spans="1:9">
      <c r="A606" s="6">
        <v>37278</v>
      </c>
      <c r="B606" s="2">
        <v>1119.31</v>
      </c>
      <c r="C606" s="2">
        <v>1.4289000000000001</v>
      </c>
      <c r="D606" s="2">
        <v>133.87</v>
      </c>
      <c r="E606" s="2">
        <v>18.34</v>
      </c>
      <c r="F606" s="2">
        <f t="shared" si="21"/>
        <v>-7.3342911367707542E-3</v>
      </c>
      <c r="G606" s="2">
        <f t="shared" si="21"/>
        <v>-4.8056832427914031E-3</v>
      </c>
      <c r="H606" s="2">
        <f t="shared" si="21"/>
        <v>8.6648583484028041E-3</v>
      </c>
      <c r="I606" s="2">
        <f t="shared" si="20"/>
        <v>1.8888888888888955E-2</v>
      </c>
    </row>
    <row r="607" spans="1:9">
      <c r="A607" s="6">
        <v>37279</v>
      </c>
      <c r="B607" s="2">
        <v>1128.18</v>
      </c>
      <c r="C607" s="2">
        <v>1.4253</v>
      </c>
      <c r="D607" s="2">
        <v>134.57</v>
      </c>
      <c r="E607" s="2">
        <v>19.5</v>
      </c>
      <c r="F607" s="2">
        <f t="shared" si="21"/>
        <v>7.9245249305377463E-3</v>
      </c>
      <c r="G607" s="2">
        <f t="shared" si="21"/>
        <v>-2.5194205332773612E-3</v>
      </c>
      <c r="H607" s="2">
        <f t="shared" si="21"/>
        <v>5.228953462314001E-3</v>
      </c>
      <c r="I607" s="2">
        <f t="shared" si="20"/>
        <v>6.324972737186485E-2</v>
      </c>
    </row>
    <row r="608" spans="1:9">
      <c r="A608" s="6">
        <v>37280</v>
      </c>
      <c r="B608" s="2">
        <v>1132.1500000000001</v>
      </c>
      <c r="C608" s="2">
        <v>1.4258</v>
      </c>
      <c r="D608" s="2">
        <v>134.69</v>
      </c>
      <c r="E608" s="2">
        <v>19.7</v>
      </c>
      <c r="F608" s="2">
        <f t="shared" si="21"/>
        <v>3.5189420127994531E-3</v>
      </c>
      <c r="G608" s="2">
        <f t="shared" si="21"/>
        <v>3.50803339647765E-4</v>
      </c>
      <c r="H608" s="2">
        <f t="shared" si="21"/>
        <v>8.9172921156288609E-4</v>
      </c>
      <c r="I608" s="2">
        <f t="shared" si="20"/>
        <v>1.025641025641022E-2</v>
      </c>
    </row>
    <row r="609" spans="1:9">
      <c r="A609" s="6">
        <v>37281</v>
      </c>
      <c r="B609" s="2">
        <v>1133.28</v>
      </c>
      <c r="C609" s="2">
        <v>1.4081999999999999</v>
      </c>
      <c r="D609" s="2">
        <v>134.46</v>
      </c>
      <c r="E609" s="2">
        <v>19.989999999999998</v>
      </c>
      <c r="F609" s="2">
        <f t="shared" si="21"/>
        <v>9.9810095835350943E-4</v>
      </c>
      <c r="G609" s="2">
        <f t="shared" si="21"/>
        <v>-1.2343947257679955E-2</v>
      </c>
      <c r="H609" s="2">
        <f t="shared" si="21"/>
        <v>-1.7076249164748036E-3</v>
      </c>
      <c r="I609" s="2">
        <f t="shared" si="20"/>
        <v>1.4720812182741128E-2</v>
      </c>
    </row>
    <row r="610" spans="1:9">
      <c r="A610" s="6">
        <v>37284</v>
      </c>
      <c r="B610" s="2">
        <v>1133.06</v>
      </c>
      <c r="C610" s="2">
        <v>1.4095</v>
      </c>
      <c r="D610" s="2">
        <v>133.44</v>
      </c>
      <c r="E610" s="2">
        <v>20.05</v>
      </c>
      <c r="F610" s="2">
        <f t="shared" si="21"/>
        <v>-1.9412678243679871E-4</v>
      </c>
      <c r="G610" s="2">
        <f t="shared" si="21"/>
        <v>9.2316432324968112E-4</v>
      </c>
      <c r="H610" s="2">
        <f t="shared" si="21"/>
        <v>-7.5858991521642327E-3</v>
      </c>
      <c r="I610" s="2">
        <f t="shared" si="20"/>
        <v>3.0015007503751967E-3</v>
      </c>
    </row>
    <row r="611" spans="1:9">
      <c r="A611" s="6">
        <v>37285</v>
      </c>
      <c r="B611" s="2">
        <v>1100.6400000000001</v>
      </c>
      <c r="C611" s="2">
        <v>1.4138999999999999</v>
      </c>
      <c r="D611" s="2">
        <v>133.46</v>
      </c>
      <c r="E611" s="2">
        <v>19.579999999999998</v>
      </c>
      <c r="F611" s="2">
        <f t="shared" si="21"/>
        <v>-2.8612783082978654E-2</v>
      </c>
      <c r="G611" s="2">
        <f t="shared" si="21"/>
        <v>3.1216743526072399E-3</v>
      </c>
      <c r="H611" s="2">
        <f t="shared" si="21"/>
        <v>1.4988009592342699E-4</v>
      </c>
      <c r="I611" s="2">
        <f t="shared" si="20"/>
        <v>-2.344139650872834E-2</v>
      </c>
    </row>
    <row r="612" spans="1:9">
      <c r="A612" s="6">
        <v>37286</v>
      </c>
      <c r="B612" s="2">
        <v>1113.57</v>
      </c>
      <c r="C612" s="2">
        <v>1.4140999999999999</v>
      </c>
      <c r="D612" s="2">
        <v>132.88999999999999</v>
      </c>
      <c r="E612" s="2">
        <v>19.079999999999998</v>
      </c>
      <c r="F612" s="2">
        <f t="shared" si="21"/>
        <v>1.1747710423026358E-2</v>
      </c>
      <c r="G612" s="2">
        <f t="shared" si="21"/>
        <v>1.4145271942855864E-4</v>
      </c>
      <c r="H612" s="2">
        <f t="shared" si="21"/>
        <v>-4.2709426045258736E-3</v>
      </c>
      <c r="I612" s="2">
        <f t="shared" si="20"/>
        <v>-2.5536261491317713E-2</v>
      </c>
    </row>
    <row r="613" spans="1:9">
      <c r="A613" s="6">
        <v>37287</v>
      </c>
      <c r="B613" s="2">
        <v>1130.2</v>
      </c>
      <c r="C613" s="2">
        <v>1.4108000000000001</v>
      </c>
      <c r="D613" s="2">
        <v>134.68</v>
      </c>
      <c r="E613" s="2">
        <v>19.48</v>
      </c>
      <c r="F613" s="2">
        <f t="shared" si="21"/>
        <v>1.4933951166069548E-2</v>
      </c>
      <c r="G613" s="2">
        <f t="shared" si="21"/>
        <v>-2.3336397708788592E-3</v>
      </c>
      <c r="H613" s="2">
        <f t="shared" si="21"/>
        <v>1.3469787041914483E-2</v>
      </c>
      <c r="I613" s="2">
        <f t="shared" si="20"/>
        <v>2.096436058700224E-2</v>
      </c>
    </row>
    <row r="614" spans="1:9">
      <c r="A614" s="6">
        <v>37288</v>
      </c>
      <c r="B614" s="2">
        <v>1122.2</v>
      </c>
      <c r="C614" s="2">
        <v>1.4161999999999999</v>
      </c>
      <c r="D614" s="2">
        <v>133.07</v>
      </c>
      <c r="E614" s="2">
        <v>20.38</v>
      </c>
      <c r="F614" s="2">
        <f t="shared" si="21"/>
        <v>-7.0783932047425724E-3</v>
      </c>
      <c r="G614" s="2">
        <f t="shared" si="21"/>
        <v>3.8276155372836129E-3</v>
      </c>
      <c r="H614" s="2">
        <f t="shared" si="21"/>
        <v>-1.195426195426208E-2</v>
      </c>
      <c r="I614" s="2">
        <f t="shared" si="20"/>
        <v>4.62012320328542E-2</v>
      </c>
    </row>
    <row r="615" spans="1:9">
      <c r="A615" s="6">
        <v>37291</v>
      </c>
      <c r="B615" s="2">
        <v>1094.44</v>
      </c>
      <c r="C615" s="2">
        <v>1.4232</v>
      </c>
      <c r="D615" s="2">
        <v>132.35</v>
      </c>
      <c r="E615" s="2">
        <v>20.07</v>
      </c>
      <c r="F615" s="2">
        <f t="shared" si="21"/>
        <v>-2.4737123507396208E-2</v>
      </c>
      <c r="G615" s="2">
        <f t="shared" si="21"/>
        <v>4.9428046886033083E-3</v>
      </c>
      <c r="H615" s="2">
        <f t="shared" si="21"/>
        <v>-5.4106861050574606E-3</v>
      </c>
      <c r="I615" s="2">
        <f t="shared" si="20"/>
        <v>-1.5210991167811549E-2</v>
      </c>
    </row>
    <row r="616" spans="1:9">
      <c r="A616" s="6">
        <v>37292</v>
      </c>
      <c r="B616" s="2">
        <v>1090.02</v>
      </c>
      <c r="C616" s="2">
        <v>1.4157</v>
      </c>
      <c r="D616" s="2">
        <v>133.93</v>
      </c>
      <c r="E616" s="2">
        <v>20.07</v>
      </c>
      <c r="F616" s="2">
        <f t="shared" si="21"/>
        <v>-4.0385950805892357E-3</v>
      </c>
      <c r="G616" s="2">
        <f t="shared" si="21"/>
        <v>-5.2698145025295018E-3</v>
      </c>
      <c r="H616" s="2">
        <f t="shared" si="21"/>
        <v>1.1938043067623916E-2</v>
      </c>
      <c r="I616" s="2">
        <f t="shared" si="20"/>
        <v>0</v>
      </c>
    </row>
    <row r="617" spans="1:9">
      <c r="A617" s="6">
        <v>37293</v>
      </c>
      <c r="B617" s="2">
        <v>1083.51</v>
      </c>
      <c r="C617" s="2">
        <v>1.4124000000000001</v>
      </c>
      <c r="D617" s="2">
        <v>133.69</v>
      </c>
      <c r="E617" s="2">
        <v>19.78</v>
      </c>
      <c r="F617" s="2">
        <f t="shared" si="21"/>
        <v>-5.9723674794958104E-3</v>
      </c>
      <c r="G617" s="2">
        <f t="shared" si="21"/>
        <v>-2.3310023310022521E-3</v>
      </c>
      <c r="H617" s="2">
        <f t="shared" si="21"/>
        <v>-1.7919808855373365E-3</v>
      </c>
      <c r="I617" s="2">
        <f t="shared" si="20"/>
        <v>-1.4449427005480797E-2</v>
      </c>
    </row>
    <row r="618" spans="1:9">
      <c r="A618" s="6">
        <v>37294</v>
      </c>
      <c r="B618" s="2">
        <v>1080.17</v>
      </c>
      <c r="C618" s="2">
        <v>1.4139999999999999</v>
      </c>
      <c r="D618" s="2">
        <v>133.75</v>
      </c>
      <c r="E618" s="2">
        <v>19.64</v>
      </c>
      <c r="F618" s="2">
        <f t="shared" si="21"/>
        <v>-3.0825742263568268E-3</v>
      </c>
      <c r="G618" s="2">
        <f t="shared" si="21"/>
        <v>1.1328235627299232E-3</v>
      </c>
      <c r="H618" s="2">
        <f t="shared" si="21"/>
        <v>4.4879946144060767E-4</v>
      </c>
      <c r="I618" s="2">
        <f t="shared" si="20"/>
        <v>-7.0778564206269712E-3</v>
      </c>
    </row>
    <row r="619" spans="1:9">
      <c r="A619" s="6">
        <v>37295</v>
      </c>
      <c r="B619" s="2">
        <v>1096.22</v>
      </c>
      <c r="C619" s="2">
        <v>1.415</v>
      </c>
      <c r="D619" s="2">
        <v>134.71</v>
      </c>
      <c r="E619" s="2">
        <v>20.260000000000002</v>
      </c>
      <c r="F619" s="2">
        <f t="shared" si="21"/>
        <v>1.4858772230297079E-2</v>
      </c>
      <c r="G619" s="2">
        <f t="shared" si="21"/>
        <v>7.0721357850067612E-4</v>
      </c>
      <c r="H619" s="2">
        <f t="shared" si="21"/>
        <v>7.1775700934579856E-3</v>
      </c>
      <c r="I619" s="2">
        <f t="shared" si="20"/>
        <v>3.1568228105906426E-2</v>
      </c>
    </row>
    <row r="620" spans="1:9">
      <c r="A620" s="6">
        <v>37298</v>
      </c>
      <c r="B620" s="2">
        <v>1111.94</v>
      </c>
      <c r="C620" s="2">
        <v>1.4217</v>
      </c>
      <c r="D620" s="2">
        <v>133.38</v>
      </c>
      <c r="E620" s="2">
        <v>21.41</v>
      </c>
      <c r="F620" s="2">
        <f t="shared" si="21"/>
        <v>1.4340187188703002E-2</v>
      </c>
      <c r="G620" s="2">
        <f t="shared" si="21"/>
        <v>4.734982332155413E-3</v>
      </c>
      <c r="H620" s="2">
        <f t="shared" si="21"/>
        <v>-9.873060648801224E-3</v>
      </c>
      <c r="I620" s="2">
        <f t="shared" si="20"/>
        <v>5.6762092793682051E-2</v>
      </c>
    </row>
    <row r="621" spans="1:9">
      <c r="A621" s="6">
        <v>37299</v>
      </c>
      <c r="B621" s="2">
        <v>1107.5</v>
      </c>
      <c r="C621" s="2">
        <v>1.4327000000000001</v>
      </c>
      <c r="D621" s="2">
        <v>132.63999999999999</v>
      </c>
      <c r="E621" s="2">
        <v>20.73</v>
      </c>
      <c r="F621" s="2">
        <f t="shared" si="21"/>
        <v>-3.9930212061802806E-3</v>
      </c>
      <c r="G621" s="2">
        <f t="shared" si="21"/>
        <v>7.7372160090034559E-3</v>
      </c>
      <c r="H621" s="2">
        <f t="shared" si="21"/>
        <v>-5.5480581796372164E-3</v>
      </c>
      <c r="I621" s="2">
        <f t="shared" si="20"/>
        <v>-3.1760859411489983E-2</v>
      </c>
    </row>
    <row r="622" spans="1:9">
      <c r="A622" s="6">
        <v>37300</v>
      </c>
      <c r="B622" s="2">
        <v>1118.51</v>
      </c>
      <c r="C622" s="2">
        <v>1.4287000000000001</v>
      </c>
      <c r="D622" s="2">
        <v>133.27000000000001</v>
      </c>
      <c r="E622" s="2">
        <v>21.18</v>
      </c>
      <c r="F622" s="2">
        <f t="shared" si="21"/>
        <v>9.9413092550790783E-3</v>
      </c>
      <c r="G622" s="2">
        <f t="shared" si="21"/>
        <v>-2.7919313184895378E-3</v>
      </c>
      <c r="H622" s="2">
        <f t="shared" si="21"/>
        <v>4.7496984318458058E-3</v>
      </c>
      <c r="I622" s="2">
        <f t="shared" si="20"/>
        <v>2.1707670043415339E-2</v>
      </c>
    </row>
    <row r="623" spans="1:9">
      <c r="A623" s="6">
        <v>37301</v>
      </c>
      <c r="B623" s="2">
        <v>1116.48</v>
      </c>
      <c r="C623" s="2">
        <v>1.431</v>
      </c>
      <c r="D623" s="2">
        <v>132.12</v>
      </c>
      <c r="E623" s="2">
        <v>21.23</v>
      </c>
      <c r="F623" s="2">
        <f t="shared" si="21"/>
        <v>-1.814914484448038E-3</v>
      </c>
      <c r="G623" s="2">
        <f t="shared" si="21"/>
        <v>1.6098551130399041E-3</v>
      </c>
      <c r="H623" s="2">
        <f t="shared" si="21"/>
        <v>-8.6290988219405174E-3</v>
      </c>
      <c r="I623" s="2">
        <f t="shared" si="20"/>
        <v>2.3607176581681433E-3</v>
      </c>
    </row>
    <row r="624" spans="1:9">
      <c r="A624" s="6">
        <v>37302</v>
      </c>
      <c r="B624" s="2">
        <v>1104.18</v>
      </c>
      <c r="C624" s="2">
        <v>1.4319999999999999</v>
      </c>
      <c r="D624" s="2">
        <v>132.61000000000001</v>
      </c>
      <c r="E624" s="2">
        <v>21.5</v>
      </c>
      <c r="F624" s="2">
        <f t="shared" si="21"/>
        <v>-1.1016766981943205E-2</v>
      </c>
      <c r="G624" s="2">
        <f t="shared" si="21"/>
        <v>6.9881201956656369E-4</v>
      </c>
      <c r="H624" s="2">
        <f t="shared" si="21"/>
        <v>3.7087496215562066E-3</v>
      </c>
      <c r="I624" s="2">
        <f t="shared" si="20"/>
        <v>1.2717852096090443E-2</v>
      </c>
    </row>
    <row r="625" spans="1:9">
      <c r="A625" s="6">
        <v>37305</v>
      </c>
      <c r="B625" s="2">
        <v>1104.18</v>
      </c>
      <c r="C625" s="2">
        <v>1.4281999999999999</v>
      </c>
      <c r="D625" s="2">
        <v>132.71</v>
      </c>
      <c r="E625" s="2">
        <v>21.5</v>
      </c>
      <c r="F625" s="2">
        <f t="shared" si="21"/>
        <v>0</v>
      </c>
      <c r="G625" s="2">
        <f t="shared" si="21"/>
        <v>-2.6536312849162469E-3</v>
      </c>
      <c r="H625" s="2">
        <f t="shared" si="21"/>
        <v>7.5409094336764682E-4</v>
      </c>
      <c r="I625" s="2">
        <f t="shared" si="20"/>
        <v>0</v>
      </c>
    </row>
    <row r="626" spans="1:9">
      <c r="A626" s="6">
        <v>37306</v>
      </c>
      <c r="B626" s="2">
        <v>1083.3399999999999</v>
      </c>
      <c r="C626" s="2">
        <v>1.4314</v>
      </c>
      <c r="D626" s="2">
        <v>133.57</v>
      </c>
      <c r="E626" s="2">
        <v>20.88</v>
      </c>
      <c r="F626" s="2">
        <f t="shared" si="21"/>
        <v>-1.8873734354906024E-2</v>
      </c>
      <c r="G626" s="2">
        <f t="shared" si="21"/>
        <v>2.2405825514635325E-3</v>
      </c>
      <c r="H626" s="2">
        <f t="shared" si="21"/>
        <v>6.4802953809055541E-3</v>
      </c>
      <c r="I626" s="2">
        <f t="shared" si="20"/>
        <v>-2.8837209302325584E-2</v>
      </c>
    </row>
    <row r="627" spans="1:9">
      <c r="A627" s="6">
        <v>37307</v>
      </c>
      <c r="B627" s="2">
        <v>1097.98</v>
      </c>
      <c r="C627" s="2">
        <v>1.4273</v>
      </c>
      <c r="D627" s="2">
        <v>133.72999999999999</v>
      </c>
      <c r="E627" s="2">
        <v>20.29</v>
      </c>
      <c r="F627" s="2">
        <f t="shared" si="21"/>
        <v>1.3513762992227729E-2</v>
      </c>
      <c r="G627" s="2">
        <f t="shared" si="21"/>
        <v>-2.8643286293139614E-3</v>
      </c>
      <c r="H627" s="2">
        <f t="shared" si="21"/>
        <v>1.1978737740510059E-3</v>
      </c>
      <c r="I627" s="2">
        <f t="shared" si="20"/>
        <v>-2.8256704980842873E-2</v>
      </c>
    </row>
    <row r="628" spans="1:9">
      <c r="A628" s="6">
        <v>37308</v>
      </c>
      <c r="B628" s="2">
        <v>1080.95</v>
      </c>
      <c r="C628" s="2">
        <v>1.4263999999999999</v>
      </c>
      <c r="D628" s="2">
        <v>134.19999999999999</v>
      </c>
      <c r="E628" s="2">
        <v>20.95</v>
      </c>
      <c r="F628" s="2">
        <f t="shared" si="21"/>
        <v>-1.5510300734075222E-2</v>
      </c>
      <c r="G628" s="2">
        <f t="shared" si="21"/>
        <v>-6.3056119946758304E-4</v>
      </c>
      <c r="H628" s="2">
        <f t="shared" si="21"/>
        <v>3.5145442309130193E-3</v>
      </c>
      <c r="I628" s="2">
        <f t="shared" si="20"/>
        <v>3.2528339083292224E-2</v>
      </c>
    </row>
    <row r="629" spans="1:9">
      <c r="A629" s="6">
        <v>37309</v>
      </c>
      <c r="B629" s="2">
        <v>1089.8399999999999</v>
      </c>
      <c r="C629" s="2">
        <v>1.4327000000000001</v>
      </c>
      <c r="D629" s="2">
        <v>134.15</v>
      </c>
      <c r="E629" s="2">
        <v>21.07</v>
      </c>
      <c r="F629" s="2">
        <f t="shared" si="21"/>
        <v>8.2242471899716119E-3</v>
      </c>
      <c r="G629" s="2">
        <f t="shared" si="21"/>
        <v>4.4167134043748835E-3</v>
      </c>
      <c r="H629" s="2">
        <f t="shared" si="21"/>
        <v>-3.7257824143055451E-4</v>
      </c>
      <c r="I629" s="2">
        <f t="shared" si="20"/>
        <v>5.7279236276850387E-3</v>
      </c>
    </row>
    <row r="630" spans="1:9">
      <c r="A630" s="6">
        <v>37312</v>
      </c>
      <c r="B630" s="2">
        <v>1109.43</v>
      </c>
      <c r="C630" s="2">
        <v>1.4251</v>
      </c>
      <c r="D630" s="2">
        <v>133.86000000000001</v>
      </c>
      <c r="E630" s="2">
        <v>20.48</v>
      </c>
      <c r="F630" s="2">
        <f t="shared" si="21"/>
        <v>1.7975115613301229E-2</v>
      </c>
      <c r="G630" s="2">
        <f t="shared" si="21"/>
        <v>-5.3046695051301995E-3</v>
      </c>
      <c r="H630" s="2">
        <f t="shared" si="21"/>
        <v>-2.1617592247483719E-3</v>
      </c>
      <c r="I630" s="2">
        <f t="shared" si="20"/>
        <v>-2.8001898433792083E-2</v>
      </c>
    </row>
    <row r="631" spans="1:9">
      <c r="A631" s="6">
        <v>37313</v>
      </c>
      <c r="B631" s="2">
        <v>1109.3800000000001</v>
      </c>
      <c r="C631" s="2">
        <v>1.4171</v>
      </c>
      <c r="D631" s="2">
        <v>134.68</v>
      </c>
      <c r="E631" s="2">
        <v>21.41</v>
      </c>
      <c r="F631" s="2">
        <f t="shared" si="21"/>
        <v>-4.5068188168628787E-5</v>
      </c>
      <c r="G631" s="2">
        <f t="shared" si="21"/>
        <v>-5.6136411479895676E-3</v>
      </c>
      <c r="H631" s="2">
        <f t="shared" si="21"/>
        <v>6.1258030778423844E-3</v>
      </c>
      <c r="I631" s="2">
        <f t="shared" si="20"/>
        <v>4.541015625E-2</v>
      </c>
    </row>
    <row r="632" spans="1:9">
      <c r="A632" s="6">
        <v>37314</v>
      </c>
      <c r="B632" s="2">
        <v>1109.8900000000001</v>
      </c>
      <c r="C632" s="2">
        <v>1.4191</v>
      </c>
      <c r="D632" s="2">
        <v>134.28</v>
      </c>
      <c r="E632" s="2">
        <v>21.29</v>
      </c>
      <c r="F632" s="2">
        <f t="shared" si="21"/>
        <v>4.5971623789853311E-4</v>
      </c>
      <c r="G632" s="2">
        <f t="shared" si="21"/>
        <v>1.4113330040224081E-3</v>
      </c>
      <c r="H632" s="2">
        <f t="shared" si="21"/>
        <v>-2.9700029700030495E-3</v>
      </c>
      <c r="I632" s="2">
        <f t="shared" si="20"/>
        <v>-5.604857543204167E-3</v>
      </c>
    </row>
    <row r="633" spans="1:9">
      <c r="A633" s="6">
        <v>37315</v>
      </c>
      <c r="B633" s="2">
        <v>1106.73</v>
      </c>
      <c r="C633" s="2">
        <v>1.4174</v>
      </c>
      <c r="D633" s="2">
        <v>133.36000000000001</v>
      </c>
      <c r="E633" s="2">
        <v>21.74</v>
      </c>
      <c r="F633" s="2">
        <f t="shared" si="21"/>
        <v>-2.8471289947653577E-3</v>
      </c>
      <c r="G633" s="2">
        <f t="shared" si="21"/>
        <v>-1.1979423578324377E-3</v>
      </c>
      <c r="H633" s="2">
        <f t="shared" si="21"/>
        <v>-6.8513553768244639E-3</v>
      </c>
      <c r="I633" s="2">
        <f t="shared" si="20"/>
        <v>2.1136683889149799E-2</v>
      </c>
    </row>
    <row r="634" spans="1:9">
      <c r="A634" s="6">
        <v>37316</v>
      </c>
      <c r="B634" s="2">
        <v>1131.78</v>
      </c>
      <c r="C634" s="2">
        <v>1.4177</v>
      </c>
      <c r="D634" s="2">
        <v>133.46</v>
      </c>
      <c r="E634" s="2">
        <v>22.4</v>
      </c>
      <c r="F634" s="2">
        <f t="shared" si="21"/>
        <v>2.2634246835271377E-2</v>
      </c>
      <c r="G634" s="2">
        <f t="shared" si="21"/>
        <v>2.1165514321985768E-4</v>
      </c>
      <c r="H634" s="2">
        <f t="shared" si="21"/>
        <v>7.4985002999405914E-4</v>
      </c>
      <c r="I634" s="2">
        <f t="shared" si="20"/>
        <v>3.0358785648574083E-2</v>
      </c>
    </row>
    <row r="635" spans="1:9">
      <c r="A635" s="6">
        <v>37319</v>
      </c>
      <c r="B635" s="2">
        <v>1153.8399999999999</v>
      </c>
      <c r="C635" s="2">
        <v>1.4231</v>
      </c>
      <c r="D635" s="2">
        <v>132.22</v>
      </c>
      <c r="E635" s="2">
        <v>22.45</v>
      </c>
      <c r="F635" s="2">
        <f t="shared" si="21"/>
        <v>1.9491420594108355E-2</v>
      </c>
      <c r="G635" s="2">
        <f t="shared" si="21"/>
        <v>3.8089863864005924E-3</v>
      </c>
      <c r="H635" s="2">
        <f t="shared" si="21"/>
        <v>-9.2911733852840683E-3</v>
      </c>
      <c r="I635" s="2">
        <f t="shared" si="20"/>
        <v>2.2321428571427937E-3</v>
      </c>
    </row>
    <row r="636" spans="1:9">
      <c r="A636" s="6">
        <v>37320</v>
      </c>
      <c r="B636" s="2">
        <v>1146.1400000000001</v>
      </c>
      <c r="C636" s="2">
        <v>1.4242999999999999</v>
      </c>
      <c r="D636" s="2">
        <v>132.24</v>
      </c>
      <c r="E636" s="2">
        <v>23.17</v>
      </c>
      <c r="F636" s="2">
        <f t="shared" si="21"/>
        <v>-6.6733689246341044E-3</v>
      </c>
      <c r="G636" s="2">
        <f t="shared" si="21"/>
        <v>8.4322956925020343E-4</v>
      </c>
      <c r="H636" s="2">
        <f t="shared" si="21"/>
        <v>1.5126304643775512E-4</v>
      </c>
      <c r="I636" s="2">
        <f t="shared" si="20"/>
        <v>3.2071269487750742E-2</v>
      </c>
    </row>
    <row r="637" spans="1:9">
      <c r="A637" s="6">
        <v>37321</v>
      </c>
      <c r="B637" s="2">
        <v>1162.77</v>
      </c>
      <c r="C637" s="2">
        <v>1.4227000000000001</v>
      </c>
      <c r="D637" s="2">
        <v>130.66999999999999</v>
      </c>
      <c r="E637" s="2">
        <v>23.15</v>
      </c>
      <c r="F637" s="2">
        <f t="shared" si="21"/>
        <v>1.450957125656549E-2</v>
      </c>
      <c r="G637" s="2">
        <f t="shared" si="21"/>
        <v>-1.1233588429402364E-3</v>
      </c>
      <c r="H637" s="2">
        <f t="shared" si="21"/>
        <v>-1.1872353297035843E-2</v>
      </c>
      <c r="I637" s="2">
        <f t="shared" si="20"/>
        <v>-8.6318515321548439E-4</v>
      </c>
    </row>
    <row r="638" spans="1:9">
      <c r="A638" s="6">
        <v>37322</v>
      </c>
      <c r="B638" s="2">
        <v>1157.54</v>
      </c>
      <c r="C638" s="2">
        <v>1.4282999999999999</v>
      </c>
      <c r="D638" s="2">
        <v>127.56</v>
      </c>
      <c r="E638" s="2">
        <v>23.71</v>
      </c>
      <c r="F638" s="2">
        <f t="shared" si="21"/>
        <v>-4.4978800622651471E-3</v>
      </c>
      <c r="G638" s="2">
        <f t="shared" si="21"/>
        <v>3.9361776903070744E-3</v>
      </c>
      <c r="H638" s="2">
        <f t="shared" si="21"/>
        <v>-2.3800413254763786E-2</v>
      </c>
      <c r="I638" s="2">
        <f t="shared" si="20"/>
        <v>2.4190064794816557E-2</v>
      </c>
    </row>
    <row r="639" spans="1:9">
      <c r="A639" s="6">
        <v>37323</v>
      </c>
      <c r="B639" s="2">
        <v>1164.31</v>
      </c>
      <c r="C639" s="2">
        <v>1.423</v>
      </c>
      <c r="D639" s="2">
        <v>128.65</v>
      </c>
      <c r="E639" s="2">
        <v>23.84</v>
      </c>
      <c r="F639" s="2">
        <f t="shared" si="21"/>
        <v>5.8486099832402161E-3</v>
      </c>
      <c r="G639" s="2">
        <f t="shared" si="21"/>
        <v>-3.7107050339563186E-3</v>
      </c>
      <c r="H639" s="2">
        <f t="shared" si="21"/>
        <v>8.5449984321104289E-3</v>
      </c>
      <c r="I639" s="2">
        <f t="shared" si="20"/>
        <v>5.4829185997469221E-3</v>
      </c>
    </row>
    <row r="640" spans="1:9">
      <c r="A640" s="6">
        <v>37326</v>
      </c>
      <c r="B640" s="2">
        <v>1168.26</v>
      </c>
      <c r="C640" s="2">
        <v>1.4198</v>
      </c>
      <c r="D640" s="2">
        <v>128.37</v>
      </c>
      <c r="E640" s="2">
        <v>24.31</v>
      </c>
      <c r="F640" s="2">
        <f t="shared" si="21"/>
        <v>3.3925672716028643E-3</v>
      </c>
      <c r="G640" s="2">
        <f t="shared" si="21"/>
        <v>-2.2487702037948809E-3</v>
      </c>
      <c r="H640" s="2">
        <f t="shared" si="21"/>
        <v>-2.1764477263894744E-3</v>
      </c>
      <c r="I640" s="2">
        <f t="shared" si="20"/>
        <v>1.971476510067105E-2</v>
      </c>
    </row>
    <row r="641" spans="1:9">
      <c r="A641" s="6">
        <v>37327</v>
      </c>
      <c r="B641" s="2">
        <v>1165.58</v>
      </c>
      <c r="C641" s="2">
        <v>1.4152</v>
      </c>
      <c r="D641" s="2">
        <v>129.04</v>
      </c>
      <c r="E641" s="2">
        <v>24.2</v>
      </c>
      <c r="F641" s="2">
        <f t="shared" si="21"/>
        <v>-2.2940098950576804E-3</v>
      </c>
      <c r="G641" s="2">
        <f t="shared" si="21"/>
        <v>-3.2398929426679102E-3</v>
      </c>
      <c r="H641" s="2">
        <f t="shared" si="21"/>
        <v>5.2192879956374227E-3</v>
      </c>
      <c r="I641" s="2">
        <f t="shared" si="20"/>
        <v>-4.5248868778280382E-3</v>
      </c>
    </row>
    <row r="642" spans="1:9">
      <c r="A642" s="6">
        <v>37328</v>
      </c>
      <c r="B642" s="2">
        <v>1154.0899999999999</v>
      </c>
      <c r="C642" s="2">
        <v>1.4151</v>
      </c>
      <c r="D642" s="2">
        <v>129.47</v>
      </c>
      <c r="E642" s="2">
        <v>24.16</v>
      </c>
      <c r="F642" s="2">
        <f t="shared" si="21"/>
        <v>-9.8577532215721186E-3</v>
      </c>
      <c r="G642" s="2">
        <f t="shared" si="21"/>
        <v>-7.0661390616177933E-5</v>
      </c>
      <c r="H642" s="2">
        <f t="shared" si="21"/>
        <v>3.3323000619962517E-3</v>
      </c>
      <c r="I642" s="2">
        <f t="shared" si="20"/>
        <v>-1.6528925619834212E-3</v>
      </c>
    </row>
    <row r="643" spans="1:9">
      <c r="A643" s="6">
        <v>37329</v>
      </c>
      <c r="B643" s="2">
        <v>1153.04</v>
      </c>
      <c r="C643" s="2">
        <v>1.4201999999999999</v>
      </c>
      <c r="D643" s="2">
        <v>129.16</v>
      </c>
      <c r="E643" s="2">
        <v>24.56</v>
      </c>
      <c r="F643" s="2">
        <f t="shared" si="21"/>
        <v>-9.0980772730020476E-4</v>
      </c>
      <c r="G643" s="2">
        <f t="shared" si="21"/>
        <v>3.6039855840575008E-3</v>
      </c>
      <c r="H643" s="2">
        <f t="shared" si="21"/>
        <v>-2.3943770757705041E-3</v>
      </c>
      <c r="I643" s="2">
        <f t="shared" si="21"/>
        <v>1.655629139072845E-2</v>
      </c>
    </row>
    <row r="644" spans="1:9">
      <c r="A644" s="6">
        <v>37330</v>
      </c>
      <c r="B644" s="2">
        <v>1166.1600000000001</v>
      </c>
      <c r="C644" s="2">
        <v>1.4248000000000001</v>
      </c>
      <c r="D644" s="2">
        <v>129</v>
      </c>
      <c r="E644" s="2">
        <v>24.51</v>
      </c>
      <c r="F644" s="2">
        <f t="shared" ref="F644:I707" si="22">B644/B643-1</f>
        <v>1.1378616526746876E-2</v>
      </c>
      <c r="G644" s="2">
        <f t="shared" si="22"/>
        <v>3.2389804252923593E-3</v>
      </c>
      <c r="H644" s="2">
        <f t="shared" si="22"/>
        <v>-1.2387736141219463E-3</v>
      </c>
      <c r="I644" s="2">
        <f t="shared" si="22"/>
        <v>-2.0358306188923425E-3</v>
      </c>
    </row>
    <row r="645" spans="1:9">
      <c r="A645" s="6">
        <v>37333</v>
      </c>
      <c r="B645" s="2">
        <v>1165.55</v>
      </c>
      <c r="C645" s="2">
        <v>1.4267000000000001</v>
      </c>
      <c r="D645" s="2">
        <v>131.33000000000001</v>
      </c>
      <c r="E645" s="2">
        <v>25.11</v>
      </c>
      <c r="F645" s="2">
        <f t="shared" si="22"/>
        <v>-5.230843109008676E-4</v>
      </c>
      <c r="G645" s="2">
        <f t="shared" si="22"/>
        <v>1.333520494104512E-3</v>
      </c>
      <c r="H645" s="2">
        <f t="shared" si="22"/>
        <v>1.8062015503875983E-2</v>
      </c>
      <c r="I645" s="2">
        <f t="shared" si="22"/>
        <v>2.4479804161566587E-2</v>
      </c>
    </row>
    <row r="646" spans="1:9">
      <c r="A646" s="6">
        <v>37334</v>
      </c>
      <c r="B646" s="2">
        <v>1170.29</v>
      </c>
      <c r="C646" s="2">
        <v>1.4240999999999999</v>
      </c>
      <c r="D646" s="2">
        <v>132.08000000000001</v>
      </c>
      <c r="E646" s="2">
        <v>24.88</v>
      </c>
      <c r="F646" s="2">
        <f t="shared" si="22"/>
        <v>4.0667496031916439E-3</v>
      </c>
      <c r="G646" s="2">
        <f t="shared" si="22"/>
        <v>-1.8223873273990332E-3</v>
      </c>
      <c r="H646" s="2">
        <f t="shared" si="22"/>
        <v>5.7108048427625402E-3</v>
      </c>
      <c r="I646" s="2">
        <f t="shared" si="22"/>
        <v>-9.1596973317403796E-3</v>
      </c>
    </row>
    <row r="647" spans="1:9">
      <c r="A647" s="6">
        <v>37335</v>
      </c>
      <c r="B647" s="2">
        <v>1151.8499999999999</v>
      </c>
      <c r="C647" s="2">
        <v>1.4285000000000001</v>
      </c>
      <c r="D647" s="2">
        <v>131.4</v>
      </c>
      <c r="E647" s="2">
        <v>24.9</v>
      </c>
      <c r="F647" s="2">
        <f t="shared" si="22"/>
        <v>-1.575677823445476E-2</v>
      </c>
      <c r="G647" s="2">
        <f t="shared" si="22"/>
        <v>3.089670669194744E-3</v>
      </c>
      <c r="H647" s="2">
        <f t="shared" si="22"/>
        <v>-5.1483949121744477E-3</v>
      </c>
      <c r="I647" s="2">
        <f t="shared" si="22"/>
        <v>8.03858520900258E-4</v>
      </c>
    </row>
    <row r="648" spans="1:9">
      <c r="A648" s="6">
        <v>37336</v>
      </c>
      <c r="B648" s="2">
        <v>1153.5899999999999</v>
      </c>
      <c r="C648" s="2">
        <v>1.4263999999999999</v>
      </c>
      <c r="D648" s="2">
        <v>132.07</v>
      </c>
      <c r="E648" s="2">
        <v>25.61</v>
      </c>
      <c r="F648" s="2">
        <f t="shared" si="22"/>
        <v>1.5106133611146877E-3</v>
      </c>
      <c r="G648" s="2">
        <f t="shared" si="22"/>
        <v>-1.4700735036753398E-3</v>
      </c>
      <c r="H648" s="2">
        <f t="shared" si="22"/>
        <v>5.0989345509893091E-3</v>
      </c>
      <c r="I648" s="2">
        <f t="shared" si="22"/>
        <v>2.8514056224899553E-2</v>
      </c>
    </row>
    <row r="649" spans="1:9">
      <c r="A649" s="6">
        <v>37337</v>
      </c>
      <c r="B649" s="2">
        <v>1148.7</v>
      </c>
      <c r="C649" s="2">
        <v>1.4258</v>
      </c>
      <c r="D649" s="2">
        <v>132.88</v>
      </c>
      <c r="E649" s="2">
        <v>25.35</v>
      </c>
      <c r="F649" s="2">
        <f t="shared" si="22"/>
        <v>-4.2389410449118481E-3</v>
      </c>
      <c r="G649" s="2">
        <f t="shared" si="22"/>
        <v>-4.2063937184511069E-4</v>
      </c>
      <c r="H649" s="2">
        <f t="shared" si="22"/>
        <v>6.1331112288938172E-3</v>
      </c>
      <c r="I649" s="2">
        <f t="shared" si="22"/>
        <v>-1.015228426395931E-2</v>
      </c>
    </row>
    <row r="650" spans="1:9">
      <c r="A650" s="6">
        <v>37340</v>
      </c>
      <c r="B650" s="2">
        <v>1131.8699999999999</v>
      </c>
      <c r="C650" s="2">
        <v>1.4259999999999999</v>
      </c>
      <c r="D650" s="2">
        <v>133.36000000000001</v>
      </c>
      <c r="E650" s="2">
        <v>24.99</v>
      </c>
      <c r="F650" s="2">
        <f t="shared" si="22"/>
        <v>-1.465134499869436E-2</v>
      </c>
      <c r="G650" s="2">
        <f t="shared" si="22"/>
        <v>1.4027212792822041E-4</v>
      </c>
      <c r="H650" s="2">
        <f t="shared" si="22"/>
        <v>3.6122817579773425E-3</v>
      </c>
      <c r="I650" s="2">
        <f t="shared" si="22"/>
        <v>-1.4201183431952757E-2</v>
      </c>
    </row>
    <row r="651" spans="1:9">
      <c r="A651" s="6">
        <v>37341</v>
      </c>
      <c r="B651" s="2">
        <v>1138.49</v>
      </c>
      <c r="C651" s="2">
        <v>1.4257</v>
      </c>
      <c r="D651" s="2">
        <v>133.04</v>
      </c>
      <c r="E651" s="2">
        <v>25.36</v>
      </c>
      <c r="F651" s="2">
        <f t="shared" si="22"/>
        <v>5.8487282108370398E-3</v>
      </c>
      <c r="G651" s="2">
        <f t="shared" si="22"/>
        <v>-2.1037868162687712E-4</v>
      </c>
      <c r="H651" s="2">
        <f t="shared" si="22"/>
        <v>-2.3995200959809893E-3</v>
      </c>
      <c r="I651" s="2">
        <f t="shared" si="22"/>
        <v>1.4805922368947622E-2</v>
      </c>
    </row>
    <row r="652" spans="1:9">
      <c r="A652" s="6">
        <v>37342</v>
      </c>
      <c r="B652" s="2">
        <v>1144.58</v>
      </c>
      <c r="C652" s="2">
        <v>1.4248000000000001</v>
      </c>
      <c r="D652" s="2">
        <v>132.63999999999999</v>
      </c>
      <c r="E652" s="2">
        <v>25.87</v>
      </c>
      <c r="F652" s="2">
        <f t="shared" si="22"/>
        <v>5.3491905945592944E-3</v>
      </c>
      <c r="G652" s="2">
        <f t="shared" si="22"/>
        <v>-6.3126885038922165E-4</v>
      </c>
      <c r="H652" s="2">
        <f t="shared" si="22"/>
        <v>-3.0066145520144527E-3</v>
      </c>
      <c r="I652" s="2">
        <f t="shared" si="22"/>
        <v>2.011041009463721E-2</v>
      </c>
    </row>
    <row r="653" spans="1:9">
      <c r="A653" s="6">
        <v>37343</v>
      </c>
      <c r="B653" s="2">
        <v>1147.3900000000001</v>
      </c>
      <c r="C653" s="2">
        <v>1.4251</v>
      </c>
      <c r="D653" s="2">
        <v>132.76</v>
      </c>
      <c r="E653" s="2">
        <v>26.31</v>
      </c>
      <c r="F653" s="2">
        <f t="shared" si="22"/>
        <v>2.4550490136121539E-3</v>
      </c>
      <c r="G653" s="2">
        <f t="shared" si="22"/>
        <v>2.1055586749008093E-4</v>
      </c>
      <c r="H653" s="2">
        <f t="shared" si="22"/>
        <v>9.0470446320867204E-4</v>
      </c>
      <c r="I653" s="2">
        <f t="shared" si="22"/>
        <v>1.7008117510630028E-2</v>
      </c>
    </row>
    <row r="654" spans="1:9">
      <c r="A654" s="6">
        <v>37344</v>
      </c>
      <c r="B654" s="2">
        <v>1147.3900000000001</v>
      </c>
      <c r="C654" s="2">
        <v>1.4258999999999999</v>
      </c>
      <c r="D654" s="2">
        <v>132.72999999999999</v>
      </c>
      <c r="E654" s="2">
        <v>26.31</v>
      </c>
      <c r="F654" s="2">
        <f t="shared" si="22"/>
        <v>0</v>
      </c>
      <c r="G654" s="2">
        <f t="shared" si="22"/>
        <v>5.6136411479879023E-4</v>
      </c>
      <c r="H654" s="2">
        <f t="shared" si="22"/>
        <v>-2.2597167821636344E-4</v>
      </c>
      <c r="I654" s="2">
        <f t="shared" si="22"/>
        <v>0</v>
      </c>
    </row>
    <row r="655" spans="1:9">
      <c r="A655" s="6">
        <v>37347</v>
      </c>
      <c r="B655" s="2">
        <v>1146.54</v>
      </c>
      <c r="C655" s="2">
        <v>1.4412</v>
      </c>
      <c r="D655" s="2">
        <v>133.47999999999999</v>
      </c>
      <c r="E655" s="2">
        <v>26.88</v>
      </c>
      <c r="F655" s="2">
        <f t="shared" si="22"/>
        <v>-7.4081175537532573E-4</v>
      </c>
      <c r="G655" s="2">
        <f t="shared" si="22"/>
        <v>1.0730065221965068E-2</v>
      </c>
      <c r="H655" s="2">
        <f t="shared" si="22"/>
        <v>5.6505688239283369E-3</v>
      </c>
      <c r="I655" s="2">
        <f t="shared" si="22"/>
        <v>2.1664766248574718E-2</v>
      </c>
    </row>
    <row r="656" spans="1:9">
      <c r="A656" s="6">
        <v>37348</v>
      </c>
      <c r="B656" s="2">
        <v>1136.76</v>
      </c>
      <c r="C656" s="2">
        <v>1.4358</v>
      </c>
      <c r="D656" s="2">
        <v>133.21</v>
      </c>
      <c r="E656" s="2">
        <v>27.71</v>
      </c>
      <c r="F656" s="2">
        <f t="shared" si="22"/>
        <v>-8.5300120362132859E-3</v>
      </c>
      <c r="G656" s="2">
        <f t="shared" si="22"/>
        <v>-3.7468776019984329E-3</v>
      </c>
      <c r="H656" s="2">
        <f t="shared" si="22"/>
        <v>-2.0227749475575374E-3</v>
      </c>
      <c r="I656" s="2">
        <f t="shared" si="22"/>
        <v>3.0877976190476275E-2</v>
      </c>
    </row>
    <row r="657" spans="1:9">
      <c r="A657" s="6">
        <v>37349</v>
      </c>
      <c r="B657" s="2">
        <v>1125.4000000000001</v>
      </c>
      <c r="C657" s="2">
        <v>1.4360999999999999</v>
      </c>
      <c r="D657" s="2">
        <v>132.74</v>
      </c>
      <c r="E657" s="2">
        <v>27.56</v>
      </c>
      <c r="F657" s="2">
        <f t="shared" si="22"/>
        <v>-9.9933143319609341E-3</v>
      </c>
      <c r="G657" s="2">
        <f t="shared" si="22"/>
        <v>2.0894274968652482E-4</v>
      </c>
      <c r="H657" s="2">
        <f t="shared" si="22"/>
        <v>-3.5282636438705994E-3</v>
      </c>
      <c r="I657" s="2">
        <f t="shared" si="22"/>
        <v>-5.4132082280765603E-3</v>
      </c>
    </row>
    <row r="658" spans="1:9">
      <c r="A658" s="6">
        <v>37350</v>
      </c>
      <c r="B658" s="2">
        <v>1126.3399999999999</v>
      </c>
      <c r="C658" s="2">
        <v>1.4340999999999999</v>
      </c>
      <c r="D658" s="2">
        <v>132.33000000000001</v>
      </c>
      <c r="E658" s="2">
        <v>26.58</v>
      </c>
      <c r="F658" s="2">
        <f t="shared" si="22"/>
        <v>8.3525857472888099E-4</v>
      </c>
      <c r="G658" s="2">
        <f t="shared" si="22"/>
        <v>-1.3926606782257434E-3</v>
      </c>
      <c r="H658" s="2">
        <f t="shared" si="22"/>
        <v>-3.0887449148710999E-3</v>
      </c>
      <c r="I658" s="2">
        <f t="shared" si="22"/>
        <v>-3.5558780841799753E-2</v>
      </c>
    </row>
    <row r="659" spans="1:9">
      <c r="A659" s="6">
        <v>37351</v>
      </c>
      <c r="B659" s="2">
        <v>1122.73</v>
      </c>
      <c r="C659" s="2">
        <v>1.4320999999999999</v>
      </c>
      <c r="D659" s="2">
        <v>131.58000000000001</v>
      </c>
      <c r="E659" s="2">
        <v>26.21</v>
      </c>
      <c r="F659" s="2">
        <f t="shared" si="22"/>
        <v>-3.2050712928599623E-3</v>
      </c>
      <c r="G659" s="2">
        <f t="shared" si="22"/>
        <v>-1.3946028868280225E-3</v>
      </c>
      <c r="H659" s="2">
        <f t="shared" si="22"/>
        <v>-5.6676490591702766E-3</v>
      </c>
      <c r="I659" s="2">
        <f t="shared" si="22"/>
        <v>-1.392024078254317E-2</v>
      </c>
    </row>
    <row r="660" spans="1:9">
      <c r="A660" s="6">
        <v>37354</v>
      </c>
      <c r="B660" s="2">
        <v>1125.29</v>
      </c>
      <c r="C660" s="2">
        <v>1.4308000000000001</v>
      </c>
      <c r="D660" s="2">
        <v>131.68</v>
      </c>
      <c r="E660" s="2">
        <v>26.54</v>
      </c>
      <c r="F660" s="2">
        <f t="shared" si="22"/>
        <v>2.2801564044783174E-3</v>
      </c>
      <c r="G660" s="2">
        <f t="shared" si="22"/>
        <v>-9.0775783813967781E-4</v>
      </c>
      <c r="H660" s="2">
        <f t="shared" si="22"/>
        <v>7.5999392004866273E-4</v>
      </c>
      <c r="I660" s="2">
        <f t="shared" si="22"/>
        <v>1.259061426936281E-2</v>
      </c>
    </row>
    <row r="661" spans="1:9">
      <c r="A661" s="6">
        <v>37355</v>
      </c>
      <c r="B661" s="2">
        <v>1117.8</v>
      </c>
      <c r="C661" s="2">
        <v>1.4369000000000001</v>
      </c>
      <c r="D661" s="2">
        <v>130.88</v>
      </c>
      <c r="E661" s="2">
        <v>25.82</v>
      </c>
      <c r="F661" s="2">
        <f t="shared" si="22"/>
        <v>-6.6560619929084686E-3</v>
      </c>
      <c r="G661" s="2">
        <f t="shared" si="22"/>
        <v>4.2633491752865904E-3</v>
      </c>
      <c r="H661" s="2">
        <f t="shared" si="22"/>
        <v>-6.0753341433780195E-3</v>
      </c>
      <c r="I661" s="2">
        <f t="shared" si="22"/>
        <v>-2.7128862094951023E-2</v>
      </c>
    </row>
    <row r="662" spans="1:9">
      <c r="A662" s="6">
        <v>37356</v>
      </c>
      <c r="B662" s="2">
        <v>1130.47</v>
      </c>
      <c r="C662" s="2">
        <v>1.4363999999999999</v>
      </c>
      <c r="D662" s="2">
        <v>130.71</v>
      </c>
      <c r="E662" s="2">
        <v>26.13</v>
      </c>
      <c r="F662" s="2">
        <f t="shared" si="22"/>
        <v>1.1334764716407264E-2</v>
      </c>
      <c r="G662" s="2">
        <f t="shared" si="22"/>
        <v>-3.4797132716279933E-4</v>
      </c>
      <c r="H662" s="2">
        <f t="shared" si="22"/>
        <v>-1.2988997555011261E-3</v>
      </c>
      <c r="I662" s="2">
        <f t="shared" si="22"/>
        <v>1.2006196746707998E-2</v>
      </c>
    </row>
    <row r="663" spans="1:9">
      <c r="A663" s="6">
        <v>37357</v>
      </c>
      <c r="B663" s="2">
        <v>1103.69</v>
      </c>
      <c r="C663" s="2">
        <v>1.4384999999999999</v>
      </c>
      <c r="D663" s="2">
        <v>131.49</v>
      </c>
      <c r="E663" s="2">
        <v>24.99</v>
      </c>
      <c r="F663" s="2">
        <f t="shared" si="22"/>
        <v>-2.3689261988376509E-2</v>
      </c>
      <c r="G663" s="2">
        <f t="shared" si="22"/>
        <v>1.4619883040936088E-3</v>
      </c>
      <c r="H663" s="2">
        <f t="shared" si="22"/>
        <v>5.9674087675005705E-3</v>
      </c>
      <c r="I663" s="2">
        <f t="shared" si="22"/>
        <v>-4.3628013777267549E-2</v>
      </c>
    </row>
    <row r="664" spans="1:9">
      <c r="A664" s="6">
        <v>37358</v>
      </c>
      <c r="B664" s="2">
        <v>1111.01</v>
      </c>
      <c r="C664" s="2">
        <v>1.4372</v>
      </c>
      <c r="D664" s="2">
        <v>131.96</v>
      </c>
      <c r="E664" s="2">
        <v>23.47</v>
      </c>
      <c r="F664" s="2">
        <f t="shared" si="22"/>
        <v>6.6322971124137542E-3</v>
      </c>
      <c r="G664" s="2">
        <f t="shared" si="22"/>
        <v>-9.0371915189424445E-4</v>
      </c>
      <c r="H664" s="2">
        <f t="shared" si="22"/>
        <v>3.5744163054225453E-3</v>
      </c>
      <c r="I664" s="2">
        <f t="shared" si="22"/>
        <v>-6.0824329731892779E-2</v>
      </c>
    </row>
    <row r="665" spans="1:9">
      <c r="A665" s="6">
        <v>37361</v>
      </c>
      <c r="B665" s="2">
        <v>1102.55</v>
      </c>
      <c r="C665" s="2">
        <v>1.4375</v>
      </c>
      <c r="D665" s="2">
        <v>132.16999999999999</v>
      </c>
      <c r="E665" s="2">
        <v>24.57</v>
      </c>
      <c r="F665" s="2">
        <f t="shared" si="22"/>
        <v>-7.6146929370572991E-3</v>
      </c>
      <c r="G665" s="2">
        <f t="shared" si="22"/>
        <v>2.0873921514041882E-4</v>
      </c>
      <c r="H665" s="2">
        <f t="shared" si="22"/>
        <v>1.5913913307061822E-3</v>
      </c>
      <c r="I665" s="2">
        <f t="shared" si="22"/>
        <v>4.6868342564976739E-2</v>
      </c>
    </row>
    <row r="666" spans="1:9">
      <c r="A666" s="6">
        <v>37362</v>
      </c>
      <c r="B666" s="2">
        <v>1128.3699999999999</v>
      </c>
      <c r="C666" s="2">
        <v>1.4404999999999999</v>
      </c>
      <c r="D666" s="2">
        <v>131.19999999999999</v>
      </c>
      <c r="E666" s="2">
        <v>24.75</v>
      </c>
      <c r="F666" s="2">
        <f t="shared" si="22"/>
        <v>2.3418439073057851E-2</v>
      </c>
      <c r="G666" s="2">
        <f t="shared" si="22"/>
        <v>2.0869565217389585E-3</v>
      </c>
      <c r="H666" s="2">
        <f t="shared" si="22"/>
        <v>-7.3390330634788281E-3</v>
      </c>
      <c r="I666" s="2">
        <f t="shared" si="22"/>
        <v>7.3260073260073E-3</v>
      </c>
    </row>
    <row r="667" spans="1:9">
      <c r="A667" s="6">
        <v>37363</v>
      </c>
      <c r="B667" s="2">
        <v>1126.07</v>
      </c>
      <c r="C667" s="2">
        <v>1.4455</v>
      </c>
      <c r="D667" s="2">
        <v>130.69999999999999</v>
      </c>
      <c r="E667" s="2">
        <v>25.94</v>
      </c>
      <c r="F667" s="2">
        <f t="shared" si="22"/>
        <v>-2.0383384882617372E-3</v>
      </c>
      <c r="G667" s="2">
        <f t="shared" si="22"/>
        <v>3.4710170079834679E-3</v>
      </c>
      <c r="H667" s="2">
        <f t="shared" si="22"/>
        <v>-3.8109756097560732E-3</v>
      </c>
      <c r="I667" s="2">
        <f t="shared" si="22"/>
        <v>4.8080808080808168E-2</v>
      </c>
    </row>
    <row r="668" spans="1:9">
      <c r="A668" s="6">
        <v>37364</v>
      </c>
      <c r="B668" s="2">
        <v>1124.47</v>
      </c>
      <c r="C668" s="2">
        <v>1.4478</v>
      </c>
      <c r="D668" s="2">
        <v>130.02000000000001</v>
      </c>
      <c r="E668" s="2">
        <v>26.18</v>
      </c>
      <c r="F668" s="2">
        <f t="shared" si="22"/>
        <v>-1.4208708162013473E-3</v>
      </c>
      <c r="G668" s="2">
        <f t="shared" si="22"/>
        <v>1.5911449325491933E-3</v>
      </c>
      <c r="H668" s="2">
        <f t="shared" si="22"/>
        <v>-5.2027543993877767E-3</v>
      </c>
      <c r="I668" s="2">
        <f t="shared" si="22"/>
        <v>9.2521202775635025E-3</v>
      </c>
    </row>
    <row r="669" spans="1:9">
      <c r="A669" s="6">
        <v>37365</v>
      </c>
      <c r="B669" s="2">
        <v>1125.17</v>
      </c>
      <c r="C669" s="2">
        <v>1.4476</v>
      </c>
      <c r="D669" s="2">
        <v>130.36000000000001</v>
      </c>
      <c r="E669" s="2">
        <v>26.38</v>
      </c>
      <c r="F669" s="2">
        <f t="shared" si="22"/>
        <v>6.2251549618941304E-4</v>
      </c>
      <c r="G669" s="2">
        <f t="shared" si="22"/>
        <v>-1.3814062715844511E-4</v>
      </c>
      <c r="H669" s="2">
        <f t="shared" si="22"/>
        <v>2.6149823104137937E-3</v>
      </c>
      <c r="I669" s="2">
        <f t="shared" si="22"/>
        <v>7.6394194041251584E-3</v>
      </c>
    </row>
    <row r="670" spans="1:9">
      <c r="A670" s="6">
        <v>37368</v>
      </c>
      <c r="B670" s="2">
        <v>1107.83</v>
      </c>
      <c r="C670" s="2">
        <v>1.4510000000000001</v>
      </c>
      <c r="D670" s="2">
        <v>130.01</v>
      </c>
      <c r="E670" s="2">
        <v>26.27</v>
      </c>
      <c r="F670" s="2">
        <f t="shared" si="22"/>
        <v>-1.5411004559311214E-2</v>
      </c>
      <c r="G670" s="2">
        <f t="shared" si="22"/>
        <v>2.348715114672606E-3</v>
      </c>
      <c r="H670" s="2">
        <f t="shared" si="22"/>
        <v>-2.6848726603254658E-3</v>
      </c>
      <c r="I670" s="2">
        <f t="shared" si="22"/>
        <v>-4.1698256254738553E-3</v>
      </c>
    </row>
    <row r="671" spans="1:9">
      <c r="A671" s="6">
        <v>37369</v>
      </c>
      <c r="B671" s="2">
        <v>1100.96</v>
      </c>
      <c r="C671" s="2">
        <v>1.4474</v>
      </c>
      <c r="D671" s="2">
        <v>130.22</v>
      </c>
      <c r="E671" s="2">
        <v>26.62</v>
      </c>
      <c r="F671" s="2">
        <f t="shared" si="22"/>
        <v>-6.201312475740739E-3</v>
      </c>
      <c r="G671" s="2">
        <f t="shared" si="22"/>
        <v>-2.4810475534114973E-3</v>
      </c>
      <c r="H671" s="2">
        <f t="shared" si="22"/>
        <v>1.6152603645873675E-3</v>
      </c>
      <c r="I671" s="2">
        <f t="shared" si="22"/>
        <v>1.3323182337266815E-2</v>
      </c>
    </row>
    <row r="672" spans="1:9">
      <c r="A672" s="6">
        <v>37370</v>
      </c>
      <c r="B672" s="2">
        <v>1093.1400000000001</v>
      </c>
      <c r="C672" s="2">
        <v>1.4493</v>
      </c>
      <c r="D672" s="2">
        <v>129.61000000000001</v>
      </c>
      <c r="E672" s="2">
        <v>26.38</v>
      </c>
      <c r="F672" s="2">
        <f t="shared" si="22"/>
        <v>-7.102892021508489E-3</v>
      </c>
      <c r="G672" s="2">
        <f t="shared" si="22"/>
        <v>1.3126986320297629E-3</v>
      </c>
      <c r="H672" s="2">
        <f t="shared" si="22"/>
        <v>-4.6843802795268896E-3</v>
      </c>
      <c r="I672" s="2">
        <f t="shared" si="22"/>
        <v>-9.0157776108189536E-3</v>
      </c>
    </row>
    <row r="673" spans="1:9">
      <c r="A673" s="6">
        <v>37371</v>
      </c>
      <c r="B673" s="2">
        <v>1091.48</v>
      </c>
      <c r="C673" s="2">
        <v>1.4552</v>
      </c>
      <c r="D673" s="2">
        <v>128.66</v>
      </c>
      <c r="E673" s="2">
        <v>26.73</v>
      </c>
      <c r="F673" s="2">
        <f t="shared" si="22"/>
        <v>-1.5185612089942957E-3</v>
      </c>
      <c r="G673" s="2">
        <f t="shared" si="22"/>
        <v>4.0709307941764195E-3</v>
      </c>
      <c r="H673" s="2">
        <f t="shared" si="22"/>
        <v>-7.3296813517477188E-3</v>
      </c>
      <c r="I673" s="2">
        <f t="shared" si="22"/>
        <v>1.3267626990144166E-2</v>
      </c>
    </row>
    <row r="674" spans="1:9">
      <c r="A674" s="6">
        <v>37372</v>
      </c>
      <c r="B674" s="2">
        <v>1076.32</v>
      </c>
      <c r="C674" s="2">
        <v>1.4581999999999999</v>
      </c>
      <c r="D674" s="2">
        <v>127.86</v>
      </c>
      <c r="E674" s="2">
        <v>27.11</v>
      </c>
      <c r="F674" s="2">
        <f t="shared" si="22"/>
        <v>-1.3889397881775234E-2</v>
      </c>
      <c r="G674" s="2">
        <f t="shared" si="22"/>
        <v>2.0615722924683944E-3</v>
      </c>
      <c r="H674" s="2">
        <f t="shared" si="22"/>
        <v>-6.2179387533032315E-3</v>
      </c>
      <c r="I674" s="2">
        <f t="shared" si="22"/>
        <v>1.4216236438458596E-2</v>
      </c>
    </row>
    <row r="675" spans="1:9">
      <c r="A675" s="6">
        <v>37375</v>
      </c>
      <c r="B675" s="2">
        <v>1065.45</v>
      </c>
      <c r="C675" s="2">
        <v>1.4590000000000001</v>
      </c>
      <c r="D675" s="2">
        <v>127.96</v>
      </c>
      <c r="E675" s="2">
        <v>27.57</v>
      </c>
      <c r="F675" s="2">
        <f t="shared" si="22"/>
        <v>-1.0099226995688881E-2</v>
      </c>
      <c r="G675" s="2">
        <f t="shared" si="22"/>
        <v>5.4862158825952356E-4</v>
      </c>
      <c r="H675" s="2">
        <f t="shared" si="22"/>
        <v>7.8210542781165238E-4</v>
      </c>
      <c r="I675" s="2">
        <f t="shared" si="22"/>
        <v>1.6967908520840957E-2</v>
      </c>
    </row>
    <row r="676" spans="1:9">
      <c r="A676" s="6">
        <v>37376</v>
      </c>
      <c r="B676" s="2">
        <v>1076.92</v>
      </c>
      <c r="C676" s="2">
        <v>1.458</v>
      </c>
      <c r="D676" s="2">
        <v>128.54</v>
      </c>
      <c r="E676" s="2">
        <v>27.29</v>
      </c>
      <c r="F676" s="2">
        <f t="shared" si="22"/>
        <v>1.0765404289267533E-2</v>
      </c>
      <c r="G676" s="2">
        <f t="shared" si="22"/>
        <v>-6.8540095956137748E-4</v>
      </c>
      <c r="H676" s="2">
        <f t="shared" si="22"/>
        <v>4.5326664582681087E-3</v>
      </c>
      <c r="I676" s="2">
        <f t="shared" si="22"/>
        <v>-1.0155966630395419E-2</v>
      </c>
    </row>
    <row r="677" spans="1:9">
      <c r="A677" s="6">
        <v>37377</v>
      </c>
      <c r="B677" s="2">
        <v>1086.46</v>
      </c>
      <c r="C677" s="2">
        <v>1.4656</v>
      </c>
      <c r="D677" s="2">
        <v>127.41</v>
      </c>
      <c r="E677" s="2">
        <v>26.75</v>
      </c>
      <c r="F677" s="2">
        <f t="shared" si="22"/>
        <v>8.8585967388477016E-3</v>
      </c>
      <c r="G677" s="2">
        <f t="shared" si="22"/>
        <v>5.2126200274349443E-3</v>
      </c>
      <c r="H677" s="2">
        <f t="shared" si="22"/>
        <v>-8.7910378092421748E-3</v>
      </c>
      <c r="I677" s="2">
        <f t="shared" si="22"/>
        <v>-1.9787467936973169E-2</v>
      </c>
    </row>
    <row r="678" spans="1:9">
      <c r="A678" s="6">
        <v>37378</v>
      </c>
      <c r="B678" s="2">
        <v>1084.56</v>
      </c>
      <c r="C678" s="2">
        <v>1.4633</v>
      </c>
      <c r="D678" s="2">
        <v>127.91</v>
      </c>
      <c r="E678" s="2">
        <v>26.24</v>
      </c>
      <c r="F678" s="2">
        <f t="shared" si="22"/>
        <v>-1.7487988513154029E-3</v>
      </c>
      <c r="G678" s="2">
        <f t="shared" si="22"/>
        <v>-1.5693231441047395E-3</v>
      </c>
      <c r="H678" s="2">
        <f t="shared" si="22"/>
        <v>3.9243387489207304E-3</v>
      </c>
      <c r="I678" s="2">
        <f t="shared" si="22"/>
        <v>-1.906542056074767E-2</v>
      </c>
    </row>
    <row r="679" spans="1:9">
      <c r="A679" s="6">
        <v>37379</v>
      </c>
      <c r="B679" s="2">
        <v>1073.43</v>
      </c>
      <c r="C679" s="2">
        <v>1.4690000000000001</v>
      </c>
      <c r="D679" s="2">
        <v>127.01</v>
      </c>
      <c r="E679" s="2">
        <v>26.62</v>
      </c>
      <c r="F679" s="2">
        <f t="shared" si="22"/>
        <v>-1.0262226156229182E-2</v>
      </c>
      <c r="G679" s="2">
        <f t="shared" si="22"/>
        <v>3.8953051322354604E-3</v>
      </c>
      <c r="H679" s="2">
        <f t="shared" si="22"/>
        <v>-7.0361973262449418E-3</v>
      </c>
      <c r="I679" s="2">
        <f t="shared" si="22"/>
        <v>1.4481707317073322E-2</v>
      </c>
    </row>
    <row r="680" spans="1:9">
      <c r="A680" s="6">
        <v>37382</v>
      </c>
      <c r="B680" s="2">
        <v>1052.67</v>
      </c>
      <c r="C680" s="2">
        <v>1.4684999999999999</v>
      </c>
      <c r="D680" s="2">
        <v>127.19</v>
      </c>
      <c r="E680" s="2">
        <v>26.12</v>
      </c>
      <c r="F680" s="2">
        <f t="shared" si="22"/>
        <v>-1.9339873117017348E-2</v>
      </c>
      <c r="G680" s="2">
        <f t="shared" si="22"/>
        <v>-3.4036759700484254E-4</v>
      </c>
      <c r="H680" s="2">
        <f t="shared" si="22"/>
        <v>1.4172112432091488E-3</v>
      </c>
      <c r="I680" s="2">
        <f t="shared" si="22"/>
        <v>-1.8782870022539422E-2</v>
      </c>
    </row>
    <row r="681" spans="1:9">
      <c r="A681" s="6">
        <v>37383</v>
      </c>
      <c r="B681" s="2">
        <v>1049.49</v>
      </c>
      <c r="C681" s="2">
        <v>1.4675</v>
      </c>
      <c r="D681" s="2">
        <v>128.07</v>
      </c>
      <c r="E681" s="2">
        <v>26.63</v>
      </c>
      <c r="F681" s="2">
        <f t="shared" si="22"/>
        <v>-3.020889737524679E-3</v>
      </c>
      <c r="G681" s="2">
        <f t="shared" si="22"/>
        <v>-6.8096697310171539E-4</v>
      </c>
      <c r="H681" s="2">
        <f t="shared" si="22"/>
        <v>6.9187829231858178E-3</v>
      </c>
      <c r="I681" s="2">
        <f t="shared" si="22"/>
        <v>1.952526799387444E-2</v>
      </c>
    </row>
    <row r="682" spans="1:9">
      <c r="A682" s="6">
        <v>37384</v>
      </c>
      <c r="B682" s="2">
        <v>1088.8499999999999</v>
      </c>
      <c r="C682" s="2">
        <v>1.4562999999999999</v>
      </c>
      <c r="D682" s="2">
        <v>128.86000000000001</v>
      </c>
      <c r="E682" s="2">
        <v>27.85</v>
      </c>
      <c r="F682" s="2">
        <f t="shared" si="22"/>
        <v>3.7503930480518921E-2</v>
      </c>
      <c r="G682" s="2">
        <f t="shared" si="22"/>
        <v>-7.6320272572403258E-3</v>
      </c>
      <c r="H682" s="2">
        <f t="shared" si="22"/>
        <v>6.1685016006873816E-3</v>
      </c>
      <c r="I682" s="2">
        <f t="shared" si="22"/>
        <v>4.5812992865189806E-2</v>
      </c>
    </row>
    <row r="683" spans="1:9">
      <c r="A683" s="6">
        <v>37385</v>
      </c>
      <c r="B683" s="2">
        <v>1073.01</v>
      </c>
      <c r="C683" s="2">
        <v>1.46</v>
      </c>
      <c r="D683" s="2">
        <v>128.33000000000001</v>
      </c>
      <c r="E683" s="2">
        <v>27.68</v>
      </c>
      <c r="F683" s="2">
        <f t="shared" si="22"/>
        <v>-1.4547458327593299E-2</v>
      </c>
      <c r="G683" s="2">
        <f t="shared" si="22"/>
        <v>2.5406852983589356E-3</v>
      </c>
      <c r="H683" s="2">
        <f t="shared" si="22"/>
        <v>-4.112990842775166E-3</v>
      </c>
      <c r="I683" s="2">
        <f t="shared" si="22"/>
        <v>-6.1041292639139044E-3</v>
      </c>
    </row>
    <row r="684" spans="1:9">
      <c r="A684" s="6">
        <v>37386</v>
      </c>
      <c r="B684" s="2">
        <v>1054.99</v>
      </c>
      <c r="C684" s="2">
        <v>1.4641</v>
      </c>
      <c r="D684" s="2">
        <v>127.58</v>
      </c>
      <c r="E684" s="2">
        <v>27.99</v>
      </c>
      <c r="F684" s="2">
        <f t="shared" si="22"/>
        <v>-1.6793878901408155E-2</v>
      </c>
      <c r="G684" s="2">
        <f t="shared" si="22"/>
        <v>2.8082191780822718E-3</v>
      </c>
      <c r="H684" s="2">
        <f t="shared" si="22"/>
        <v>-5.8443076443545072E-3</v>
      </c>
      <c r="I684" s="2">
        <f t="shared" si="22"/>
        <v>1.1199421965317979E-2</v>
      </c>
    </row>
    <row r="685" spans="1:9">
      <c r="A685" s="6">
        <v>37389</v>
      </c>
      <c r="B685" s="2">
        <v>1074.56</v>
      </c>
      <c r="C685" s="2">
        <v>1.4571000000000001</v>
      </c>
      <c r="D685" s="2">
        <v>127.79</v>
      </c>
      <c r="E685" s="2">
        <v>28.38</v>
      </c>
      <c r="F685" s="2">
        <f t="shared" si="22"/>
        <v>1.8549938861979642E-2</v>
      </c>
      <c r="G685" s="2">
        <f t="shared" si="22"/>
        <v>-4.7810941875554569E-3</v>
      </c>
      <c r="H685" s="2">
        <f t="shared" si="22"/>
        <v>1.6460260228876589E-3</v>
      </c>
      <c r="I685" s="2">
        <f t="shared" si="22"/>
        <v>1.3933547695605508E-2</v>
      </c>
    </row>
    <row r="686" spans="1:9">
      <c r="A686" s="6">
        <v>37390</v>
      </c>
      <c r="B686" s="2">
        <v>1097.28</v>
      </c>
      <c r="C686" s="2">
        <v>1.4502999999999999</v>
      </c>
      <c r="D686" s="2">
        <v>128.49</v>
      </c>
      <c r="E686" s="2">
        <v>29.36</v>
      </c>
      <c r="F686" s="2">
        <f t="shared" si="22"/>
        <v>2.1143537820131009E-2</v>
      </c>
      <c r="G686" s="2">
        <f t="shared" si="22"/>
        <v>-4.6668039256057003E-3</v>
      </c>
      <c r="H686" s="2">
        <f t="shared" si="22"/>
        <v>5.4777369121215003E-3</v>
      </c>
      <c r="I686" s="2">
        <f t="shared" si="22"/>
        <v>3.4531360112755483E-2</v>
      </c>
    </row>
    <row r="687" spans="1:9">
      <c r="A687" s="6">
        <v>37391</v>
      </c>
      <c r="B687" s="2">
        <v>1091.07</v>
      </c>
      <c r="C687" s="2">
        <v>1.4603999999999999</v>
      </c>
      <c r="D687" s="2">
        <v>127.67</v>
      </c>
      <c r="E687" s="2">
        <v>28.15</v>
      </c>
      <c r="F687" s="2">
        <f t="shared" si="22"/>
        <v>-5.6594488188976833E-3</v>
      </c>
      <c r="G687" s="2">
        <f t="shared" si="22"/>
        <v>6.9640763979865739E-3</v>
      </c>
      <c r="H687" s="2">
        <f t="shared" si="22"/>
        <v>-6.3818195968557978E-3</v>
      </c>
      <c r="I687" s="2">
        <f t="shared" si="22"/>
        <v>-4.1212534059945516E-2</v>
      </c>
    </row>
    <row r="688" spans="1:9">
      <c r="A688" s="6">
        <v>37392</v>
      </c>
      <c r="B688" s="2">
        <v>1098.23</v>
      </c>
      <c r="C688" s="2">
        <v>1.4559</v>
      </c>
      <c r="D688" s="2">
        <v>128.13</v>
      </c>
      <c r="E688" s="2">
        <v>27.95</v>
      </c>
      <c r="F688" s="2">
        <f t="shared" si="22"/>
        <v>6.5623653844391061E-3</v>
      </c>
      <c r="G688" s="2">
        <f t="shared" si="22"/>
        <v>-3.0813475760065323E-3</v>
      </c>
      <c r="H688" s="2">
        <f t="shared" si="22"/>
        <v>3.6030390851413685E-3</v>
      </c>
      <c r="I688" s="2">
        <f t="shared" si="22"/>
        <v>-7.1047957371225268E-3</v>
      </c>
    </row>
    <row r="689" spans="1:9">
      <c r="A689" s="6">
        <v>37393</v>
      </c>
      <c r="B689" s="2">
        <v>1106.5899999999999</v>
      </c>
      <c r="C689" s="2">
        <v>1.4579</v>
      </c>
      <c r="D689" s="2">
        <v>125.98</v>
      </c>
      <c r="E689" s="2">
        <v>28.18</v>
      </c>
      <c r="F689" s="2">
        <f t="shared" si="22"/>
        <v>7.6122488003422806E-3</v>
      </c>
      <c r="G689" s="2">
        <f t="shared" si="22"/>
        <v>1.3737207225770209E-3</v>
      </c>
      <c r="H689" s="2">
        <f t="shared" si="22"/>
        <v>-1.6779832982127485E-2</v>
      </c>
      <c r="I689" s="2">
        <f t="shared" si="22"/>
        <v>8.2289803220036983E-3</v>
      </c>
    </row>
    <row r="690" spans="1:9">
      <c r="A690" s="6">
        <v>37396</v>
      </c>
      <c r="B690" s="2">
        <v>1091.8800000000001</v>
      </c>
      <c r="C690" s="2">
        <v>1.4579</v>
      </c>
      <c r="D690" s="2">
        <v>125.32</v>
      </c>
      <c r="E690" s="2">
        <v>28.33</v>
      </c>
      <c r="F690" s="2">
        <f t="shared" si="22"/>
        <v>-1.3293089581506989E-2</v>
      </c>
      <c r="G690" s="2">
        <f t="shared" si="22"/>
        <v>0</v>
      </c>
      <c r="H690" s="2">
        <f t="shared" si="22"/>
        <v>-5.2389268137800205E-3</v>
      </c>
      <c r="I690" s="2">
        <f t="shared" si="22"/>
        <v>5.3229240596166516E-3</v>
      </c>
    </row>
    <row r="691" spans="1:9">
      <c r="A691" s="6">
        <v>37397</v>
      </c>
      <c r="B691" s="2">
        <v>1079.8800000000001</v>
      </c>
      <c r="C691" s="2">
        <v>1.4599</v>
      </c>
      <c r="D691" s="2">
        <v>124.19</v>
      </c>
      <c r="E691" s="2">
        <v>27.33</v>
      </c>
      <c r="F691" s="2">
        <f t="shared" si="22"/>
        <v>-1.0990218705352217E-2</v>
      </c>
      <c r="G691" s="2">
        <f t="shared" si="22"/>
        <v>1.3718362027574926E-3</v>
      </c>
      <c r="H691" s="2">
        <f t="shared" si="22"/>
        <v>-9.0169166932652089E-3</v>
      </c>
      <c r="I691" s="2">
        <f t="shared" si="22"/>
        <v>-3.5298270384751196E-2</v>
      </c>
    </row>
    <row r="692" spans="1:9">
      <c r="A692" s="6">
        <v>37398</v>
      </c>
      <c r="B692" s="2">
        <v>1086.02</v>
      </c>
      <c r="C692" s="2">
        <v>1.4592000000000001</v>
      </c>
      <c r="D692" s="2">
        <v>124.18</v>
      </c>
      <c r="E692" s="2">
        <v>26.37</v>
      </c>
      <c r="F692" s="2">
        <f t="shared" si="22"/>
        <v>5.6858169426230454E-3</v>
      </c>
      <c r="G692" s="2">
        <f t="shared" si="22"/>
        <v>-4.7948489622573476E-4</v>
      </c>
      <c r="H692" s="2">
        <f t="shared" si="22"/>
        <v>-8.0521781141706938E-5</v>
      </c>
      <c r="I692" s="2">
        <f t="shared" si="22"/>
        <v>-3.5126234906695863E-2</v>
      </c>
    </row>
    <row r="693" spans="1:9">
      <c r="A693" s="6">
        <v>37399</v>
      </c>
      <c r="B693" s="2">
        <v>1097.08</v>
      </c>
      <c r="C693" s="2">
        <v>1.4548000000000001</v>
      </c>
      <c r="D693" s="2">
        <v>125.11</v>
      </c>
      <c r="E693" s="2">
        <v>26.15</v>
      </c>
      <c r="F693" s="2">
        <f t="shared" si="22"/>
        <v>1.0183974512439908E-2</v>
      </c>
      <c r="G693" s="2">
        <f t="shared" si="22"/>
        <v>-3.0153508771929571E-3</v>
      </c>
      <c r="H693" s="2">
        <f t="shared" si="22"/>
        <v>7.4891286841680671E-3</v>
      </c>
      <c r="I693" s="2">
        <f t="shared" si="22"/>
        <v>-8.3428138035647192E-3</v>
      </c>
    </row>
    <row r="694" spans="1:9">
      <c r="A694" s="6">
        <v>37400</v>
      </c>
      <c r="B694" s="2">
        <v>1083.82</v>
      </c>
      <c r="C694" s="2">
        <v>1.4581</v>
      </c>
      <c r="D694" s="2">
        <v>124.72</v>
      </c>
      <c r="E694" s="2">
        <v>25.88</v>
      </c>
      <c r="F694" s="2">
        <f t="shared" si="22"/>
        <v>-1.2086629963175E-2</v>
      </c>
      <c r="G694" s="2">
        <f t="shared" si="22"/>
        <v>2.2683530382181516E-3</v>
      </c>
      <c r="H694" s="2">
        <f t="shared" si="22"/>
        <v>-3.117256814003655E-3</v>
      </c>
      <c r="I694" s="2">
        <f t="shared" si="22"/>
        <v>-1.032504780114718E-2</v>
      </c>
    </row>
    <row r="695" spans="1:9">
      <c r="A695" s="6">
        <v>37403</v>
      </c>
      <c r="B695" s="2">
        <v>1083.82</v>
      </c>
      <c r="C695" s="2">
        <v>1.4568000000000001</v>
      </c>
      <c r="D695" s="2">
        <v>124.81</v>
      </c>
      <c r="E695" s="2">
        <v>25.88</v>
      </c>
      <c r="F695" s="2">
        <f t="shared" si="22"/>
        <v>0</v>
      </c>
      <c r="G695" s="2">
        <f t="shared" si="22"/>
        <v>-8.9157122282412793E-4</v>
      </c>
      <c r="H695" s="2">
        <f t="shared" si="22"/>
        <v>7.2161642078261146E-4</v>
      </c>
      <c r="I695" s="2">
        <f t="shared" si="22"/>
        <v>0</v>
      </c>
    </row>
    <row r="696" spans="1:9">
      <c r="A696" s="6">
        <v>37404</v>
      </c>
      <c r="B696" s="2">
        <v>1074.55</v>
      </c>
      <c r="C696" s="2">
        <v>1.4593</v>
      </c>
      <c r="D696" s="2">
        <v>124.57</v>
      </c>
      <c r="E696" s="2">
        <v>25.27</v>
      </c>
      <c r="F696" s="2">
        <f t="shared" si="22"/>
        <v>-8.5530807698694922E-3</v>
      </c>
      <c r="G696" s="2">
        <f t="shared" si="22"/>
        <v>1.7160900604062945E-3</v>
      </c>
      <c r="H696" s="2">
        <f t="shared" si="22"/>
        <v>-1.9229228427209977E-3</v>
      </c>
      <c r="I696" s="2">
        <f t="shared" si="22"/>
        <v>-2.3570324574961332E-2</v>
      </c>
    </row>
    <row r="697" spans="1:9">
      <c r="A697" s="6">
        <v>37405</v>
      </c>
      <c r="B697" s="2">
        <v>1067.6600000000001</v>
      </c>
      <c r="C697" s="2">
        <v>1.4628000000000001</v>
      </c>
      <c r="D697" s="2">
        <v>124.35</v>
      </c>
      <c r="E697" s="2">
        <v>25.76</v>
      </c>
      <c r="F697" s="2">
        <f t="shared" si="22"/>
        <v>-6.411986412916959E-3</v>
      </c>
      <c r="G697" s="2">
        <f t="shared" si="22"/>
        <v>2.3984101966696425E-3</v>
      </c>
      <c r="H697" s="2">
        <f t="shared" si="22"/>
        <v>-1.7660752990286133E-3</v>
      </c>
      <c r="I697" s="2">
        <f t="shared" si="22"/>
        <v>1.939058171745156E-2</v>
      </c>
    </row>
    <row r="698" spans="1:9">
      <c r="A698" s="6">
        <v>37406</v>
      </c>
      <c r="B698" s="2">
        <v>1064.6600000000001</v>
      </c>
      <c r="C698" s="2">
        <v>1.4654</v>
      </c>
      <c r="D698" s="2">
        <v>123.35</v>
      </c>
      <c r="E698" s="2">
        <v>24.67</v>
      </c>
      <c r="F698" s="2">
        <f t="shared" si="22"/>
        <v>-2.809883296180482E-3</v>
      </c>
      <c r="G698" s="2">
        <f t="shared" si="22"/>
        <v>1.777413180202414E-3</v>
      </c>
      <c r="H698" s="2">
        <f t="shared" si="22"/>
        <v>-8.0418174507438378E-3</v>
      </c>
      <c r="I698" s="2">
        <f t="shared" si="22"/>
        <v>-4.2313664596273282E-2</v>
      </c>
    </row>
    <row r="699" spans="1:9">
      <c r="A699" s="6">
        <v>37407</v>
      </c>
      <c r="B699" s="2">
        <v>1067.1400000000001</v>
      </c>
      <c r="C699" s="2">
        <v>1.4553</v>
      </c>
      <c r="D699" s="2">
        <v>124.22</v>
      </c>
      <c r="E699" s="2">
        <v>25.31</v>
      </c>
      <c r="F699" s="2">
        <f t="shared" si="22"/>
        <v>2.3293821501699785E-3</v>
      </c>
      <c r="G699" s="2">
        <f t="shared" si="22"/>
        <v>-6.8923160911696923E-3</v>
      </c>
      <c r="H699" s="2">
        <f t="shared" si="22"/>
        <v>7.0531009323064886E-3</v>
      </c>
      <c r="I699" s="2">
        <f t="shared" si="22"/>
        <v>2.5942440210782181E-2</v>
      </c>
    </row>
    <row r="700" spans="1:9">
      <c r="A700" s="6">
        <v>37410</v>
      </c>
      <c r="B700" s="2">
        <v>1040.68</v>
      </c>
      <c r="C700" s="2">
        <v>1.4634</v>
      </c>
      <c r="D700" s="2">
        <v>123.58</v>
      </c>
      <c r="E700" s="2">
        <v>25.08</v>
      </c>
      <c r="F700" s="2">
        <f t="shared" si="22"/>
        <v>-2.479524710909542E-2</v>
      </c>
      <c r="G700" s="2">
        <f t="shared" si="22"/>
        <v>5.5658627087198376E-3</v>
      </c>
      <c r="H700" s="2">
        <f t="shared" si="22"/>
        <v>-5.1521494123329958E-3</v>
      </c>
      <c r="I700" s="2">
        <f t="shared" si="22"/>
        <v>-9.0873172659028389E-3</v>
      </c>
    </row>
    <row r="701" spans="1:9">
      <c r="A701" s="6">
        <v>37411</v>
      </c>
      <c r="B701" s="2">
        <v>1040.69</v>
      </c>
      <c r="C701" s="2">
        <v>1.4582999999999999</v>
      </c>
      <c r="D701" s="2">
        <v>124.14</v>
      </c>
      <c r="E701" s="2">
        <v>25.33</v>
      </c>
      <c r="F701" s="2">
        <f t="shared" si="22"/>
        <v>9.6091017411925606E-6</v>
      </c>
      <c r="G701" s="2">
        <f t="shared" si="22"/>
        <v>-3.4850348503485673E-3</v>
      </c>
      <c r="H701" s="2">
        <f t="shared" si="22"/>
        <v>4.5314775853697586E-3</v>
      </c>
      <c r="I701" s="2">
        <f t="shared" si="22"/>
        <v>9.9681020733652925E-3</v>
      </c>
    </row>
    <row r="702" spans="1:9">
      <c r="A702" s="6">
        <v>37412</v>
      </c>
      <c r="B702" s="2">
        <v>1049.9000000000001</v>
      </c>
      <c r="C702" s="2">
        <v>1.4588000000000001</v>
      </c>
      <c r="D702" s="2">
        <v>124.36</v>
      </c>
      <c r="E702" s="2">
        <v>24.89</v>
      </c>
      <c r="F702" s="2">
        <f t="shared" si="22"/>
        <v>8.8498976640498661E-3</v>
      </c>
      <c r="G702" s="2">
        <f t="shared" si="22"/>
        <v>3.4286497977098485E-4</v>
      </c>
      <c r="H702" s="2">
        <f t="shared" si="22"/>
        <v>1.7721926856775205E-3</v>
      </c>
      <c r="I702" s="2">
        <f t="shared" si="22"/>
        <v>-1.7370706671930414E-2</v>
      </c>
    </row>
    <row r="703" spans="1:9">
      <c r="A703" s="6">
        <v>37413</v>
      </c>
      <c r="B703" s="2">
        <v>1029.1500000000001</v>
      </c>
      <c r="C703" s="2">
        <v>1.4602999999999999</v>
      </c>
      <c r="D703" s="2">
        <v>124.13</v>
      </c>
      <c r="E703" s="2">
        <v>24.79</v>
      </c>
      <c r="F703" s="2">
        <f t="shared" si="22"/>
        <v>-1.9763787027335944E-2</v>
      </c>
      <c r="G703" s="2">
        <f t="shared" si="22"/>
        <v>1.0282423910061844E-3</v>
      </c>
      <c r="H703" s="2">
        <f t="shared" si="22"/>
        <v>-1.8494692827275561E-3</v>
      </c>
      <c r="I703" s="2">
        <f t="shared" si="22"/>
        <v>-4.0176777822419352E-3</v>
      </c>
    </row>
    <row r="704" spans="1:9">
      <c r="A704" s="6">
        <v>37414</v>
      </c>
      <c r="B704" s="2">
        <v>1027.53</v>
      </c>
      <c r="C704" s="2">
        <v>1.4596</v>
      </c>
      <c r="D704" s="2">
        <v>124.33</v>
      </c>
      <c r="E704" s="2">
        <v>24.75</v>
      </c>
      <c r="F704" s="2">
        <f t="shared" si="22"/>
        <v>-1.5741145605597806E-3</v>
      </c>
      <c r="G704" s="2">
        <f t="shared" si="22"/>
        <v>-4.7935355748818242E-4</v>
      </c>
      <c r="H704" s="2">
        <f t="shared" si="22"/>
        <v>1.6112140497865912E-3</v>
      </c>
      <c r="I704" s="2">
        <f t="shared" si="22"/>
        <v>-1.6135538523598392E-3</v>
      </c>
    </row>
    <row r="705" spans="1:9">
      <c r="A705" s="6">
        <v>37417</v>
      </c>
      <c r="B705" s="2">
        <v>1030.74</v>
      </c>
      <c r="C705" s="2">
        <v>1.4604999999999999</v>
      </c>
      <c r="D705" s="2">
        <v>124.74</v>
      </c>
      <c r="E705" s="2">
        <v>24.29</v>
      </c>
      <c r="F705" s="2">
        <f t="shared" si="22"/>
        <v>3.1239963796678705E-3</v>
      </c>
      <c r="G705" s="2">
        <f t="shared" si="22"/>
        <v>6.166072896682806E-4</v>
      </c>
      <c r="H705" s="2">
        <f t="shared" si="22"/>
        <v>3.2976755408991032E-3</v>
      </c>
      <c r="I705" s="2">
        <f t="shared" si="22"/>
        <v>-1.8585858585858595E-2</v>
      </c>
    </row>
    <row r="706" spans="1:9">
      <c r="A706" s="6">
        <v>37418</v>
      </c>
      <c r="B706" s="2">
        <v>1013.6</v>
      </c>
      <c r="C706" s="2">
        <v>1.4718</v>
      </c>
      <c r="D706" s="2">
        <v>125.32</v>
      </c>
      <c r="E706" s="2">
        <v>24.12</v>
      </c>
      <c r="F706" s="2">
        <f t="shared" si="22"/>
        <v>-1.662882977278457E-2</v>
      </c>
      <c r="G706" s="2">
        <f t="shared" si="22"/>
        <v>7.7370763437178969E-3</v>
      </c>
      <c r="H706" s="2">
        <f t="shared" si="22"/>
        <v>4.6496713163379777E-3</v>
      </c>
      <c r="I706" s="2">
        <f t="shared" si="22"/>
        <v>-6.9987649238368865E-3</v>
      </c>
    </row>
    <row r="707" spans="1:9">
      <c r="A707" s="6">
        <v>37419</v>
      </c>
      <c r="B707" s="2">
        <v>1020.26</v>
      </c>
      <c r="C707" s="2">
        <v>1.4708000000000001</v>
      </c>
      <c r="D707" s="2">
        <v>125.7</v>
      </c>
      <c r="E707" s="2">
        <v>24.64</v>
      </c>
      <c r="F707" s="2">
        <f t="shared" si="22"/>
        <v>6.57063930544588E-3</v>
      </c>
      <c r="G707" s="2">
        <f t="shared" si="22"/>
        <v>-6.7944014132348407E-4</v>
      </c>
      <c r="H707" s="2">
        <f t="shared" si="22"/>
        <v>3.0322374720714862E-3</v>
      </c>
      <c r="I707" s="2">
        <f t="shared" ref="I707:I770" si="23">E707/E706-1</f>
        <v>2.1558872305140975E-2</v>
      </c>
    </row>
    <row r="708" spans="1:9">
      <c r="A708" s="6">
        <v>37420</v>
      </c>
      <c r="B708" s="2">
        <v>1009.56</v>
      </c>
      <c r="C708" s="2">
        <v>1.4722</v>
      </c>
      <c r="D708" s="2">
        <v>124.9</v>
      </c>
      <c r="E708" s="2">
        <v>25.64</v>
      </c>
      <c r="F708" s="2">
        <f t="shared" ref="F708:I771" si="24">B708/B707-1</f>
        <v>-1.048752278830889E-2</v>
      </c>
      <c r="G708" s="2">
        <f t="shared" si="24"/>
        <v>9.5186293173776804E-4</v>
      </c>
      <c r="H708" s="2">
        <f t="shared" si="24"/>
        <v>-6.364359586316648E-3</v>
      </c>
      <c r="I708" s="2">
        <f t="shared" si="23"/>
        <v>4.0584415584415501E-2</v>
      </c>
    </row>
    <row r="709" spans="1:9">
      <c r="A709" s="6">
        <v>37421</v>
      </c>
      <c r="B709" s="2">
        <v>1007.27</v>
      </c>
      <c r="C709" s="2">
        <v>1.4774</v>
      </c>
      <c r="D709" s="2">
        <v>124.13</v>
      </c>
      <c r="E709" s="2">
        <v>25.94</v>
      </c>
      <c r="F709" s="2">
        <f t="shared" si="24"/>
        <v>-2.2683149094654409E-3</v>
      </c>
      <c r="G709" s="2">
        <f t="shared" si="24"/>
        <v>3.5321287868497198E-3</v>
      </c>
      <c r="H709" s="2">
        <f t="shared" si="24"/>
        <v>-6.1649319455565621E-3</v>
      </c>
      <c r="I709" s="2">
        <f t="shared" si="23"/>
        <v>1.1700468018720711E-2</v>
      </c>
    </row>
    <row r="710" spans="1:9">
      <c r="A710" s="6">
        <v>37424</v>
      </c>
      <c r="B710" s="2">
        <v>1036.17</v>
      </c>
      <c r="C710" s="2">
        <v>1.4797</v>
      </c>
      <c r="D710" s="2">
        <v>124.28</v>
      </c>
      <c r="E710" s="2">
        <v>26.09</v>
      </c>
      <c r="F710" s="2">
        <f t="shared" si="24"/>
        <v>2.8691413424404733E-2</v>
      </c>
      <c r="G710" s="2">
        <f t="shared" si="24"/>
        <v>1.5567889535670343E-3</v>
      </c>
      <c r="H710" s="2">
        <f t="shared" si="24"/>
        <v>1.2084105373399989E-3</v>
      </c>
      <c r="I710" s="2">
        <f t="shared" si="23"/>
        <v>5.7825751734772446E-3</v>
      </c>
    </row>
    <row r="711" spans="1:9">
      <c r="A711" s="6">
        <v>37425</v>
      </c>
      <c r="B711" s="2">
        <v>1037.1400000000001</v>
      </c>
      <c r="C711" s="2">
        <v>1.4910000000000001</v>
      </c>
      <c r="D711" s="2">
        <v>124.34</v>
      </c>
      <c r="E711" s="2">
        <v>25.43</v>
      </c>
      <c r="F711" s="2">
        <f t="shared" si="24"/>
        <v>9.3613982261597783E-4</v>
      </c>
      <c r="G711" s="2">
        <f t="shared" si="24"/>
        <v>7.6366831114416112E-3</v>
      </c>
      <c r="H711" s="2">
        <f t="shared" si="24"/>
        <v>4.827808175089654E-4</v>
      </c>
      <c r="I711" s="2">
        <f t="shared" si="23"/>
        <v>-2.5297048677654255E-2</v>
      </c>
    </row>
    <row r="712" spans="1:9">
      <c r="A712" s="6">
        <v>37426</v>
      </c>
      <c r="B712" s="2">
        <v>1019.99</v>
      </c>
      <c r="C712" s="2">
        <v>1.4922</v>
      </c>
      <c r="D712" s="2">
        <v>123.84</v>
      </c>
      <c r="E712" s="2">
        <v>25.31</v>
      </c>
      <c r="F712" s="2">
        <f t="shared" si="24"/>
        <v>-1.6535858225504851E-2</v>
      </c>
      <c r="G712" s="2">
        <f t="shared" si="24"/>
        <v>8.048289738429304E-4</v>
      </c>
      <c r="H712" s="2">
        <f t="shared" si="24"/>
        <v>-4.0212321055170808E-3</v>
      </c>
      <c r="I712" s="2">
        <f t="shared" si="23"/>
        <v>-4.7188360204483137E-3</v>
      </c>
    </row>
    <row r="713" spans="1:9">
      <c r="A713" s="6">
        <v>37427</v>
      </c>
      <c r="B713" s="2">
        <v>1006.29</v>
      </c>
      <c r="C713" s="2">
        <v>1.4984999999999999</v>
      </c>
      <c r="D713" s="2">
        <v>123.53</v>
      </c>
      <c r="E713" s="2">
        <v>25.53</v>
      </c>
      <c r="F713" s="2">
        <f t="shared" si="24"/>
        <v>-1.3431504230433711E-2</v>
      </c>
      <c r="G713" s="2">
        <f t="shared" si="24"/>
        <v>4.2219541616406175E-3</v>
      </c>
      <c r="H713" s="2">
        <f t="shared" si="24"/>
        <v>-2.5032299741601927E-3</v>
      </c>
      <c r="I713" s="2">
        <f t="shared" si="23"/>
        <v>8.6922165152114594E-3</v>
      </c>
    </row>
    <row r="714" spans="1:9">
      <c r="A714" s="6">
        <v>37428</v>
      </c>
      <c r="B714" s="2">
        <v>989.14</v>
      </c>
      <c r="C714" s="2">
        <v>1.4976</v>
      </c>
      <c r="D714" s="2">
        <v>121.11</v>
      </c>
      <c r="E714" s="2">
        <v>25.82</v>
      </c>
      <c r="F714" s="2">
        <f t="shared" si="24"/>
        <v>-1.7042800783074408E-2</v>
      </c>
      <c r="G714" s="2">
        <f t="shared" si="24"/>
        <v>-6.0060060060052045E-4</v>
      </c>
      <c r="H714" s="2">
        <f t="shared" si="24"/>
        <v>-1.9590382902938575E-2</v>
      </c>
      <c r="I714" s="2">
        <f t="shared" si="23"/>
        <v>1.1359185272228789E-2</v>
      </c>
    </row>
    <row r="715" spans="1:9">
      <c r="A715" s="6">
        <v>37431</v>
      </c>
      <c r="B715" s="2">
        <v>992.72</v>
      </c>
      <c r="C715" s="2">
        <v>1.5013000000000001</v>
      </c>
      <c r="D715" s="2">
        <v>121.71</v>
      </c>
      <c r="E715" s="2">
        <v>26.47</v>
      </c>
      <c r="F715" s="2">
        <f t="shared" si="24"/>
        <v>3.6193056594617801E-3</v>
      </c>
      <c r="G715" s="2">
        <f t="shared" si="24"/>
        <v>2.4706196581196771E-3</v>
      </c>
      <c r="H715" s="2">
        <f t="shared" si="24"/>
        <v>4.9541738915035438E-3</v>
      </c>
      <c r="I715" s="2">
        <f t="shared" si="23"/>
        <v>2.5174283501161909E-2</v>
      </c>
    </row>
    <row r="716" spans="1:9">
      <c r="A716" s="6">
        <v>37432</v>
      </c>
      <c r="B716" s="2">
        <v>976.14</v>
      </c>
      <c r="C716" s="2">
        <v>1.5082</v>
      </c>
      <c r="D716" s="2">
        <v>121.33</v>
      </c>
      <c r="E716" s="2">
        <v>26.32</v>
      </c>
      <c r="F716" s="2">
        <f t="shared" si="24"/>
        <v>-1.6701587557418018E-2</v>
      </c>
      <c r="G716" s="2">
        <f t="shared" si="24"/>
        <v>4.5960167854526279E-3</v>
      </c>
      <c r="H716" s="2">
        <f t="shared" si="24"/>
        <v>-3.1221756634622899E-3</v>
      </c>
      <c r="I716" s="2">
        <f t="shared" si="23"/>
        <v>-5.6667925953909348E-3</v>
      </c>
    </row>
    <row r="717" spans="1:9">
      <c r="A717" s="6">
        <v>37433</v>
      </c>
      <c r="B717" s="2">
        <v>973.53</v>
      </c>
      <c r="C717" s="2">
        <v>1.526</v>
      </c>
      <c r="D717" s="2">
        <v>120.05</v>
      </c>
      <c r="E717" s="2">
        <v>26.76</v>
      </c>
      <c r="F717" s="2">
        <f t="shared" si="24"/>
        <v>-2.673796791443861E-3</v>
      </c>
      <c r="G717" s="2">
        <f t="shared" si="24"/>
        <v>1.1802148256199407E-2</v>
      </c>
      <c r="H717" s="2">
        <f t="shared" si="24"/>
        <v>-1.0549740377482908E-2</v>
      </c>
      <c r="I717" s="2">
        <f t="shared" si="23"/>
        <v>1.6717325227963542E-2</v>
      </c>
    </row>
    <row r="718" spans="1:9">
      <c r="A718" s="6">
        <v>37434</v>
      </c>
      <c r="B718" s="2">
        <v>990.64</v>
      </c>
      <c r="C718" s="2">
        <v>1.5287999999999999</v>
      </c>
      <c r="D718" s="2">
        <v>119.64</v>
      </c>
      <c r="E718" s="2">
        <v>26.86</v>
      </c>
      <c r="F718" s="2">
        <f t="shared" si="24"/>
        <v>1.7575215966636915E-2</v>
      </c>
      <c r="G718" s="2">
        <f t="shared" si="24"/>
        <v>1.8348623853210455E-3</v>
      </c>
      <c r="H718" s="2">
        <f t="shared" si="24"/>
        <v>-3.4152436484797821E-3</v>
      </c>
      <c r="I718" s="2">
        <f t="shared" si="23"/>
        <v>3.7369207772794955E-3</v>
      </c>
    </row>
    <row r="719" spans="1:9">
      <c r="A719" s="6">
        <v>37435</v>
      </c>
      <c r="B719" s="2">
        <v>989.82</v>
      </c>
      <c r="C719" s="2">
        <v>1.5335000000000001</v>
      </c>
      <c r="D719" s="2">
        <v>119.47</v>
      </c>
      <c r="E719" s="2">
        <v>26.86</v>
      </c>
      <c r="F719" s="2">
        <f t="shared" si="24"/>
        <v>-8.2774771864646546E-4</v>
      </c>
      <c r="G719" s="2">
        <f t="shared" si="24"/>
        <v>3.0743066457352697E-3</v>
      </c>
      <c r="H719" s="2">
        <f t="shared" si="24"/>
        <v>-1.4209294550318052E-3</v>
      </c>
      <c r="I719" s="2">
        <f t="shared" si="23"/>
        <v>0</v>
      </c>
    </row>
    <row r="720" spans="1:9">
      <c r="A720" s="6">
        <v>37438</v>
      </c>
      <c r="B720" s="2">
        <v>968.65</v>
      </c>
      <c r="C720" s="2">
        <v>1.5329999999999999</v>
      </c>
      <c r="D720" s="2">
        <v>119.73</v>
      </c>
      <c r="E720" s="2">
        <v>26.81</v>
      </c>
      <c r="F720" s="2">
        <f t="shared" si="24"/>
        <v>-2.138772706148595E-2</v>
      </c>
      <c r="G720" s="2">
        <f t="shared" si="24"/>
        <v>-3.2605151613962491E-4</v>
      </c>
      <c r="H720" s="2">
        <f t="shared" si="24"/>
        <v>2.1762785636560977E-3</v>
      </c>
      <c r="I720" s="2">
        <f t="shared" si="23"/>
        <v>-1.8615040953090523E-3</v>
      </c>
    </row>
    <row r="721" spans="1:9">
      <c r="A721" s="6">
        <v>37439</v>
      </c>
      <c r="B721" s="2">
        <v>948.09</v>
      </c>
      <c r="C721" s="2">
        <v>1.5358000000000001</v>
      </c>
      <c r="D721" s="2">
        <v>119.85</v>
      </c>
      <c r="E721" s="2">
        <v>26.77</v>
      </c>
      <c r="F721" s="2">
        <f t="shared" si="24"/>
        <v>-2.1225416817219789E-2</v>
      </c>
      <c r="G721" s="2">
        <f t="shared" si="24"/>
        <v>1.8264840182649067E-3</v>
      </c>
      <c r="H721" s="2">
        <f t="shared" si="24"/>
        <v>1.0022550739161584E-3</v>
      </c>
      <c r="I721" s="2">
        <f t="shared" si="23"/>
        <v>-1.4919806042521522E-3</v>
      </c>
    </row>
    <row r="722" spans="1:9">
      <c r="A722" s="6">
        <v>37440</v>
      </c>
      <c r="B722" s="2">
        <v>953.99</v>
      </c>
      <c r="C722" s="2">
        <v>1.5270999999999999</v>
      </c>
      <c r="D722" s="2">
        <v>119.78</v>
      </c>
      <c r="E722" s="2">
        <v>26.8</v>
      </c>
      <c r="F722" s="2">
        <f t="shared" si="24"/>
        <v>6.2230378972460976E-3</v>
      </c>
      <c r="G722" s="2">
        <f t="shared" si="24"/>
        <v>-5.6648001041803564E-3</v>
      </c>
      <c r="H722" s="2">
        <f t="shared" si="24"/>
        <v>-5.8406341259897854E-4</v>
      </c>
      <c r="I722" s="2">
        <f t="shared" si="23"/>
        <v>1.1206574523721091E-3</v>
      </c>
    </row>
    <row r="723" spans="1:9">
      <c r="A723" s="6">
        <v>37441</v>
      </c>
      <c r="B723" s="2">
        <v>953.99</v>
      </c>
      <c r="C723" s="2">
        <v>1.526</v>
      </c>
      <c r="D723" s="2">
        <v>120.08</v>
      </c>
      <c r="E723" s="2">
        <v>26.8</v>
      </c>
      <c r="F723" s="2">
        <f t="shared" si="24"/>
        <v>0</v>
      </c>
      <c r="G723" s="2">
        <f t="shared" si="24"/>
        <v>-7.203195599501111E-4</v>
      </c>
      <c r="H723" s="2">
        <f t="shared" si="24"/>
        <v>2.5045917515444938E-3</v>
      </c>
      <c r="I723" s="2">
        <f t="shared" si="23"/>
        <v>0</v>
      </c>
    </row>
    <row r="724" spans="1:9">
      <c r="A724" s="6">
        <v>37442</v>
      </c>
      <c r="B724" s="2">
        <v>989.03</v>
      </c>
      <c r="C724" s="2">
        <v>1.5222</v>
      </c>
      <c r="D724" s="2">
        <v>120.43</v>
      </c>
      <c r="E724" s="2">
        <v>26.8</v>
      </c>
      <c r="F724" s="2">
        <f t="shared" si="24"/>
        <v>3.672994475833069E-2</v>
      </c>
      <c r="G724" s="2">
        <f t="shared" si="24"/>
        <v>-2.4901703800787045E-3</v>
      </c>
      <c r="H724" s="2">
        <f t="shared" si="24"/>
        <v>2.9147235176549824E-3</v>
      </c>
      <c r="I724" s="2">
        <f t="shared" si="23"/>
        <v>0</v>
      </c>
    </row>
    <row r="725" spans="1:9">
      <c r="A725" s="6">
        <v>37445</v>
      </c>
      <c r="B725" s="2">
        <v>976.98</v>
      </c>
      <c r="C725" s="2">
        <v>1.5439000000000001</v>
      </c>
      <c r="D725" s="2">
        <v>118.43</v>
      </c>
      <c r="E725" s="2">
        <v>26.07</v>
      </c>
      <c r="F725" s="2">
        <f t="shared" si="24"/>
        <v>-1.2183654691970913E-2</v>
      </c>
      <c r="G725" s="2">
        <f t="shared" si="24"/>
        <v>1.4255682564709105E-2</v>
      </c>
      <c r="H725" s="2">
        <f t="shared" si="24"/>
        <v>-1.6607157684962237E-2</v>
      </c>
      <c r="I725" s="2">
        <f t="shared" si="23"/>
        <v>-2.7238805970149271E-2</v>
      </c>
    </row>
    <row r="726" spans="1:9">
      <c r="A726" s="6">
        <v>37446</v>
      </c>
      <c r="B726" s="2">
        <v>952.83</v>
      </c>
      <c r="C726" s="2">
        <v>1.5484</v>
      </c>
      <c r="D726" s="2">
        <v>118.1</v>
      </c>
      <c r="E726" s="2">
        <v>26.09</v>
      </c>
      <c r="F726" s="2">
        <f t="shared" si="24"/>
        <v>-2.4719032119388307E-2</v>
      </c>
      <c r="G726" s="2">
        <f t="shared" si="24"/>
        <v>2.9146965477038211E-3</v>
      </c>
      <c r="H726" s="2">
        <f t="shared" si="24"/>
        <v>-2.786456134425519E-3</v>
      </c>
      <c r="I726" s="2">
        <f t="shared" si="23"/>
        <v>7.6716532412723915E-4</v>
      </c>
    </row>
    <row r="727" spans="1:9">
      <c r="A727" s="6">
        <v>37447</v>
      </c>
      <c r="B727" s="2">
        <v>920.47</v>
      </c>
      <c r="C727" s="2">
        <v>1.5484</v>
      </c>
      <c r="D727" s="2">
        <v>117.66</v>
      </c>
      <c r="E727" s="2">
        <v>26.77</v>
      </c>
      <c r="F727" s="2">
        <f t="shared" si="24"/>
        <v>-3.3961986923165766E-2</v>
      </c>
      <c r="G727" s="2">
        <f t="shared" si="24"/>
        <v>0</v>
      </c>
      <c r="H727" s="2">
        <f t="shared" si="24"/>
        <v>-3.7256562235393753E-3</v>
      </c>
      <c r="I727" s="2">
        <f t="shared" si="23"/>
        <v>2.6063625910310417E-2</v>
      </c>
    </row>
    <row r="728" spans="1:9">
      <c r="A728" s="6">
        <v>37448</v>
      </c>
      <c r="B728" s="2">
        <v>927.37</v>
      </c>
      <c r="C728" s="2">
        <v>1.5530999999999999</v>
      </c>
      <c r="D728" s="2">
        <v>117.11</v>
      </c>
      <c r="E728" s="2">
        <v>26.83</v>
      </c>
      <c r="F728" s="2">
        <f t="shared" si="24"/>
        <v>7.4961704346692137E-3</v>
      </c>
      <c r="G728" s="2">
        <f t="shared" si="24"/>
        <v>3.0353913717384717E-3</v>
      </c>
      <c r="H728" s="2">
        <f t="shared" si="24"/>
        <v>-4.6744858065612682E-3</v>
      </c>
      <c r="I728" s="2">
        <f t="shared" si="23"/>
        <v>2.2413149047439962E-3</v>
      </c>
    </row>
    <row r="729" spans="1:9">
      <c r="A729" s="6">
        <v>37449</v>
      </c>
      <c r="B729" s="2">
        <v>921.39</v>
      </c>
      <c r="C729" s="2">
        <v>1.5543</v>
      </c>
      <c r="D729" s="2">
        <v>116.88</v>
      </c>
      <c r="E729" s="2">
        <v>27.48</v>
      </c>
      <c r="F729" s="2">
        <f t="shared" si="24"/>
        <v>-6.4483431640014466E-3</v>
      </c>
      <c r="G729" s="2">
        <f t="shared" si="24"/>
        <v>7.726482518832789E-4</v>
      </c>
      <c r="H729" s="2">
        <f t="shared" si="24"/>
        <v>-1.9639655025189828E-3</v>
      </c>
      <c r="I729" s="2">
        <f t="shared" si="23"/>
        <v>2.4226612001490899E-2</v>
      </c>
    </row>
    <row r="730" spans="1:9">
      <c r="A730" s="6">
        <v>37452</v>
      </c>
      <c r="B730" s="2">
        <v>917.93</v>
      </c>
      <c r="C730" s="2">
        <v>1.5691999999999999</v>
      </c>
      <c r="D730" s="2">
        <v>116.35</v>
      </c>
      <c r="E730" s="2">
        <v>27.07</v>
      </c>
      <c r="F730" s="2">
        <f t="shared" si="24"/>
        <v>-3.7551959539392499E-3</v>
      </c>
      <c r="G730" s="2">
        <f t="shared" si="24"/>
        <v>9.5863089493661846E-3</v>
      </c>
      <c r="H730" s="2">
        <f t="shared" si="24"/>
        <v>-4.5345653661875707E-3</v>
      </c>
      <c r="I730" s="2">
        <f t="shared" si="23"/>
        <v>-1.4919941775836998E-2</v>
      </c>
    </row>
    <row r="731" spans="1:9">
      <c r="A731" s="6">
        <v>37453</v>
      </c>
      <c r="B731" s="2">
        <v>901.05</v>
      </c>
      <c r="C731" s="2">
        <v>1.5758000000000001</v>
      </c>
      <c r="D731" s="2">
        <v>115.81</v>
      </c>
      <c r="E731" s="2">
        <v>27.75</v>
      </c>
      <c r="F731" s="2">
        <f t="shared" si="24"/>
        <v>-1.8389201790986243E-2</v>
      </c>
      <c r="G731" s="2">
        <f t="shared" si="24"/>
        <v>4.2059648228398583E-3</v>
      </c>
      <c r="H731" s="2">
        <f t="shared" si="24"/>
        <v>-4.6411688869788525E-3</v>
      </c>
      <c r="I731" s="2">
        <f t="shared" si="23"/>
        <v>2.5120059106021442E-2</v>
      </c>
    </row>
    <row r="732" spans="1:9">
      <c r="A732" s="6">
        <v>37454</v>
      </c>
      <c r="B732" s="2">
        <v>906.04</v>
      </c>
      <c r="C732" s="2">
        <v>1.5711999999999999</v>
      </c>
      <c r="D732" s="2">
        <v>116.32</v>
      </c>
      <c r="E732" s="2">
        <v>27.88</v>
      </c>
      <c r="F732" s="2">
        <f t="shared" si="24"/>
        <v>5.5379834637367953E-3</v>
      </c>
      <c r="G732" s="2">
        <f t="shared" si="24"/>
        <v>-2.9191521766722683E-3</v>
      </c>
      <c r="H732" s="2">
        <f t="shared" si="24"/>
        <v>4.4037647871513208E-3</v>
      </c>
      <c r="I732" s="2">
        <f t="shared" si="23"/>
        <v>4.6846846846846368E-3</v>
      </c>
    </row>
    <row r="733" spans="1:9">
      <c r="A733" s="6">
        <v>37455</v>
      </c>
      <c r="B733" s="2">
        <v>881.56</v>
      </c>
      <c r="C733" s="2">
        <v>1.5740000000000001</v>
      </c>
      <c r="D733" s="2">
        <v>116.5</v>
      </c>
      <c r="E733" s="2">
        <v>27.57</v>
      </c>
      <c r="F733" s="2">
        <f t="shared" si="24"/>
        <v>-2.7018674672199872E-2</v>
      </c>
      <c r="G733" s="2">
        <f t="shared" si="24"/>
        <v>1.7820773930754541E-3</v>
      </c>
      <c r="H733" s="2">
        <f t="shared" si="24"/>
        <v>1.5474552957359666E-3</v>
      </c>
      <c r="I733" s="2">
        <f t="shared" si="23"/>
        <v>-1.1119081779053075E-2</v>
      </c>
    </row>
    <row r="734" spans="1:9">
      <c r="A734" s="6">
        <v>37456</v>
      </c>
      <c r="B734" s="2">
        <v>847.76</v>
      </c>
      <c r="C734" s="2">
        <v>1.5770999999999999</v>
      </c>
      <c r="D734" s="2">
        <v>115.88</v>
      </c>
      <c r="E734" s="2">
        <v>27.83</v>
      </c>
      <c r="F734" s="2">
        <f t="shared" si="24"/>
        <v>-3.8341122555469842E-2</v>
      </c>
      <c r="G734" s="2">
        <f t="shared" si="24"/>
        <v>1.9695044472680667E-3</v>
      </c>
      <c r="H734" s="2">
        <f t="shared" si="24"/>
        <v>-5.321888412017195E-3</v>
      </c>
      <c r="I734" s="2">
        <f t="shared" si="23"/>
        <v>9.4305404425099049E-3</v>
      </c>
    </row>
    <row r="735" spans="1:9">
      <c r="A735" s="6">
        <v>37459</v>
      </c>
      <c r="B735" s="2">
        <v>819.85</v>
      </c>
      <c r="C735" s="2">
        <v>1.5793999999999999</v>
      </c>
      <c r="D735" s="2">
        <v>116.21</v>
      </c>
      <c r="E735" s="2">
        <v>26.6</v>
      </c>
      <c r="F735" s="2">
        <f t="shared" si="24"/>
        <v>-3.29220534113428E-2</v>
      </c>
      <c r="G735" s="2">
        <f t="shared" si="24"/>
        <v>1.4583729630333053E-3</v>
      </c>
      <c r="H735" s="2">
        <f t="shared" si="24"/>
        <v>2.8477735588539055E-3</v>
      </c>
      <c r="I735" s="2">
        <f t="shared" si="23"/>
        <v>-4.4196909809557927E-2</v>
      </c>
    </row>
    <row r="736" spans="1:9">
      <c r="A736" s="6">
        <v>37460</v>
      </c>
      <c r="B736" s="2">
        <v>797.7</v>
      </c>
      <c r="C736" s="2">
        <v>1.5625</v>
      </c>
      <c r="D736" s="2">
        <v>117.54</v>
      </c>
      <c r="E736" s="2">
        <v>26.31</v>
      </c>
      <c r="F736" s="2">
        <f t="shared" si="24"/>
        <v>-2.7017137281209913E-2</v>
      </c>
      <c r="G736" s="2">
        <f t="shared" si="24"/>
        <v>-1.0700265923768493E-2</v>
      </c>
      <c r="H736" s="2">
        <f t="shared" si="24"/>
        <v>1.1444798210136886E-2</v>
      </c>
      <c r="I736" s="2">
        <f t="shared" si="23"/>
        <v>-1.0902255639097858E-2</v>
      </c>
    </row>
    <row r="737" spans="1:9">
      <c r="A737" s="6">
        <v>37461</v>
      </c>
      <c r="B737" s="2">
        <v>843.42</v>
      </c>
      <c r="C737" s="2">
        <v>1.5727</v>
      </c>
      <c r="D737" s="2">
        <v>116.63</v>
      </c>
      <c r="E737" s="2">
        <v>26.87</v>
      </c>
      <c r="F737" s="2">
        <f t="shared" si="24"/>
        <v>5.7314779992478249E-2</v>
      </c>
      <c r="G737" s="2">
        <f t="shared" si="24"/>
        <v>6.5280000000000893E-3</v>
      </c>
      <c r="H737" s="2">
        <f t="shared" si="24"/>
        <v>-7.7420452611878243E-3</v>
      </c>
      <c r="I737" s="2">
        <f t="shared" si="23"/>
        <v>2.1284682630178686E-2</v>
      </c>
    </row>
    <row r="738" spans="1:9">
      <c r="A738" s="6">
        <v>37462</v>
      </c>
      <c r="B738" s="2">
        <v>838.68</v>
      </c>
      <c r="C738" s="2">
        <v>1.5844</v>
      </c>
      <c r="D738" s="2">
        <v>116.47</v>
      </c>
      <c r="E738" s="2">
        <v>26.77</v>
      </c>
      <c r="F738" s="2">
        <f t="shared" si="24"/>
        <v>-5.6199758127623012E-3</v>
      </c>
      <c r="G738" s="2">
        <f t="shared" si="24"/>
        <v>7.4394353659312795E-3</v>
      </c>
      <c r="H738" s="2">
        <f t="shared" si="24"/>
        <v>-1.3718597273428834E-3</v>
      </c>
      <c r="I738" s="2">
        <f t="shared" si="23"/>
        <v>-3.7216226274656705E-3</v>
      </c>
    </row>
    <row r="739" spans="1:9">
      <c r="A739" s="6">
        <v>37463</v>
      </c>
      <c r="B739" s="2">
        <v>852.84</v>
      </c>
      <c r="C739" s="2">
        <v>1.5657000000000001</v>
      </c>
      <c r="D739" s="2">
        <v>118.8</v>
      </c>
      <c r="E739" s="2">
        <v>26.54</v>
      </c>
      <c r="F739" s="2">
        <f t="shared" si="24"/>
        <v>1.6883674345399946E-2</v>
      </c>
      <c r="G739" s="2">
        <f t="shared" si="24"/>
        <v>-1.1802575107296098E-2</v>
      </c>
      <c r="H739" s="2">
        <f t="shared" si="24"/>
        <v>2.0005151541169441E-2</v>
      </c>
      <c r="I739" s="2">
        <f t="shared" si="23"/>
        <v>-8.5917071348524665E-3</v>
      </c>
    </row>
    <row r="740" spans="1:9">
      <c r="A740" s="6">
        <v>37466</v>
      </c>
      <c r="B740" s="2">
        <v>898.96</v>
      </c>
      <c r="C740" s="2">
        <v>1.5643</v>
      </c>
      <c r="D740" s="2">
        <v>119.63</v>
      </c>
      <c r="E740" s="2">
        <v>26.55</v>
      </c>
      <c r="F740" s="2">
        <f t="shared" si="24"/>
        <v>5.4078138924065433E-2</v>
      </c>
      <c r="G740" s="2">
        <f t="shared" si="24"/>
        <v>-8.9416874241554645E-4</v>
      </c>
      <c r="H740" s="2">
        <f t="shared" si="24"/>
        <v>6.9865319865318742E-3</v>
      </c>
      <c r="I740" s="2">
        <f t="shared" si="23"/>
        <v>3.7678975131871795E-4</v>
      </c>
    </row>
    <row r="741" spans="1:9">
      <c r="A741" s="6">
        <v>37467</v>
      </c>
      <c r="B741" s="2">
        <v>902.78</v>
      </c>
      <c r="C741" s="2">
        <v>1.5725</v>
      </c>
      <c r="D741" s="2">
        <v>120.23</v>
      </c>
      <c r="E741" s="2">
        <v>27.36</v>
      </c>
      <c r="F741" s="2">
        <f t="shared" si="24"/>
        <v>4.249354810002659E-3</v>
      </c>
      <c r="G741" s="2">
        <f t="shared" si="24"/>
        <v>5.2419612606278143E-3</v>
      </c>
      <c r="H741" s="2">
        <f t="shared" si="24"/>
        <v>5.0154643484077166E-3</v>
      </c>
      <c r="I741" s="2">
        <f t="shared" si="23"/>
        <v>3.050847457627115E-2</v>
      </c>
    </row>
    <row r="742" spans="1:9">
      <c r="A742" s="6">
        <v>37468</v>
      </c>
      <c r="B742" s="2">
        <v>911.62</v>
      </c>
      <c r="C742" s="2">
        <v>1.5637000000000001</v>
      </c>
      <c r="D742" s="2">
        <v>119.85</v>
      </c>
      <c r="E742" s="2">
        <v>27.02</v>
      </c>
      <c r="F742" s="2">
        <f t="shared" si="24"/>
        <v>9.7919758966746873E-3</v>
      </c>
      <c r="G742" s="2">
        <f t="shared" si="24"/>
        <v>-5.5961844197137678E-3</v>
      </c>
      <c r="H742" s="2">
        <f t="shared" si="24"/>
        <v>-3.1606088330700111E-3</v>
      </c>
      <c r="I742" s="2">
        <f t="shared" si="23"/>
        <v>-1.2426900584795342E-2</v>
      </c>
    </row>
    <row r="743" spans="1:9">
      <c r="A743" s="6">
        <v>37469</v>
      </c>
      <c r="B743" s="2">
        <v>884.66</v>
      </c>
      <c r="C743" s="2">
        <v>1.5611999999999999</v>
      </c>
      <c r="D743" s="2">
        <v>119.21</v>
      </c>
      <c r="E743" s="2">
        <v>26.47</v>
      </c>
      <c r="F743" s="2">
        <f t="shared" si="24"/>
        <v>-2.957372589456142E-2</v>
      </c>
      <c r="G743" s="2">
        <f t="shared" si="24"/>
        <v>-1.5987721429943091E-3</v>
      </c>
      <c r="H743" s="2">
        <f t="shared" si="24"/>
        <v>-5.3400083437630252E-3</v>
      </c>
      <c r="I743" s="2">
        <f t="shared" si="23"/>
        <v>-2.0355292376017742E-2</v>
      </c>
    </row>
    <row r="744" spans="1:9">
      <c r="A744" s="6">
        <v>37470</v>
      </c>
      <c r="B744" s="2">
        <v>864.24</v>
      </c>
      <c r="C744" s="2">
        <v>1.57</v>
      </c>
      <c r="D744" s="2">
        <v>118.85</v>
      </c>
      <c r="E744" s="2">
        <v>26.84</v>
      </c>
      <c r="F744" s="2">
        <f t="shared" si="24"/>
        <v>-2.3082314109375335E-2</v>
      </c>
      <c r="G744" s="2">
        <f t="shared" si="24"/>
        <v>5.6366897258519622E-3</v>
      </c>
      <c r="H744" s="2">
        <f t="shared" si="24"/>
        <v>-3.0198808824762891E-3</v>
      </c>
      <c r="I744" s="2">
        <f t="shared" si="23"/>
        <v>1.3978088401964461E-2</v>
      </c>
    </row>
    <row r="745" spans="1:9">
      <c r="A745" s="6">
        <v>37473</v>
      </c>
      <c r="B745" s="2">
        <v>834.6</v>
      </c>
      <c r="C745" s="2">
        <v>1.5599000000000001</v>
      </c>
      <c r="D745" s="2">
        <v>119.69</v>
      </c>
      <c r="E745" s="2">
        <v>26.58</v>
      </c>
      <c r="F745" s="2">
        <f t="shared" si="24"/>
        <v>-3.4296028880866358E-2</v>
      </c>
      <c r="G745" s="2">
        <f t="shared" si="24"/>
        <v>-6.4331210191083121E-3</v>
      </c>
      <c r="H745" s="2">
        <f t="shared" si="24"/>
        <v>7.0677324358434657E-3</v>
      </c>
      <c r="I745" s="2">
        <f t="shared" si="23"/>
        <v>-9.6870342771983031E-3</v>
      </c>
    </row>
    <row r="746" spans="1:9">
      <c r="A746" s="6">
        <v>37474</v>
      </c>
      <c r="B746" s="2">
        <v>859.57</v>
      </c>
      <c r="C746" s="2">
        <v>1.5370999999999999</v>
      </c>
      <c r="D746" s="2">
        <v>120.77</v>
      </c>
      <c r="E746" s="2">
        <v>27.17</v>
      </c>
      <c r="F746" s="2">
        <f t="shared" si="24"/>
        <v>2.9918523843757594E-2</v>
      </c>
      <c r="G746" s="2">
        <f t="shared" si="24"/>
        <v>-1.4616321559074441E-2</v>
      </c>
      <c r="H746" s="2">
        <f t="shared" si="24"/>
        <v>9.0233102180632407E-3</v>
      </c>
      <c r="I746" s="2">
        <f t="shared" si="23"/>
        <v>2.2197140707298946E-2</v>
      </c>
    </row>
    <row r="747" spans="1:9">
      <c r="A747" s="6">
        <v>37475</v>
      </c>
      <c r="B747" s="2">
        <v>876.77</v>
      </c>
      <c r="C747" s="2">
        <v>1.5395000000000001</v>
      </c>
      <c r="D747" s="2">
        <v>120.17</v>
      </c>
      <c r="E747" s="2">
        <v>26.5</v>
      </c>
      <c r="F747" s="2">
        <f t="shared" si="24"/>
        <v>2.0010005002501163E-2</v>
      </c>
      <c r="G747" s="2">
        <f t="shared" si="24"/>
        <v>1.5613818229134324E-3</v>
      </c>
      <c r="H747" s="2">
        <f t="shared" si="24"/>
        <v>-4.9681212221577287E-3</v>
      </c>
      <c r="I747" s="2">
        <f t="shared" si="23"/>
        <v>-2.4659550975340561E-2</v>
      </c>
    </row>
    <row r="748" spans="1:9">
      <c r="A748" s="6">
        <v>37476</v>
      </c>
      <c r="B748" s="2">
        <v>905.46</v>
      </c>
      <c r="C748" s="2">
        <v>1.5318000000000001</v>
      </c>
      <c r="D748" s="2">
        <v>120.99</v>
      </c>
      <c r="E748" s="2">
        <v>26.67</v>
      </c>
      <c r="F748" s="2">
        <f t="shared" si="24"/>
        <v>3.2722378731024238E-2</v>
      </c>
      <c r="G748" s="2">
        <f t="shared" si="24"/>
        <v>-5.0016239038649379E-3</v>
      </c>
      <c r="H748" s="2">
        <f t="shared" si="24"/>
        <v>6.823666472497214E-3</v>
      </c>
      <c r="I748" s="2">
        <f t="shared" si="23"/>
        <v>6.4150943396226179E-3</v>
      </c>
    </row>
    <row r="749" spans="1:9">
      <c r="A749" s="6">
        <v>37477</v>
      </c>
      <c r="B749" s="2">
        <v>908.64</v>
      </c>
      <c r="C749" s="2">
        <v>1.5246</v>
      </c>
      <c r="D749" s="2">
        <v>120.16</v>
      </c>
      <c r="E749" s="2">
        <v>26.86</v>
      </c>
      <c r="F749" s="2">
        <f t="shared" si="24"/>
        <v>3.5120270359816352E-3</v>
      </c>
      <c r="G749" s="2">
        <f t="shared" si="24"/>
        <v>-4.7003525264395218E-3</v>
      </c>
      <c r="H749" s="2">
        <f t="shared" si="24"/>
        <v>-6.8600710802545484E-3</v>
      </c>
      <c r="I749" s="2">
        <f t="shared" si="23"/>
        <v>7.1241094863141452E-3</v>
      </c>
    </row>
    <row r="750" spans="1:9">
      <c r="A750" s="6">
        <v>37480</v>
      </c>
      <c r="B750" s="2">
        <v>903.8</v>
      </c>
      <c r="C750" s="2">
        <v>1.5315000000000001</v>
      </c>
      <c r="D750" s="2">
        <v>118.97</v>
      </c>
      <c r="E750" s="2">
        <v>27.86</v>
      </c>
      <c r="F750" s="2">
        <f t="shared" si="24"/>
        <v>-5.3266420144392201E-3</v>
      </c>
      <c r="G750" s="2">
        <f t="shared" si="24"/>
        <v>4.525777253050034E-3</v>
      </c>
      <c r="H750" s="2">
        <f t="shared" si="24"/>
        <v>-9.903462050599221E-3</v>
      </c>
      <c r="I750" s="2">
        <f t="shared" si="23"/>
        <v>3.7230081906180157E-2</v>
      </c>
    </row>
    <row r="751" spans="1:9">
      <c r="A751" s="6">
        <v>37481</v>
      </c>
      <c r="B751" s="2">
        <v>884.21</v>
      </c>
      <c r="C751" s="2">
        <v>1.5373000000000001</v>
      </c>
      <c r="D751" s="2">
        <v>118.37</v>
      </c>
      <c r="E751" s="2">
        <v>27.9</v>
      </c>
      <c r="F751" s="2">
        <f t="shared" si="24"/>
        <v>-2.1675149369329461E-2</v>
      </c>
      <c r="G751" s="2">
        <f t="shared" si="24"/>
        <v>3.7871367939927847E-3</v>
      </c>
      <c r="H751" s="2">
        <f t="shared" si="24"/>
        <v>-5.0432882239219712E-3</v>
      </c>
      <c r="I751" s="2">
        <f t="shared" si="23"/>
        <v>1.4357501794688421E-3</v>
      </c>
    </row>
    <row r="752" spans="1:9">
      <c r="A752" s="6">
        <v>37482</v>
      </c>
      <c r="B752" s="2">
        <v>919.62</v>
      </c>
      <c r="C752" s="2">
        <v>1.5357000000000001</v>
      </c>
      <c r="D752" s="2">
        <v>117.39</v>
      </c>
      <c r="E752" s="2">
        <v>28.15</v>
      </c>
      <c r="F752" s="2">
        <f t="shared" si="24"/>
        <v>4.0047047647052025E-2</v>
      </c>
      <c r="G752" s="2">
        <f t="shared" si="24"/>
        <v>-1.0407857932739351E-3</v>
      </c>
      <c r="H752" s="2">
        <f t="shared" si="24"/>
        <v>-8.2791247782377786E-3</v>
      </c>
      <c r="I752" s="2">
        <f t="shared" si="23"/>
        <v>8.960573476702427E-3</v>
      </c>
    </row>
    <row r="753" spans="1:9">
      <c r="A753" s="6">
        <v>37483</v>
      </c>
      <c r="B753" s="2">
        <v>930.25</v>
      </c>
      <c r="C753" s="2">
        <v>1.5358000000000001</v>
      </c>
      <c r="D753" s="2">
        <v>117.39</v>
      </c>
      <c r="E753" s="2">
        <v>29.06</v>
      </c>
      <c r="F753" s="2">
        <f t="shared" si="24"/>
        <v>1.1559122246145082E-2</v>
      </c>
      <c r="G753" s="2">
        <f t="shared" si="24"/>
        <v>6.5116884808258391E-5</v>
      </c>
      <c r="H753" s="2">
        <f t="shared" si="24"/>
        <v>0</v>
      </c>
      <c r="I753" s="2">
        <f t="shared" si="23"/>
        <v>3.2326820603907569E-2</v>
      </c>
    </row>
    <row r="754" spans="1:9">
      <c r="A754" s="6">
        <v>37484</v>
      </c>
      <c r="B754" s="2">
        <v>928.77</v>
      </c>
      <c r="C754" s="2">
        <v>1.5391999999999999</v>
      </c>
      <c r="D754" s="2">
        <v>117.65</v>
      </c>
      <c r="E754" s="2">
        <v>29.33</v>
      </c>
      <c r="F754" s="2">
        <f t="shared" si="24"/>
        <v>-1.5909701693093137E-3</v>
      </c>
      <c r="G754" s="2">
        <f t="shared" si="24"/>
        <v>2.21382992577146E-3</v>
      </c>
      <c r="H754" s="2">
        <f t="shared" si="24"/>
        <v>2.2148394241416902E-3</v>
      </c>
      <c r="I754" s="2">
        <f t="shared" si="23"/>
        <v>9.291121816930481E-3</v>
      </c>
    </row>
    <row r="755" spans="1:9">
      <c r="A755" s="6">
        <v>37487</v>
      </c>
      <c r="B755" s="2">
        <v>950.72</v>
      </c>
      <c r="C755" s="2">
        <v>1.5266999999999999</v>
      </c>
      <c r="D755" s="2">
        <v>118.68</v>
      </c>
      <c r="E755" s="2">
        <v>29.84</v>
      </c>
      <c r="F755" s="2">
        <f t="shared" si="24"/>
        <v>2.3633407625138769E-2</v>
      </c>
      <c r="G755" s="2">
        <f t="shared" si="24"/>
        <v>-8.1211018711018212E-3</v>
      </c>
      <c r="H755" s="2">
        <f t="shared" si="24"/>
        <v>8.7547811304717893E-3</v>
      </c>
      <c r="I755" s="2">
        <f t="shared" si="23"/>
        <v>1.7388339584043733E-2</v>
      </c>
    </row>
    <row r="756" spans="1:9">
      <c r="A756" s="6">
        <v>37488</v>
      </c>
      <c r="B756" s="2">
        <v>937.43</v>
      </c>
      <c r="C756" s="2">
        <v>1.5288999999999999</v>
      </c>
      <c r="D756" s="2">
        <v>118.8</v>
      </c>
      <c r="E756" s="2">
        <v>30.11</v>
      </c>
      <c r="F756" s="2">
        <f t="shared" si="24"/>
        <v>-1.3978879165264302E-2</v>
      </c>
      <c r="G756" s="2">
        <f t="shared" si="24"/>
        <v>1.4410165716904899E-3</v>
      </c>
      <c r="H756" s="2">
        <f t="shared" si="24"/>
        <v>1.0111223458038054E-3</v>
      </c>
      <c r="I756" s="2">
        <f t="shared" si="23"/>
        <v>9.0482573726542448E-3</v>
      </c>
    </row>
    <row r="757" spans="1:9">
      <c r="A757" s="6">
        <v>37489</v>
      </c>
      <c r="B757" s="2">
        <v>949.36</v>
      </c>
      <c r="C757" s="2">
        <v>1.5321</v>
      </c>
      <c r="D757" s="2">
        <v>118.51</v>
      </c>
      <c r="E757" s="2">
        <v>29.24</v>
      </c>
      <c r="F757" s="2">
        <f t="shared" si="24"/>
        <v>1.2726283562506158E-2</v>
      </c>
      <c r="G757" s="2">
        <f t="shared" si="24"/>
        <v>2.093008044999678E-3</v>
      </c>
      <c r="H757" s="2">
        <f t="shared" si="24"/>
        <v>-2.441077441077355E-3</v>
      </c>
      <c r="I757" s="2">
        <f t="shared" si="23"/>
        <v>-2.8894055131185703E-2</v>
      </c>
    </row>
    <row r="758" spans="1:9">
      <c r="A758" s="6">
        <v>37490</v>
      </c>
      <c r="B758" s="2">
        <v>962.7</v>
      </c>
      <c r="C758" s="2">
        <v>1.5212000000000001</v>
      </c>
      <c r="D758" s="2">
        <v>119.88</v>
      </c>
      <c r="E758" s="2">
        <v>28.84</v>
      </c>
      <c r="F758" s="2">
        <f t="shared" si="24"/>
        <v>1.4051571585067979E-2</v>
      </c>
      <c r="G758" s="2">
        <f t="shared" si="24"/>
        <v>-7.1144181189216615E-3</v>
      </c>
      <c r="H758" s="2">
        <f t="shared" si="24"/>
        <v>1.1560205889798336E-2</v>
      </c>
      <c r="I758" s="2">
        <f t="shared" si="23"/>
        <v>-1.3679890560875485E-2</v>
      </c>
    </row>
    <row r="759" spans="1:9">
      <c r="A759" s="6">
        <v>37491</v>
      </c>
      <c r="B759" s="2">
        <v>940.86</v>
      </c>
      <c r="C759" s="2">
        <v>1.5201</v>
      </c>
      <c r="D759" s="2">
        <v>119.65</v>
      </c>
      <c r="E759" s="2">
        <v>28.63</v>
      </c>
      <c r="F759" s="2">
        <f t="shared" si="24"/>
        <v>-2.2686195076347837E-2</v>
      </c>
      <c r="G759" s="2">
        <f t="shared" si="24"/>
        <v>-7.2311333158037172E-4</v>
      </c>
      <c r="H759" s="2">
        <f t="shared" si="24"/>
        <v>-1.9185852519184587E-3</v>
      </c>
      <c r="I759" s="2">
        <f t="shared" si="23"/>
        <v>-7.2815533980582492E-3</v>
      </c>
    </row>
    <row r="760" spans="1:9">
      <c r="A760" s="6">
        <v>37494</v>
      </c>
      <c r="B760" s="2">
        <v>947.95</v>
      </c>
      <c r="C760" s="2">
        <v>1.5216000000000001</v>
      </c>
      <c r="D760" s="2">
        <v>119.74</v>
      </c>
      <c r="E760" s="2">
        <v>29.28</v>
      </c>
      <c r="F760" s="2">
        <f t="shared" si="24"/>
        <v>7.5356588652935041E-3</v>
      </c>
      <c r="G760" s="2">
        <f t="shared" si="24"/>
        <v>9.8677718571149597E-4</v>
      </c>
      <c r="H760" s="2">
        <f t="shared" si="24"/>
        <v>7.521938988717114E-4</v>
      </c>
      <c r="I760" s="2">
        <f t="shared" si="23"/>
        <v>2.2703457911281921E-2</v>
      </c>
    </row>
    <row r="761" spans="1:9">
      <c r="A761" s="6">
        <v>37495</v>
      </c>
      <c r="B761" s="2">
        <v>934.82</v>
      </c>
      <c r="C761" s="2">
        <v>1.5347999999999999</v>
      </c>
      <c r="D761" s="2">
        <v>118.22</v>
      </c>
      <c r="E761" s="2">
        <v>28.83</v>
      </c>
      <c r="F761" s="2">
        <f t="shared" si="24"/>
        <v>-1.3850941505353598E-2</v>
      </c>
      <c r="G761" s="2">
        <f t="shared" si="24"/>
        <v>8.6750788643532584E-3</v>
      </c>
      <c r="H761" s="2">
        <f t="shared" si="24"/>
        <v>-1.2694170703190233E-2</v>
      </c>
      <c r="I761" s="2">
        <f t="shared" si="23"/>
        <v>-1.5368852459016535E-2</v>
      </c>
    </row>
    <row r="762" spans="1:9">
      <c r="A762" s="6">
        <v>37496</v>
      </c>
      <c r="B762" s="2">
        <v>917.87</v>
      </c>
      <c r="C762" s="2">
        <v>1.5328999999999999</v>
      </c>
      <c r="D762" s="2">
        <v>118.88</v>
      </c>
      <c r="E762" s="2">
        <v>28.34</v>
      </c>
      <c r="F762" s="2">
        <f t="shared" si="24"/>
        <v>-1.8131832866220332E-2</v>
      </c>
      <c r="G762" s="2">
        <f t="shared" si="24"/>
        <v>-1.2379463122230705E-3</v>
      </c>
      <c r="H762" s="2">
        <f t="shared" si="24"/>
        <v>5.5828117069869343E-3</v>
      </c>
      <c r="I762" s="2">
        <f t="shared" si="23"/>
        <v>-1.69961845300034E-2</v>
      </c>
    </row>
    <row r="763" spans="1:9">
      <c r="A763" s="6">
        <v>37497</v>
      </c>
      <c r="B763" s="2">
        <v>917.8</v>
      </c>
      <c r="C763" s="2">
        <v>1.5475000000000001</v>
      </c>
      <c r="D763" s="2">
        <v>118.28</v>
      </c>
      <c r="E763" s="2">
        <v>28.92</v>
      </c>
      <c r="F763" s="2">
        <f t="shared" si="24"/>
        <v>-7.6263523156927526E-5</v>
      </c>
      <c r="G763" s="2">
        <f t="shared" si="24"/>
        <v>9.5244308174049497E-3</v>
      </c>
      <c r="H763" s="2">
        <f t="shared" si="24"/>
        <v>-5.0471063257065962E-3</v>
      </c>
      <c r="I763" s="2">
        <f t="shared" si="23"/>
        <v>2.0465772759350909E-2</v>
      </c>
    </row>
    <row r="764" spans="1:9">
      <c r="A764" s="6">
        <v>37498</v>
      </c>
      <c r="B764" s="2">
        <v>916.07</v>
      </c>
      <c r="C764" s="2">
        <v>1.5505</v>
      </c>
      <c r="D764" s="2">
        <v>118.46</v>
      </c>
      <c r="E764" s="2">
        <v>28.98</v>
      </c>
      <c r="F764" s="2">
        <f t="shared" si="24"/>
        <v>-1.8849422532141169E-3</v>
      </c>
      <c r="G764" s="2">
        <f t="shared" si="24"/>
        <v>1.9386106623586752E-3</v>
      </c>
      <c r="H764" s="2">
        <f t="shared" si="24"/>
        <v>1.521812647953924E-3</v>
      </c>
      <c r="I764" s="2">
        <f t="shared" si="23"/>
        <v>2.0746887966804906E-3</v>
      </c>
    </row>
    <row r="765" spans="1:9">
      <c r="A765" s="6">
        <v>37501</v>
      </c>
      <c r="B765" s="2">
        <v>916.07</v>
      </c>
      <c r="C765" s="2">
        <v>1.5481</v>
      </c>
      <c r="D765" s="2">
        <v>118.13</v>
      </c>
      <c r="E765" s="2">
        <v>28.98</v>
      </c>
      <c r="F765" s="2">
        <f t="shared" si="24"/>
        <v>0</v>
      </c>
      <c r="G765" s="2">
        <f t="shared" si="24"/>
        <v>-1.5478877781360811E-3</v>
      </c>
      <c r="H765" s="2">
        <f t="shared" si="24"/>
        <v>-2.7857504642917474E-3</v>
      </c>
      <c r="I765" s="2">
        <f t="shared" si="23"/>
        <v>0</v>
      </c>
    </row>
    <row r="766" spans="1:9">
      <c r="A766" s="6">
        <v>37502</v>
      </c>
      <c r="B766" s="2">
        <v>878.02</v>
      </c>
      <c r="C766" s="2">
        <v>1.5657000000000001</v>
      </c>
      <c r="D766" s="2">
        <v>116.95</v>
      </c>
      <c r="E766" s="2">
        <v>27.79</v>
      </c>
      <c r="F766" s="2">
        <f t="shared" si="24"/>
        <v>-4.1536127151855284E-2</v>
      </c>
      <c r="G766" s="2">
        <f t="shared" si="24"/>
        <v>1.1368774626962175E-2</v>
      </c>
      <c r="H766" s="2">
        <f t="shared" si="24"/>
        <v>-9.9889951748073358E-3</v>
      </c>
      <c r="I766" s="2">
        <f t="shared" si="23"/>
        <v>-4.1062801932367221E-2</v>
      </c>
    </row>
    <row r="767" spans="1:9">
      <c r="A767" s="6">
        <v>37503</v>
      </c>
      <c r="B767" s="2">
        <v>893.4</v>
      </c>
      <c r="C767" s="2">
        <v>1.5642</v>
      </c>
      <c r="D767" s="2">
        <v>118.02</v>
      </c>
      <c r="E767" s="2">
        <v>28.27</v>
      </c>
      <c r="F767" s="2">
        <f t="shared" si="24"/>
        <v>1.7516685269128196E-2</v>
      </c>
      <c r="G767" s="2">
        <f t="shared" si="24"/>
        <v>-9.5803793830240291E-4</v>
      </c>
      <c r="H767" s="2">
        <f t="shared" si="24"/>
        <v>9.1492090637024237E-3</v>
      </c>
      <c r="I767" s="2">
        <f t="shared" si="23"/>
        <v>1.7272400143936606E-2</v>
      </c>
    </row>
    <row r="768" spans="1:9">
      <c r="A768" s="6">
        <v>37504</v>
      </c>
      <c r="B768" s="2">
        <v>879.15</v>
      </c>
      <c r="C768" s="2">
        <v>1.5652999999999999</v>
      </c>
      <c r="D768" s="2">
        <v>118.31</v>
      </c>
      <c r="E768" s="2">
        <v>28.98</v>
      </c>
      <c r="F768" s="2">
        <f t="shared" si="24"/>
        <v>-1.5950302216252488E-2</v>
      </c>
      <c r="G768" s="2">
        <f t="shared" si="24"/>
        <v>7.0323488045009874E-4</v>
      </c>
      <c r="H768" s="2">
        <f t="shared" si="24"/>
        <v>2.4572106422640072E-3</v>
      </c>
      <c r="I768" s="2">
        <f t="shared" si="23"/>
        <v>2.5114962858153511E-2</v>
      </c>
    </row>
    <row r="769" spans="1:9">
      <c r="A769" s="6">
        <v>37505</v>
      </c>
      <c r="B769" s="2">
        <v>893.92</v>
      </c>
      <c r="C769" s="2">
        <v>1.5603</v>
      </c>
      <c r="D769" s="2">
        <v>118.54</v>
      </c>
      <c r="E769" s="2">
        <v>29.61</v>
      </c>
      <c r="F769" s="2">
        <f t="shared" si="24"/>
        <v>1.6800318489450072E-2</v>
      </c>
      <c r="G769" s="2">
        <f t="shared" si="24"/>
        <v>-3.1942758576629648E-3</v>
      </c>
      <c r="H769" s="2">
        <f t="shared" si="24"/>
        <v>1.9440453047079309E-3</v>
      </c>
      <c r="I769" s="2">
        <f t="shared" si="23"/>
        <v>2.1739130434782483E-2</v>
      </c>
    </row>
    <row r="770" spans="1:9">
      <c r="A770" s="6">
        <v>37508</v>
      </c>
      <c r="B770" s="2">
        <v>902.96</v>
      </c>
      <c r="C770" s="2">
        <v>1.5567</v>
      </c>
      <c r="D770" s="2">
        <v>118.91</v>
      </c>
      <c r="E770" s="2">
        <v>29.73</v>
      </c>
      <c r="F770" s="2">
        <f t="shared" si="24"/>
        <v>1.0112761768390932E-2</v>
      </c>
      <c r="G770" s="2">
        <f t="shared" si="24"/>
        <v>-2.3072486060373709E-3</v>
      </c>
      <c r="H770" s="2">
        <f t="shared" si="24"/>
        <v>3.1213092626960481E-3</v>
      </c>
      <c r="I770" s="2">
        <f t="shared" si="23"/>
        <v>4.0526849037487711E-3</v>
      </c>
    </row>
    <row r="771" spans="1:9">
      <c r="A771" s="6">
        <v>37509</v>
      </c>
      <c r="B771" s="2">
        <v>909.58</v>
      </c>
      <c r="C771" s="2">
        <v>1.5553999999999999</v>
      </c>
      <c r="D771" s="2">
        <v>119.84</v>
      </c>
      <c r="E771" s="2">
        <v>29.73</v>
      </c>
      <c r="F771" s="2">
        <f t="shared" si="24"/>
        <v>7.3314432533002627E-3</v>
      </c>
      <c r="G771" s="2">
        <f t="shared" si="24"/>
        <v>-8.3509989079466607E-4</v>
      </c>
      <c r="H771" s="2">
        <f t="shared" si="24"/>
        <v>7.8210411235388744E-3</v>
      </c>
      <c r="I771" s="2">
        <f t="shared" si="24"/>
        <v>0</v>
      </c>
    </row>
    <row r="772" spans="1:9">
      <c r="A772" s="6">
        <v>37510</v>
      </c>
      <c r="B772" s="2">
        <v>909.45</v>
      </c>
      <c r="C772" s="2">
        <v>1.5539000000000001</v>
      </c>
      <c r="D772" s="2">
        <v>120.31</v>
      </c>
      <c r="E772" s="2">
        <v>29.77</v>
      </c>
      <c r="F772" s="2">
        <f t="shared" ref="F772:I785" si="25">B772/B771-1</f>
        <v>-1.4292310736818692E-4</v>
      </c>
      <c r="G772" s="2">
        <f t="shared" si="25"/>
        <v>-9.6438215250083115E-4</v>
      </c>
      <c r="H772" s="2">
        <f t="shared" si="25"/>
        <v>3.9218958611482169E-3</v>
      </c>
      <c r="I772" s="2">
        <f t="shared" si="25"/>
        <v>1.345442314160783E-3</v>
      </c>
    </row>
    <row r="773" spans="1:9">
      <c r="A773" s="6">
        <v>37511</v>
      </c>
      <c r="B773" s="2">
        <v>886.91</v>
      </c>
      <c r="C773" s="2">
        <v>1.5608</v>
      </c>
      <c r="D773" s="2">
        <v>120.14</v>
      </c>
      <c r="E773" s="2">
        <v>28.85</v>
      </c>
      <c r="F773" s="2">
        <f t="shared" si="25"/>
        <v>-2.4784210236956539E-2</v>
      </c>
      <c r="G773" s="2">
        <f t="shared" si="25"/>
        <v>4.4404401827657924E-3</v>
      </c>
      <c r="H773" s="2">
        <f t="shared" si="25"/>
        <v>-1.4130163743661939E-3</v>
      </c>
      <c r="I773" s="2">
        <f t="shared" si="25"/>
        <v>-3.0903594222371433E-2</v>
      </c>
    </row>
    <row r="774" spans="1:9">
      <c r="A774" s="6">
        <v>37512</v>
      </c>
      <c r="B774" s="2">
        <v>889.81</v>
      </c>
      <c r="C774" s="2">
        <v>1.5519000000000001</v>
      </c>
      <c r="D774" s="2">
        <v>121.7</v>
      </c>
      <c r="E774" s="2">
        <v>29.81</v>
      </c>
      <c r="F774" s="2">
        <f t="shared" si="25"/>
        <v>3.2697793462697078E-3</v>
      </c>
      <c r="G774" s="2">
        <f t="shared" si="25"/>
        <v>-5.7022039979497396E-3</v>
      </c>
      <c r="H774" s="2">
        <f t="shared" si="25"/>
        <v>1.2984851007158404E-2</v>
      </c>
      <c r="I774" s="2">
        <f t="shared" si="25"/>
        <v>3.3275563258232221E-2</v>
      </c>
    </row>
    <row r="775" spans="1:9">
      <c r="A775" s="6">
        <v>37515</v>
      </c>
      <c r="B775" s="2">
        <v>891.1</v>
      </c>
      <c r="C775" s="2">
        <v>1.5409999999999999</v>
      </c>
      <c r="D775" s="2">
        <v>122.25</v>
      </c>
      <c r="E775" s="2">
        <v>29.67</v>
      </c>
      <c r="F775" s="2">
        <f t="shared" si="25"/>
        <v>1.4497476989470126E-3</v>
      </c>
      <c r="G775" s="2">
        <f t="shared" si="25"/>
        <v>-7.023648430955709E-3</v>
      </c>
      <c r="H775" s="2">
        <f t="shared" si="25"/>
        <v>4.5193097781428548E-3</v>
      </c>
      <c r="I775" s="2">
        <f t="shared" si="25"/>
        <v>-4.6964106004695472E-3</v>
      </c>
    </row>
    <row r="776" spans="1:9">
      <c r="A776" s="6">
        <v>37516</v>
      </c>
      <c r="B776" s="2">
        <v>873.52</v>
      </c>
      <c r="C776" s="2">
        <v>1.5415000000000001</v>
      </c>
      <c r="D776" s="2">
        <v>122.04</v>
      </c>
      <c r="E776" s="2">
        <v>29.08</v>
      </c>
      <c r="F776" s="2">
        <f t="shared" si="25"/>
        <v>-1.9728425541465699E-2</v>
      </c>
      <c r="G776" s="2">
        <f t="shared" si="25"/>
        <v>3.2446463335511488E-4</v>
      </c>
      <c r="H776" s="2">
        <f t="shared" si="25"/>
        <v>-1.7177914110428905E-3</v>
      </c>
      <c r="I776" s="2">
        <f t="shared" si="25"/>
        <v>-1.9885406134142358E-2</v>
      </c>
    </row>
    <row r="777" spans="1:9">
      <c r="A777" s="6">
        <v>37517</v>
      </c>
      <c r="B777" s="2">
        <v>869.46</v>
      </c>
      <c r="C777" s="2">
        <v>1.5499000000000001</v>
      </c>
      <c r="D777" s="2">
        <v>121.5</v>
      </c>
      <c r="E777" s="2">
        <v>29.48</v>
      </c>
      <c r="F777" s="2">
        <f t="shared" si="25"/>
        <v>-4.6478615257806721E-3</v>
      </c>
      <c r="G777" s="2">
        <f t="shared" si="25"/>
        <v>5.4492377554329341E-3</v>
      </c>
      <c r="H777" s="2">
        <f t="shared" si="25"/>
        <v>-4.4247787610619538E-3</v>
      </c>
      <c r="I777" s="2">
        <f t="shared" si="25"/>
        <v>1.3755158184319161E-2</v>
      </c>
    </row>
    <row r="778" spans="1:9">
      <c r="A778" s="6">
        <v>37518</v>
      </c>
      <c r="B778" s="2">
        <v>843.32</v>
      </c>
      <c r="C778" s="2">
        <v>1.5575000000000001</v>
      </c>
      <c r="D778" s="2">
        <v>121.32</v>
      </c>
      <c r="E778" s="2">
        <v>29.5</v>
      </c>
      <c r="F778" s="2">
        <f t="shared" si="25"/>
        <v>-3.0064637821176299E-2</v>
      </c>
      <c r="G778" s="2">
        <f t="shared" si="25"/>
        <v>4.9035421640106769E-3</v>
      </c>
      <c r="H778" s="2">
        <f t="shared" si="25"/>
        <v>-1.481481481481528E-3</v>
      </c>
      <c r="I778" s="2">
        <f t="shared" si="25"/>
        <v>6.7842605156043234E-4</v>
      </c>
    </row>
    <row r="779" spans="1:9">
      <c r="A779" s="6">
        <v>37519</v>
      </c>
      <c r="B779" s="2">
        <v>845.39</v>
      </c>
      <c r="C779" s="2">
        <v>1.5546</v>
      </c>
      <c r="D779" s="2">
        <v>123.4</v>
      </c>
      <c r="E779" s="2">
        <v>29.61</v>
      </c>
      <c r="F779" s="2">
        <f t="shared" si="25"/>
        <v>2.4545842622016867E-3</v>
      </c>
      <c r="G779" s="2">
        <f t="shared" si="25"/>
        <v>-1.8619582664527456E-3</v>
      </c>
      <c r="H779" s="2">
        <f t="shared" si="25"/>
        <v>1.7144741180349587E-2</v>
      </c>
      <c r="I779" s="2">
        <f t="shared" si="25"/>
        <v>3.7288135593220861E-3</v>
      </c>
    </row>
    <row r="780" spans="1:9">
      <c r="A780" s="6">
        <v>37522</v>
      </c>
      <c r="B780" s="2">
        <v>833.7</v>
      </c>
      <c r="C780" s="2">
        <v>1.5507</v>
      </c>
      <c r="D780" s="2">
        <v>123.9</v>
      </c>
      <c r="E780" s="2">
        <v>30.71</v>
      </c>
      <c r="F780" s="2">
        <f t="shared" si="25"/>
        <v>-1.3827937401672541E-2</v>
      </c>
      <c r="G780" s="2">
        <f t="shared" si="25"/>
        <v>-2.5086839058279242E-3</v>
      </c>
      <c r="H780" s="2">
        <f t="shared" si="25"/>
        <v>4.0518638573743271E-3</v>
      </c>
      <c r="I780" s="2">
        <f t="shared" si="25"/>
        <v>3.7149611617696809E-2</v>
      </c>
    </row>
    <row r="781" spans="1:9">
      <c r="A781" s="6">
        <v>37523</v>
      </c>
      <c r="B781" s="2">
        <v>819.29</v>
      </c>
      <c r="C781" s="2">
        <v>1.5599000000000001</v>
      </c>
      <c r="D781" s="2">
        <v>123.31</v>
      </c>
      <c r="E781" s="2">
        <v>30.77</v>
      </c>
      <c r="F781" s="2">
        <f t="shared" si="25"/>
        <v>-1.728439486625899E-2</v>
      </c>
      <c r="G781" s="2">
        <f t="shared" si="25"/>
        <v>5.9328045398852058E-3</v>
      </c>
      <c r="H781" s="2">
        <f t="shared" si="25"/>
        <v>-4.761904761904745E-3</v>
      </c>
      <c r="I781" s="2">
        <f t="shared" si="25"/>
        <v>1.9537609899056285E-3</v>
      </c>
    </row>
    <row r="782" spans="1:9">
      <c r="A782" s="6">
        <v>37524</v>
      </c>
      <c r="B782" s="2">
        <v>839.66</v>
      </c>
      <c r="C782" s="2">
        <v>1.5571999999999999</v>
      </c>
      <c r="D782" s="2">
        <v>122.87</v>
      </c>
      <c r="E782" s="2">
        <v>30.64</v>
      </c>
      <c r="F782" s="2">
        <f t="shared" si="25"/>
        <v>2.4862991126463063E-2</v>
      </c>
      <c r="G782" s="2">
        <f t="shared" si="25"/>
        <v>-1.7308801846273036E-3</v>
      </c>
      <c r="H782" s="2">
        <f t="shared" si="25"/>
        <v>-3.568242640499486E-3</v>
      </c>
      <c r="I782" s="2">
        <f t="shared" si="25"/>
        <v>-4.224894377640509E-3</v>
      </c>
    </row>
    <row r="783" spans="1:9">
      <c r="A783" s="6">
        <v>37525</v>
      </c>
      <c r="B783" s="2">
        <v>854.95</v>
      </c>
      <c r="C783" s="2">
        <v>1.5587</v>
      </c>
      <c r="D783" s="2">
        <v>122.06</v>
      </c>
      <c r="E783" s="2">
        <v>30.41</v>
      </c>
      <c r="F783" s="2">
        <f t="shared" si="25"/>
        <v>1.8209751566110155E-2</v>
      </c>
      <c r="G783" s="2">
        <f t="shared" si="25"/>
        <v>9.6326740303109837E-4</v>
      </c>
      <c r="H783" s="2">
        <f t="shared" si="25"/>
        <v>-6.5923333604622769E-3</v>
      </c>
      <c r="I783" s="2">
        <f t="shared" si="25"/>
        <v>-7.5065274151435712E-3</v>
      </c>
    </row>
    <row r="784" spans="1:9">
      <c r="A784" s="6">
        <v>37526</v>
      </c>
      <c r="B784" s="2">
        <v>827.37</v>
      </c>
      <c r="C784" s="2">
        <v>1.5609</v>
      </c>
      <c r="D784" s="2">
        <v>122.52</v>
      </c>
      <c r="E784" s="2">
        <v>30.54</v>
      </c>
      <c r="F784" s="2">
        <f t="shared" si="25"/>
        <v>-3.2259196444236582E-2</v>
      </c>
      <c r="G784" s="2">
        <f t="shared" si="25"/>
        <v>1.4114326040930436E-3</v>
      </c>
      <c r="H784" s="2">
        <f t="shared" si="25"/>
        <v>3.7686383745698659E-3</v>
      </c>
      <c r="I784" s="2">
        <f t="shared" si="25"/>
        <v>4.2749095692207195E-3</v>
      </c>
    </row>
    <row r="785" spans="1:9">
      <c r="A785" s="6">
        <v>37529</v>
      </c>
      <c r="B785" s="2">
        <v>815.28</v>
      </c>
      <c r="C785" s="2">
        <v>1.5684</v>
      </c>
      <c r="D785" s="2">
        <v>121.81</v>
      </c>
      <c r="E785" s="2">
        <v>30.45</v>
      </c>
      <c r="F785" s="2">
        <f t="shared" si="25"/>
        <v>-1.4612567533268117E-2</v>
      </c>
      <c r="G785" s="2">
        <f t="shared" si="25"/>
        <v>4.8049202383240175E-3</v>
      </c>
      <c r="H785" s="2">
        <f t="shared" si="25"/>
        <v>-5.7949722494285982E-3</v>
      </c>
      <c r="I785" s="2">
        <f t="shared" si="25"/>
        <v>-2.9469548133594925E-3</v>
      </c>
    </row>
  </sheetData>
  <pageMargins left="0.75" right="0.75" top="1" bottom="1" header="0.5" footer="0.5"/>
  <pageSetup scale="125" orientation="portrait" horizontalDpi="200" verticalDpi="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704"/>
  <sheetViews>
    <sheetView tabSelected="1" zoomScale="130" zoomScaleNormal="130" zoomScalePageLayoutView="130" workbookViewId="0">
      <pane xSplit="1" ySplit="2" topLeftCell="B3" activePane="bottomRight" state="frozen"/>
      <selection activeCell="F37" sqref="F37"/>
      <selection pane="topRight" activeCell="F37" sqref="F37"/>
      <selection pane="bottomLeft" activeCell="F37" sqref="F37"/>
      <selection pane="bottomRight" activeCell="F39" sqref="F39"/>
    </sheetView>
  </sheetViews>
  <sheetFormatPr baseColWidth="10" defaultColWidth="8.83203125" defaultRowHeight="14" x14ac:dyDescent="0"/>
  <cols>
    <col min="1" max="1" width="10.6640625" bestFit="1" customWidth="1"/>
    <col min="2" max="3" width="16" bestFit="1" customWidth="1"/>
    <col min="14" max="14" width="12.83203125" bestFit="1" customWidth="1"/>
  </cols>
  <sheetData>
    <row r="1" spans="1:16">
      <c r="A1" s="8"/>
      <c r="B1" s="9" t="s">
        <v>12</v>
      </c>
      <c r="C1" s="9" t="s">
        <v>13</v>
      </c>
      <c r="E1" t="s">
        <v>14</v>
      </c>
      <c r="H1" t="s">
        <v>15</v>
      </c>
    </row>
    <row r="2" spans="1:16">
      <c r="A2" s="8"/>
      <c r="B2" t="s">
        <v>16</v>
      </c>
      <c r="C2" s="9" t="s">
        <v>16</v>
      </c>
      <c r="K2" t="s">
        <v>17</v>
      </c>
    </row>
    <row r="3" spans="1:16">
      <c r="A3" s="9"/>
      <c r="B3" s="9"/>
      <c r="C3" s="9"/>
      <c r="G3" t="s">
        <v>18</v>
      </c>
      <c r="H3">
        <v>50</v>
      </c>
      <c r="I3">
        <v>-50</v>
      </c>
    </row>
    <row r="4" spans="1:16">
      <c r="A4" s="8">
        <v>38716</v>
      </c>
      <c r="B4" s="10">
        <v>8.8058004379272461</v>
      </c>
      <c r="C4" s="10">
        <v>516.92816162109375</v>
      </c>
      <c r="E4" t="s">
        <v>12</v>
      </c>
      <c r="F4" t="s">
        <v>13</v>
      </c>
    </row>
    <row r="5" spans="1:16">
      <c r="A5" s="8">
        <v>38719</v>
      </c>
      <c r="B5" s="10">
        <v>8.8058004379272461</v>
      </c>
      <c r="C5" s="10">
        <v>516.92816162109375</v>
      </c>
      <c r="E5">
        <f t="shared" ref="E5:F68" si="0">B5/B4-1</f>
        <v>0</v>
      </c>
      <c r="F5">
        <f t="shared" si="0"/>
        <v>0</v>
      </c>
      <c r="H5">
        <f t="shared" ref="H5:H68" si="1">E5*$H$3</f>
        <v>0</v>
      </c>
      <c r="I5">
        <f t="shared" ref="I5:I68" si="2">F5*$I$3</f>
        <v>0</v>
      </c>
      <c r="K5">
        <f t="shared" ref="K5:K68" si="3">H5+I5</f>
        <v>0</v>
      </c>
      <c r="M5" t="s">
        <v>19</v>
      </c>
    </row>
    <row r="6" spans="1:16">
      <c r="A6" s="8">
        <v>38720</v>
      </c>
      <c r="B6" s="10">
        <v>8.8137998580932617</v>
      </c>
      <c r="C6" s="10">
        <v>530.62054443359375</v>
      </c>
      <c r="E6">
        <f t="shared" si="0"/>
        <v>9.0842623818288004E-4</v>
      </c>
      <c r="F6">
        <f t="shared" si="0"/>
        <v>2.6487980011691503E-2</v>
      </c>
      <c r="H6">
        <f t="shared" si="1"/>
        <v>4.5421311909144002E-2</v>
      </c>
      <c r="I6">
        <f t="shared" si="2"/>
        <v>-1.3243990005845752</v>
      </c>
      <c r="K6">
        <f t="shared" si="3"/>
        <v>-1.2789776886754312</v>
      </c>
      <c r="M6">
        <f>SMALL(K5:K1704,17)</f>
        <v>-2.4927078954255277</v>
      </c>
    </row>
    <row r="7" spans="1:16">
      <c r="A7" s="8">
        <v>38721</v>
      </c>
      <c r="B7" s="10">
        <v>9.0920000076293945</v>
      </c>
      <c r="C7" s="10">
        <v>533.8203125</v>
      </c>
      <c r="E7">
        <f t="shared" si="0"/>
        <v>3.1564155530565685E-2</v>
      </c>
      <c r="F7">
        <f t="shared" si="0"/>
        <v>6.0302378035923532E-3</v>
      </c>
      <c r="H7">
        <f t="shared" si="1"/>
        <v>1.5782077765282843</v>
      </c>
      <c r="I7">
        <f t="shared" si="2"/>
        <v>-0.30151189017961766</v>
      </c>
      <c r="K7">
        <f t="shared" si="3"/>
        <v>1.2766958863486666</v>
      </c>
    </row>
    <row r="8" spans="1:16">
      <c r="A8" s="8">
        <v>38722</v>
      </c>
      <c r="B8" s="10">
        <v>9.1020002365112305</v>
      </c>
      <c r="C8" s="10">
        <v>526.1915283203125</v>
      </c>
      <c r="E8">
        <f t="shared" si="0"/>
        <v>1.0998931888961394E-3</v>
      </c>
      <c r="F8">
        <f t="shared" si="0"/>
        <v>-1.4290921497460807E-2</v>
      </c>
      <c r="H8">
        <f t="shared" si="1"/>
        <v>5.499465944480697E-2</v>
      </c>
      <c r="I8">
        <f t="shared" si="2"/>
        <v>0.71454607487304034</v>
      </c>
      <c r="K8">
        <f t="shared" si="3"/>
        <v>0.76954073431784731</v>
      </c>
      <c r="O8" t="s">
        <v>12</v>
      </c>
      <c r="P8" t="s">
        <v>13</v>
      </c>
    </row>
    <row r="9" spans="1:16">
      <c r="A9" s="8">
        <v>38723</v>
      </c>
      <c r="B9" s="10">
        <v>8.805999755859375</v>
      </c>
      <c r="C9" s="10">
        <v>539.69000244140625</v>
      </c>
      <c r="E9">
        <f t="shared" si="0"/>
        <v>-3.2520377165504377E-2</v>
      </c>
      <c r="F9">
        <f t="shared" si="0"/>
        <v>2.5653157442848018E-2</v>
      </c>
      <c r="H9">
        <f t="shared" si="1"/>
        <v>-1.6260188582752189</v>
      </c>
      <c r="I9">
        <f t="shared" si="2"/>
        <v>-1.2826578721424009</v>
      </c>
      <c r="K9">
        <f t="shared" si="3"/>
        <v>-2.9086767304176195</v>
      </c>
      <c r="N9" t="s">
        <v>12</v>
      </c>
      <c r="O9">
        <f ca="1">COVAR(INDIRECT(O$8),INDIRECT($N9))</f>
        <v>5.8953832200113888E-4</v>
      </c>
      <c r="P9">
        <f ca="1">COVAR(INDIRECT(P$8),INDIRECT($N9))</f>
        <v>2.5901096411273702E-4</v>
      </c>
    </row>
    <row r="10" spans="1:16">
      <c r="A10" s="8">
        <v>38726</v>
      </c>
      <c r="B10" s="10">
        <v>9.1094999313354492</v>
      </c>
      <c r="C10" s="10">
        <v>549.01947021484375</v>
      </c>
      <c r="E10">
        <f t="shared" si="0"/>
        <v>3.4465158288714548E-2</v>
      </c>
      <c r="F10">
        <f t="shared" si="0"/>
        <v>1.7286715950330045E-2</v>
      </c>
      <c r="H10">
        <f t="shared" si="1"/>
        <v>1.7232579144357274</v>
      </c>
      <c r="I10">
        <f t="shared" si="2"/>
        <v>-0.86433579751650225</v>
      </c>
      <c r="K10">
        <f t="shared" si="3"/>
        <v>0.85892211691922515</v>
      </c>
      <c r="N10" t="s">
        <v>13</v>
      </c>
      <c r="O10">
        <f ca="1">COVAR(INDIRECT(O$8),INDIRECT($N10))</f>
        <v>2.5901096411273702E-4</v>
      </c>
      <c r="P10">
        <f ca="1">COVAR(INDIRECT(P$8),INDIRECT($N10))</f>
        <v>1.8452554570708418E-4</v>
      </c>
    </row>
    <row r="11" spans="1:16">
      <c r="A11" s="8">
        <v>38727</v>
      </c>
      <c r="B11" s="10">
        <v>9.2174997329711914</v>
      </c>
      <c r="C11" s="10">
        <v>544.41973876953125</v>
      </c>
      <c r="E11">
        <f t="shared" si="0"/>
        <v>1.1855733294891202E-2</v>
      </c>
      <c r="F11">
        <f t="shared" si="0"/>
        <v>-8.3780843756097179E-3</v>
      </c>
      <c r="H11">
        <f t="shared" si="1"/>
        <v>0.5927866647445601</v>
      </c>
      <c r="I11">
        <f t="shared" si="2"/>
        <v>0.41890421878048589</v>
      </c>
      <c r="K11">
        <f t="shared" si="3"/>
        <v>1.011690883525046</v>
      </c>
    </row>
    <row r="12" spans="1:16">
      <c r="A12" s="8">
        <v>38728</v>
      </c>
      <c r="B12" s="10">
        <v>8.9569997787475586</v>
      </c>
      <c r="C12" s="10">
        <v>548.969482421875</v>
      </c>
      <c r="E12">
        <f t="shared" si="0"/>
        <v>-2.8261455033388172E-2</v>
      </c>
      <c r="F12">
        <f t="shared" si="0"/>
        <v>8.3570512388599916E-3</v>
      </c>
      <c r="H12">
        <f t="shared" si="1"/>
        <v>-1.4130727516694086</v>
      </c>
      <c r="I12">
        <f t="shared" si="2"/>
        <v>-0.41785256194299958</v>
      </c>
      <c r="K12">
        <f t="shared" si="3"/>
        <v>-1.8309253136124082</v>
      </c>
      <c r="N12" t="s">
        <v>20</v>
      </c>
      <c r="O12">
        <f t="array" aca="1" ref="O12" ca="1">MMULT(MMULT(H3:I3,O9:P10),TRANSPOSE(H3:I3))</f>
        <v>0.64010484870687256</v>
      </c>
    </row>
    <row r="13" spans="1:16">
      <c r="A13" s="8">
        <v>38729</v>
      </c>
      <c r="B13" s="10">
        <v>9.0094995498657227</v>
      </c>
      <c r="C13" s="10">
        <v>548.37384033203125</v>
      </c>
      <c r="E13">
        <f t="shared" si="0"/>
        <v>5.861312092775961E-3</v>
      </c>
      <c r="F13">
        <f t="shared" si="0"/>
        <v>-1.0850185828472636E-3</v>
      </c>
      <c r="H13">
        <f t="shared" si="1"/>
        <v>0.29306560463879805</v>
      </c>
      <c r="I13">
        <f t="shared" si="2"/>
        <v>5.425092914236318E-2</v>
      </c>
      <c r="K13">
        <f t="shared" si="3"/>
        <v>0.34731653378116123</v>
      </c>
      <c r="N13" t="s">
        <v>21</v>
      </c>
      <c r="O13">
        <f ca="1">SQRT(O12)</f>
        <v>0.8000655277581159</v>
      </c>
    </row>
    <row r="14" spans="1:16">
      <c r="A14" s="8">
        <v>38730</v>
      </c>
      <c r="B14" s="10">
        <v>9.0037002563476562</v>
      </c>
      <c r="C14" s="10">
        <v>556.07275390625</v>
      </c>
      <c r="E14">
        <f t="shared" si="0"/>
        <v>-6.4368653175117529E-4</v>
      </c>
      <c r="F14">
        <f t="shared" si="0"/>
        <v>1.4039534726086211E-2</v>
      </c>
      <c r="H14">
        <f t="shared" si="1"/>
        <v>-3.2184326587558765E-2</v>
      </c>
      <c r="I14">
        <f t="shared" si="2"/>
        <v>-0.70197673630431057</v>
      </c>
      <c r="K14">
        <f t="shared" si="3"/>
        <v>-0.73416106289186933</v>
      </c>
      <c r="N14" t="s">
        <v>22</v>
      </c>
      <c r="O14">
        <f ca="1">2.33*O13</f>
        <v>1.8641526796764101</v>
      </c>
      <c r="P14" s="11" t="s">
        <v>23</v>
      </c>
    </row>
    <row r="15" spans="1:16">
      <c r="A15" s="8">
        <v>38733</v>
      </c>
      <c r="B15" s="10">
        <v>9.1086997985839844</v>
      </c>
      <c r="C15" s="10">
        <v>556.54388427734375</v>
      </c>
      <c r="E15">
        <f t="shared" si="0"/>
        <v>1.166182116761405E-2</v>
      </c>
      <c r="F15">
        <f t="shared" si="0"/>
        <v>8.4724591842388897E-4</v>
      </c>
      <c r="H15">
        <f t="shared" si="1"/>
        <v>0.58309105838070252</v>
      </c>
      <c r="I15">
        <f t="shared" si="2"/>
        <v>-4.2362295921194448E-2</v>
      </c>
      <c r="K15">
        <f t="shared" si="3"/>
        <v>0.54072876245950807</v>
      </c>
    </row>
    <row r="16" spans="1:16">
      <c r="A16" s="8">
        <v>38734</v>
      </c>
      <c r="B16" s="10">
        <v>9.1161003112792969</v>
      </c>
      <c r="C16" s="10">
        <v>553.5692138671875</v>
      </c>
      <c r="E16">
        <f t="shared" si="0"/>
        <v>8.1246641770582606E-4</v>
      </c>
      <c r="F16">
        <f t="shared" si="0"/>
        <v>-5.3448982087347385E-3</v>
      </c>
      <c r="H16">
        <f t="shared" si="1"/>
        <v>4.0623320885291303E-2</v>
      </c>
      <c r="I16">
        <f t="shared" si="2"/>
        <v>0.26724491043673693</v>
      </c>
      <c r="K16">
        <f t="shared" si="3"/>
        <v>0.30786823132202823</v>
      </c>
    </row>
    <row r="17" spans="1:11">
      <c r="A17" s="8">
        <v>38735</v>
      </c>
      <c r="B17" s="10">
        <v>9.0200004577636719</v>
      </c>
      <c r="C17" s="10">
        <v>543.9197998046875</v>
      </c>
      <c r="E17">
        <f t="shared" si="0"/>
        <v>-1.0541772274787364E-2</v>
      </c>
      <c r="F17">
        <f t="shared" si="0"/>
        <v>-1.7431269335030364E-2</v>
      </c>
      <c r="H17">
        <f t="shared" si="1"/>
        <v>-0.52708861373936822</v>
      </c>
      <c r="I17">
        <f t="shared" si="2"/>
        <v>0.87156346675151819</v>
      </c>
      <c r="K17">
        <f t="shared" si="3"/>
        <v>0.34447485301214997</v>
      </c>
    </row>
    <row r="18" spans="1:11">
      <c r="A18" s="8">
        <v>38736</v>
      </c>
      <c r="B18" s="10">
        <v>8.8199996948242188</v>
      </c>
      <c r="C18" s="10">
        <v>558.58795166015625</v>
      </c>
      <c r="E18">
        <f t="shared" si="0"/>
        <v>-2.2173032460027109E-2</v>
      </c>
      <c r="F18">
        <f t="shared" si="0"/>
        <v>2.6967490171778685E-2</v>
      </c>
      <c r="H18">
        <f t="shared" si="1"/>
        <v>-1.1086516230013554</v>
      </c>
      <c r="I18">
        <f t="shared" si="2"/>
        <v>-1.3483745085889343</v>
      </c>
      <c r="K18">
        <f t="shared" si="3"/>
        <v>-2.4570261315902897</v>
      </c>
    </row>
    <row r="19" spans="1:11">
      <c r="A19" s="8">
        <v>38737</v>
      </c>
      <c r="B19" s="10">
        <v>9.0594997406005859</v>
      </c>
      <c r="C19" s="10">
        <v>553.63848876953125</v>
      </c>
      <c r="E19">
        <f t="shared" si="0"/>
        <v>2.715420114094913E-2</v>
      </c>
      <c r="F19">
        <f t="shared" si="0"/>
        <v>-8.8606688989888438E-3</v>
      </c>
      <c r="H19">
        <f t="shared" si="1"/>
        <v>1.3577100570474565</v>
      </c>
      <c r="I19">
        <f t="shared" si="2"/>
        <v>0.44303344494944219</v>
      </c>
      <c r="K19">
        <f t="shared" si="3"/>
        <v>1.8007435019968987</v>
      </c>
    </row>
    <row r="20" spans="1:11">
      <c r="A20" s="8">
        <v>38740</v>
      </c>
      <c r="B20" s="10">
        <v>8.881500244140625</v>
      </c>
      <c r="C20" s="10">
        <v>558.468994140625</v>
      </c>
      <c r="E20">
        <f t="shared" si="0"/>
        <v>-1.9647828418411173E-2</v>
      </c>
      <c r="F20">
        <f t="shared" si="0"/>
        <v>8.7250172614075083E-3</v>
      </c>
      <c r="H20">
        <f t="shared" si="1"/>
        <v>-0.98239142092055864</v>
      </c>
      <c r="I20">
        <f t="shared" si="2"/>
        <v>-0.43625086307037542</v>
      </c>
      <c r="K20">
        <f t="shared" si="3"/>
        <v>-1.4186422839909341</v>
      </c>
    </row>
    <row r="21" spans="1:11">
      <c r="A21" s="8">
        <v>38741</v>
      </c>
      <c r="B21" s="10">
        <v>9.0249996185302734</v>
      </c>
      <c r="C21" s="10">
        <v>558.01898193359375</v>
      </c>
      <c r="E21">
        <f t="shared" si="0"/>
        <v>1.6157109772565681E-2</v>
      </c>
      <c r="F21">
        <f t="shared" si="0"/>
        <v>-8.0579622459386879E-4</v>
      </c>
      <c r="H21">
        <f t="shared" si="1"/>
        <v>0.80785548862828405</v>
      </c>
      <c r="I21">
        <f t="shared" si="2"/>
        <v>4.028981122969344E-2</v>
      </c>
      <c r="K21">
        <f t="shared" si="3"/>
        <v>0.84814529985797749</v>
      </c>
    </row>
    <row r="22" spans="1:11">
      <c r="A22" s="8">
        <v>38742</v>
      </c>
      <c r="B22" s="10">
        <v>9.182499885559082</v>
      </c>
      <c r="C22" s="10">
        <v>562.71875</v>
      </c>
      <c r="E22">
        <f t="shared" si="0"/>
        <v>1.7451553871030256E-2</v>
      </c>
      <c r="F22">
        <f t="shared" si="0"/>
        <v>8.4222369105098061E-3</v>
      </c>
      <c r="H22">
        <f t="shared" si="1"/>
        <v>0.87257769355151282</v>
      </c>
      <c r="I22">
        <f t="shared" si="2"/>
        <v>-0.4211118455254903</v>
      </c>
      <c r="K22">
        <f t="shared" si="3"/>
        <v>0.45146584802602252</v>
      </c>
    </row>
    <row r="23" spans="1:11">
      <c r="A23" s="8">
        <v>38743</v>
      </c>
      <c r="B23" s="10">
        <v>9.4720001220703125</v>
      </c>
      <c r="C23" s="10">
        <v>560.13775634765625</v>
      </c>
      <c r="E23">
        <f t="shared" si="0"/>
        <v>3.1527387979227273E-2</v>
      </c>
      <c r="F23">
        <f t="shared" si="0"/>
        <v>-4.5866494627089249E-3</v>
      </c>
      <c r="H23">
        <f t="shared" si="1"/>
        <v>1.5763693989613636</v>
      </c>
      <c r="I23">
        <f t="shared" si="2"/>
        <v>0.22933247313544625</v>
      </c>
      <c r="K23">
        <f t="shared" si="3"/>
        <v>1.8057018720968099</v>
      </c>
    </row>
    <row r="24" spans="1:11">
      <c r="A24" s="8">
        <v>38744</v>
      </c>
      <c r="B24" s="10">
        <v>9.5726995468139648</v>
      </c>
      <c r="C24" s="10">
        <v>559.1878662109375</v>
      </c>
      <c r="E24">
        <f t="shared" si="0"/>
        <v>1.0631273590148815E-2</v>
      </c>
      <c r="F24">
        <f t="shared" si="0"/>
        <v>-1.6958152275119431E-3</v>
      </c>
      <c r="H24">
        <f t="shared" si="1"/>
        <v>0.53156367950744077</v>
      </c>
      <c r="I24">
        <f t="shared" si="2"/>
        <v>8.4790761375597157E-2</v>
      </c>
      <c r="K24">
        <f t="shared" si="3"/>
        <v>0.61635444088303792</v>
      </c>
    </row>
    <row r="25" spans="1:11">
      <c r="A25" s="8">
        <v>38747</v>
      </c>
      <c r="B25" s="10">
        <v>9.5813999176025391</v>
      </c>
      <c r="C25" s="10">
        <v>566.16851806640625</v>
      </c>
      <c r="E25">
        <f t="shared" si="0"/>
        <v>9.0887327509081572E-4</v>
      </c>
      <c r="F25">
        <f t="shared" si="0"/>
        <v>1.2483553877464582E-2</v>
      </c>
      <c r="H25">
        <f t="shared" si="1"/>
        <v>4.5443663754540786E-2</v>
      </c>
      <c r="I25">
        <f t="shared" si="2"/>
        <v>-0.62417769387322908</v>
      </c>
      <c r="K25">
        <f t="shared" si="3"/>
        <v>-0.57873403011868829</v>
      </c>
    </row>
    <row r="26" spans="1:11">
      <c r="A26" s="8">
        <v>38748</v>
      </c>
      <c r="B26" s="10">
        <v>9.7545003890991211</v>
      </c>
      <c r="C26" s="10">
        <v>571.06829833984375</v>
      </c>
      <c r="E26">
        <f t="shared" si="0"/>
        <v>1.806630273083254E-2</v>
      </c>
      <c r="F26">
        <f t="shared" si="0"/>
        <v>8.654278924182135E-3</v>
      </c>
      <c r="H26">
        <f t="shared" si="1"/>
        <v>0.90331513654162698</v>
      </c>
      <c r="I26">
        <f t="shared" si="2"/>
        <v>-0.43271394620910675</v>
      </c>
      <c r="K26">
        <f t="shared" si="3"/>
        <v>0.47060119033252024</v>
      </c>
    </row>
    <row r="27" spans="1:11">
      <c r="A27" s="8">
        <v>38749</v>
      </c>
      <c r="B27" s="10">
        <v>9.8645000457763672</v>
      </c>
      <c r="C27" s="10">
        <v>569.568359375</v>
      </c>
      <c r="E27">
        <f t="shared" si="0"/>
        <v>1.1276810937459469E-2</v>
      </c>
      <c r="F27">
        <f t="shared" si="0"/>
        <v>-2.6265491696951804E-3</v>
      </c>
      <c r="H27">
        <f t="shared" si="1"/>
        <v>0.56384054687297347</v>
      </c>
      <c r="I27">
        <f t="shared" si="2"/>
        <v>0.13132745848475902</v>
      </c>
      <c r="K27">
        <f t="shared" si="3"/>
        <v>0.69516800535773249</v>
      </c>
    </row>
    <row r="28" spans="1:11">
      <c r="A28" s="8">
        <v>38750</v>
      </c>
      <c r="B28" s="10">
        <v>9.7720003128051758</v>
      </c>
      <c r="C28" s="10">
        <v>572.6363525390625</v>
      </c>
      <c r="E28">
        <f t="shared" si="0"/>
        <v>-9.3770320383136374E-3</v>
      </c>
      <c r="F28">
        <f t="shared" si="0"/>
        <v>5.3865231689294024E-3</v>
      </c>
      <c r="H28">
        <f t="shared" si="1"/>
        <v>-0.46885160191568187</v>
      </c>
      <c r="I28">
        <f t="shared" si="2"/>
        <v>-0.26932615844647012</v>
      </c>
      <c r="K28">
        <f t="shared" si="3"/>
        <v>-0.73817776036215199</v>
      </c>
    </row>
    <row r="29" spans="1:11">
      <c r="A29" s="8">
        <v>38751</v>
      </c>
      <c r="B29" s="10">
        <v>9.8534002304077148</v>
      </c>
      <c r="C29" s="10">
        <v>567.43695068359375</v>
      </c>
      <c r="E29">
        <f t="shared" si="0"/>
        <v>8.3299135281313941E-3</v>
      </c>
      <c r="F29">
        <f t="shared" si="0"/>
        <v>-9.0797621080370705E-3</v>
      </c>
      <c r="H29">
        <f t="shared" si="1"/>
        <v>0.4164956764065697</v>
      </c>
      <c r="I29">
        <f t="shared" si="2"/>
        <v>0.45398810540185353</v>
      </c>
      <c r="K29">
        <f t="shared" si="3"/>
        <v>0.87048378180842323</v>
      </c>
    </row>
    <row r="30" spans="1:11">
      <c r="A30" s="8">
        <v>38754</v>
      </c>
      <c r="B30" s="10">
        <v>9.7363996505737305</v>
      </c>
      <c r="C30" s="10">
        <v>570.3682861328125</v>
      </c>
      <c r="E30">
        <f t="shared" si="0"/>
        <v>-1.1874132492144085E-2</v>
      </c>
      <c r="F30">
        <f t="shared" si="0"/>
        <v>5.1659227438174415E-3</v>
      </c>
      <c r="H30">
        <f t="shared" si="1"/>
        <v>-0.59370662460720425</v>
      </c>
      <c r="I30">
        <f t="shared" si="2"/>
        <v>-0.25829613719087208</v>
      </c>
      <c r="K30">
        <f t="shared" si="3"/>
        <v>-0.85200276179807632</v>
      </c>
    </row>
    <row r="31" spans="1:11">
      <c r="A31" s="8">
        <v>38755</v>
      </c>
      <c r="B31" s="10">
        <v>9.7386999130249023</v>
      </c>
      <c r="C31" s="10">
        <v>541.81988525390625</v>
      </c>
      <c r="E31">
        <f t="shared" si="0"/>
        <v>2.3625390634363086E-4</v>
      </c>
      <c r="F31">
        <f t="shared" si="0"/>
        <v>-5.00525740525809E-2</v>
      </c>
      <c r="H31">
        <f t="shared" si="1"/>
        <v>1.1812695317181543E-2</v>
      </c>
      <c r="I31">
        <f t="shared" si="2"/>
        <v>2.5026287026290452</v>
      </c>
      <c r="K31">
        <f t="shared" si="3"/>
        <v>2.5144413979462268</v>
      </c>
    </row>
    <row r="32" spans="1:11">
      <c r="A32" s="8">
        <v>38756</v>
      </c>
      <c r="B32" s="10">
        <v>9.3907003402709961</v>
      </c>
      <c r="C32" s="10">
        <v>550.36944580078125</v>
      </c>
      <c r="E32">
        <f t="shared" si="0"/>
        <v>-3.5733678608217412E-2</v>
      </c>
      <c r="F32">
        <f t="shared" si="0"/>
        <v>1.5779340662014585E-2</v>
      </c>
      <c r="H32">
        <f t="shared" si="1"/>
        <v>-1.7866839304108706</v>
      </c>
      <c r="I32">
        <f t="shared" si="2"/>
        <v>-0.78896703310072924</v>
      </c>
      <c r="K32">
        <f t="shared" si="3"/>
        <v>-2.5756509635115998</v>
      </c>
    </row>
    <row r="33" spans="1:11">
      <c r="A33" s="8">
        <v>38757</v>
      </c>
      <c r="B33" s="10">
        <v>9.4270000457763672</v>
      </c>
      <c r="C33" s="10">
        <v>564.83721923828125</v>
      </c>
      <c r="E33">
        <f t="shared" si="0"/>
        <v>3.8654950312602132E-3</v>
      </c>
      <c r="F33">
        <f t="shared" si="0"/>
        <v>2.6287384860999241E-2</v>
      </c>
      <c r="H33">
        <f t="shared" si="1"/>
        <v>0.19327475156301066</v>
      </c>
      <c r="I33">
        <f t="shared" si="2"/>
        <v>-1.3143692430499621</v>
      </c>
      <c r="K33">
        <f t="shared" si="3"/>
        <v>-1.1210944914869514</v>
      </c>
    </row>
    <row r="34" spans="1:11">
      <c r="A34" s="8">
        <v>38758</v>
      </c>
      <c r="B34" s="10">
        <v>9.6464004516601562</v>
      </c>
      <c r="C34" s="10">
        <v>550.3388671875</v>
      </c>
      <c r="E34">
        <f t="shared" si="0"/>
        <v>2.3273618841456178E-2</v>
      </c>
      <c r="F34">
        <f t="shared" si="0"/>
        <v>-2.5668195290553308E-2</v>
      </c>
      <c r="H34">
        <f t="shared" si="1"/>
        <v>1.1636809420728089</v>
      </c>
      <c r="I34">
        <f t="shared" si="2"/>
        <v>1.2834097645276654</v>
      </c>
      <c r="K34">
        <f t="shared" si="3"/>
        <v>2.4470907066004743</v>
      </c>
    </row>
    <row r="35" spans="1:11">
      <c r="A35" s="8">
        <v>38761</v>
      </c>
      <c r="B35" s="10">
        <v>9.3739995956420898</v>
      </c>
      <c r="C35" s="10">
        <v>539.1700439453125</v>
      </c>
      <c r="E35">
        <f t="shared" si="0"/>
        <v>-2.8238601267189356E-2</v>
      </c>
      <c r="F35">
        <f t="shared" si="0"/>
        <v>-2.0294447490626366E-2</v>
      </c>
      <c r="H35">
        <f t="shared" si="1"/>
        <v>-1.4119300633594678</v>
      </c>
      <c r="I35">
        <f t="shared" si="2"/>
        <v>1.0147223745313183</v>
      </c>
      <c r="K35">
        <f t="shared" si="3"/>
        <v>-0.3972076888281495</v>
      </c>
    </row>
    <row r="36" spans="1:11">
      <c r="A36" s="8">
        <v>38762</v>
      </c>
      <c r="B36" s="10">
        <v>9.1125001907348633</v>
      </c>
      <c r="C36" s="10">
        <v>545.96966552734375</v>
      </c>
      <c r="E36">
        <f t="shared" si="0"/>
        <v>-2.789624665962176E-2</v>
      </c>
      <c r="F36">
        <f t="shared" si="0"/>
        <v>1.2611274788702609E-2</v>
      </c>
      <c r="H36">
        <f t="shared" si="1"/>
        <v>-1.394812332981088</v>
      </c>
      <c r="I36">
        <f t="shared" si="2"/>
        <v>-0.63056373943513044</v>
      </c>
      <c r="K36">
        <f t="shared" si="3"/>
        <v>-2.0253760724162184</v>
      </c>
    </row>
    <row r="37" spans="1:11">
      <c r="A37" s="8">
        <v>38763</v>
      </c>
      <c r="B37" s="10">
        <v>9.3094997406005859</v>
      </c>
      <c r="C37" s="10">
        <v>539.91998291015625</v>
      </c>
      <c r="E37">
        <f t="shared" si="0"/>
        <v>2.1618605842776528E-2</v>
      </c>
      <c r="F37">
        <f t="shared" si="0"/>
        <v>-1.1080620406527908E-2</v>
      </c>
      <c r="H37">
        <f t="shared" si="1"/>
        <v>1.0809302921388264</v>
      </c>
      <c r="I37">
        <f t="shared" si="2"/>
        <v>0.5540310203263954</v>
      </c>
      <c r="K37">
        <f t="shared" si="3"/>
        <v>1.6349613124652218</v>
      </c>
    </row>
    <row r="38" spans="1:11">
      <c r="A38" s="8">
        <v>38764</v>
      </c>
      <c r="B38" s="10">
        <v>9.2170000076293945</v>
      </c>
      <c r="C38" s="10">
        <v>546.1241455078125</v>
      </c>
      <c r="E38">
        <f t="shared" si="0"/>
        <v>-9.9360583864438468E-3</v>
      </c>
      <c r="F38">
        <f t="shared" si="0"/>
        <v>1.1490892713797995E-2</v>
      </c>
      <c r="H38">
        <f t="shared" si="1"/>
        <v>-0.49680291932219234</v>
      </c>
      <c r="I38">
        <f t="shared" si="2"/>
        <v>-0.57454463568989977</v>
      </c>
      <c r="K38">
        <f t="shared" si="3"/>
        <v>-1.0713475550120921</v>
      </c>
    </row>
    <row r="39" spans="1:11">
      <c r="A39" s="8">
        <v>38765</v>
      </c>
      <c r="B39" s="10">
        <v>9.3711996078491211</v>
      </c>
      <c r="C39" s="10">
        <v>552.123291015625</v>
      </c>
      <c r="E39">
        <f t="shared" si="0"/>
        <v>1.6729912128901736E-2</v>
      </c>
      <c r="F39">
        <f t="shared" si="0"/>
        <v>1.0984948307374731E-2</v>
      </c>
      <c r="H39">
        <f t="shared" si="1"/>
        <v>0.8364956064450868</v>
      </c>
      <c r="I39">
        <f t="shared" si="2"/>
        <v>-0.54924741536873656</v>
      </c>
      <c r="K39">
        <f t="shared" si="3"/>
        <v>0.28724819107635025</v>
      </c>
    </row>
    <row r="40" spans="1:11">
      <c r="A40" s="8">
        <v>38768</v>
      </c>
      <c r="B40" s="10">
        <v>9.4261999130249023</v>
      </c>
      <c r="C40" s="10">
        <v>552.6085205078125</v>
      </c>
      <c r="E40">
        <f t="shared" si="0"/>
        <v>5.8690783973605054E-3</v>
      </c>
      <c r="F40">
        <f t="shared" si="0"/>
        <v>8.7884264272730661E-4</v>
      </c>
      <c r="H40">
        <f t="shared" si="1"/>
        <v>0.29345391986802527</v>
      </c>
      <c r="I40">
        <f t="shared" si="2"/>
        <v>-4.3942132136365331E-2</v>
      </c>
      <c r="K40">
        <f t="shared" si="3"/>
        <v>0.24951178773165994</v>
      </c>
    </row>
    <row r="41" spans="1:11">
      <c r="A41" s="8">
        <v>38769</v>
      </c>
      <c r="B41" s="10">
        <v>9.4307003021240234</v>
      </c>
      <c r="C41" s="10">
        <v>554.169189453125</v>
      </c>
      <c r="E41">
        <f t="shared" si="0"/>
        <v>4.7743408167089108E-4</v>
      </c>
      <c r="F41">
        <f t="shared" si="0"/>
        <v>2.8241854538875177E-3</v>
      </c>
      <c r="H41">
        <f t="shared" si="1"/>
        <v>2.3871704083544554E-2</v>
      </c>
      <c r="I41">
        <f t="shared" si="2"/>
        <v>-0.14120927269437589</v>
      </c>
      <c r="K41">
        <f t="shared" si="3"/>
        <v>-0.11733756861083133</v>
      </c>
    </row>
    <row r="42" spans="1:11">
      <c r="A42" s="8">
        <v>38770</v>
      </c>
      <c r="B42" s="10">
        <v>9.5670003890991211</v>
      </c>
      <c r="C42" s="10">
        <v>554.21923828125</v>
      </c>
      <c r="E42">
        <f t="shared" si="0"/>
        <v>1.4452806537007534E-2</v>
      </c>
      <c r="F42">
        <f t="shared" si="0"/>
        <v>9.0313263670260824E-5</v>
      </c>
      <c r="H42">
        <f t="shared" si="1"/>
        <v>0.72264032685037671</v>
      </c>
      <c r="I42">
        <f t="shared" si="2"/>
        <v>-4.5156631835130412E-3</v>
      </c>
      <c r="K42">
        <f t="shared" si="3"/>
        <v>0.71812466366686367</v>
      </c>
    </row>
    <row r="43" spans="1:11">
      <c r="A43" s="8">
        <v>38771</v>
      </c>
      <c r="B43" s="10">
        <v>9.6044998168945312</v>
      </c>
      <c r="C43" s="10">
        <v>548.58905029296875</v>
      </c>
      <c r="E43">
        <f t="shared" si="0"/>
        <v>3.9196640817678041E-3</v>
      </c>
      <c r="F43">
        <f t="shared" si="0"/>
        <v>-1.015877400023435E-2</v>
      </c>
      <c r="H43">
        <f t="shared" si="1"/>
        <v>0.19598320408839021</v>
      </c>
      <c r="I43">
        <f t="shared" si="2"/>
        <v>0.50793870001171748</v>
      </c>
      <c r="K43">
        <f t="shared" si="3"/>
        <v>0.70392190410010769</v>
      </c>
    </row>
    <row r="44" spans="1:11">
      <c r="A44" s="8">
        <v>38772</v>
      </c>
      <c r="B44" s="10">
        <v>9.5059003829956055</v>
      </c>
      <c r="C44" s="10">
        <v>558.88787841796875</v>
      </c>
      <c r="E44">
        <f t="shared" si="0"/>
        <v>-1.0265962390408667E-2</v>
      </c>
      <c r="F44">
        <f t="shared" si="0"/>
        <v>1.8773302382721679E-2</v>
      </c>
      <c r="H44">
        <f t="shared" si="1"/>
        <v>-0.51329811952043336</v>
      </c>
      <c r="I44">
        <f t="shared" si="2"/>
        <v>-0.93866511913608397</v>
      </c>
      <c r="K44">
        <f t="shared" si="3"/>
        <v>-1.4519632386565173</v>
      </c>
    </row>
    <row r="45" spans="1:11">
      <c r="A45" s="8">
        <v>38775</v>
      </c>
      <c r="B45" s="10">
        <v>9.7719001770019531</v>
      </c>
      <c r="C45" s="10">
        <v>554.71917724609375</v>
      </c>
      <c r="E45">
        <f t="shared" si="0"/>
        <v>2.7982598521879565E-2</v>
      </c>
      <c r="F45">
        <f t="shared" si="0"/>
        <v>-7.4589221431591302E-3</v>
      </c>
      <c r="H45">
        <f t="shared" si="1"/>
        <v>1.3991299260939782</v>
      </c>
      <c r="I45">
        <f t="shared" si="2"/>
        <v>0.37294610715795651</v>
      </c>
      <c r="K45">
        <f t="shared" si="3"/>
        <v>1.7720760332519347</v>
      </c>
    </row>
    <row r="46" spans="1:11">
      <c r="A46" s="8">
        <v>38776</v>
      </c>
      <c r="B46" s="10">
        <v>9.6444997787475586</v>
      </c>
      <c r="C46" s="10">
        <v>561.71881103515625</v>
      </c>
      <c r="E46">
        <f t="shared" si="0"/>
        <v>-1.3037423218283606E-2</v>
      </c>
      <c r="F46">
        <f t="shared" si="0"/>
        <v>1.2618337487108722E-2</v>
      </c>
      <c r="H46">
        <f t="shared" si="1"/>
        <v>-0.65187116091418029</v>
      </c>
      <c r="I46">
        <f t="shared" si="2"/>
        <v>-0.63091687435543609</v>
      </c>
      <c r="K46">
        <f t="shared" si="3"/>
        <v>-1.2827880352696164</v>
      </c>
    </row>
    <row r="47" spans="1:11">
      <c r="A47" s="8">
        <v>38777</v>
      </c>
      <c r="B47" s="10">
        <v>9.7620000839233398</v>
      </c>
      <c r="C47" s="10">
        <v>563.668701171875</v>
      </c>
      <c r="E47">
        <f t="shared" si="0"/>
        <v>1.218314146625854E-2</v>
      </c>
      <c r="F47">
        <f t="shared" si="0"/>
        <v>3.4712922166972859E-3</v>
      </c>
      <c r="H47">
        <f t="shared" si="1"/>
        <v>0.60915707331292701</v>
      </c>
      <c r="I47">
        <f t="shared" si="2"/>
        <v>-0.1735646108348643</v>
      </c>
      <c r="K47">
        <f t="shared" si="3"/>
        <v>0.43559246247806271</v>
      </c>
    </row>
    <row r="48" spans="1:11">
      <c r="A48" s="8">
        <v>38778</v>
      </c>
      <c r="B48" s="10">
        <v>10.191900253295898</v>
      </c>
      <c r="C48" s="10">
        <v>568.63677978515625</v>
      </c>
      <c r="E48">
        <f t="shared" si="0"/>
        <v>4.4038123916895433E-2</v>
      </c>
      <c r="F48">
        <f t="shared" si="0"/>
        <v>8.8138273474338558E-3</v>
      </c>
      <c r="H48">
        <f t="shared" si="1"/>
        <v>2.2019061958447717</v>
      </c>
      <c r="I48">
        <f t="shared" si="2"/>
        <v>-0.44069136737169279</v>
      </c>
      <c r="K48">
        <f t="shared" si="3"/>
        <v>1.7612148284730789</v>
      </c>
    </row>
    <row r="49" spans="1:11">
      <c r="A49" s="8">
        <v>38779</v>
      </c>
      <c r="B49" s="10">
        <v>10.223899841308594</v>
      </c>
      <c r="C49" s="10">
        <v>566.237060546875</v>
      </c>
      <c r="E49">
        <f t="shared" si="0"/>
        <v>3.1397077303956245E-3</v>
      </c>
      <c r="F49">
        <f t="shared" si="0"/>
        <v>-4.2201266671282323E-3</v>
      </c>
      <c r="H49">
        <f t="shared" si="1"/>
        <v>0.15698538651978122</v>
      </c>
      <c r="I49">
        <f t="shared" si="2"/>
        <v>0.21100633335641161</v>
      </c>
      <c r="K49">
        <f t="shared" si="3"/>
        <v>0.36799171987619284</v>
      </c>
    </row>
    <row r="50" spans="1:11">
      <c r="A50" s="8">
        <v>38782</v>
      </c>
      <c r="B50" s="10">
        <v>10.014399528503418</v>
      </c>
      <c r="C50" s="10">
        <v>555.21917724609375</v>
      </c>
      <c r="E50">
        <f t="shared" si="0"/>
        <v>-2.049123290104149E-2</v>
      </c>
      <c r="F50">
        <f t="shared" si="0"/>
        <v>-1.9458075192288038E-2</v>
      </c>
      <c r="H50">
        <f t="shared" si="1"/>
        <v>-1.0245616450520745</v>
      </c>
      <c r="I50">
        <f t="shared" si="2"/>
        <v>0.9729037596144019</v>
      </c>
      <c r="K50">
        <f t="shared" si="3"/>
        <v>-5.1657885437672579E-2</v>
      </c>
    </row>
    <row r="51" spans="1:11">
      <c r="A51" s="8">
        <v>38783</v>
      </c>
      <c r="B51" s="10">
        <v>10.093899726867676</v>
      </c>
      <c r="C51" s="10">
        <v>553.1192626953125</v>
      </c>
      <c r="E51">
        <f t="shared" si="0"/>
        <v>7.9385886430813901E-3</v>
      </c>
      <c r="F51">
        <f t="shared" si="0"/>
        <v>-3.7821362028539474E-3</v>
      </c>
      <c r="H51">
        <f t="shared" si="1"/>
        <v>0.39692943215406951</v>
      </c>
      <c r="I51">
        <f t="shared" si="2"/>
        <v>0.18910681014269737</v>
      </c>
      <c r="K51">
        <f t="shared" si="3"/>
        <v>0.58603624229676687</v>
      </c>
    </row>
    <row r="52" spans="1:11">
      <c r="A52" s="8">
        <v>38784</v>
      </c>
      <c r="B52" s="10">
        <v>9.8319997787475586</v>
      </c>
      <c r="C52" s="10">
        <v>543.01983642578125</v>
      </c>
      <c r="E52">
        <f t="shared" si="0"/>
        <v>-2.594635920773003E-2</v>
      </c>
      <c r="F52">
        <f t="shared" si="0"/>
        <v>-1.8259039145224198E-2</v>
      </c>
      <c r="H52">
        <f t="shared" si="1"/>
        <v>-1.2973179603865015</v>
      </c>
      <c r="I52">
        <f t="shared" si="2"/>
        <v>0.91295195726120992</v>
      </c>
      <c r="K52">
        <f t="shared" si="3"/>
        <v>-0.38436600312529157</v>
      </c>
    </row>
    <row r="53" spans="1:11">
      <c r="A53" s="8">
        <v>38785</v>
      </c>
      <c r="B53" s="10">
        <v>9.9589004516601562</v>
      </c>
      <c r="C53" s="10">
        <v>545.83935546875</v>
      </c>
      <c r="E53">
        <f t="shared" si="0"/>
        <v>1.2906903556578753E-2</v>
      </c>
      <c r="F53">
        <f t="shared" si="0"/>
        <v>5.1922947447502477E-3</v>
      </c>
      <c r="H53">
        <f t="shared" si="1"/>
        <v>0.64534517782893763</v>
      </c>
      <c r="I53">
        <f t="shared" si="2"/>
        <v>-0.25961473723751238</v>
      </c>
      <c r="K53">
        <f t="shared" si="3"/>
        <v>0.38573044059142525</v>
      </c>
    </row>
    <row r="54" spans="1:11">
      <c r="A54" s="8">
        <v>38786</v>
      </c>
      <c r="B54" s="10">
        <v>9.9439001083374023</v>
      </c>
      <c r="C54" s="10">
        <v>540.28997802734375</v>
      </c>
      <c r="E54">
        <f t="shared" si="0"/>
        <v>-1.5062248483720397E-3</v>
      </c>
      <c r="F54">
        <f t="shared" si="0"/>
        <v>-1.0166686197701225E-2</v>
      </c>
      <c r="H54">
        <f t="shared" si="1"/>
        <v>-7.5311242418601987E-2</v>
      </c>
      <c r="I54">
        <f t="shared" si="2"/>
        <v>0.50833430988506123</v>
      </c>
      <c r="K54">
        <f t="shared" si="3"/>
        <v>0.43302306746645924</v>
      </c>
    </row>
    <row r="55" spans="1:11">
      <c r="A55" s="8">
        <v>38789</v>
      </c>
      <c r="B55" s="10">
        <v>10.143899917602539</v>
      </c>
      <c r="C55" s="10">
        <v>546.56964111328125</v>
      </c>
      <c r="E55">
        <f t="shared" si="0"/>
        <v>2.0112813592872758E-2</v>
      </c>
      <c r="F55">
        <f t="shared" si="0"/>
        <v>1.1622764332711144E-2</v>
      </c>
      <c r="H55">
        <f t="shared" si="1"/>
        <v>1.0056406796436379</v>
      </c>
      <c r="I55">
        <f t="shared" si="2"/>
        <v>-0.5811382166355572</v>
      </c>
      <c r="K55">
        <f t="shared" si="3"/>
        <v>0.4245024630080807</v>
      </c>
    </row>
    <row r="56" spans="1:11">
      <c r="A56" s="8">
        <v>38790</v>
      </c>
      <c r="B56" s="10">
        <v>10.231900215148926</v>
      </c>
      <c r="C56" s="10">
        <v>552.0693359375</v>
      </c>
      <c r="E56">
        <f t="shared" si="0"/>
        <v>8.6751937875175766E-3</v>
      </c>
      <c r="F56">
        <f t="shared" si="0"/>
        <v>1.0062203259253E-2</v>
      </c>
      <c r="H56">
        <f t="shared" si="1"/>
        <v>0.43375968937587883</v>
      </c>
      <c r="I56">
        <f t="shared" si="2"/>
        <v>-0.50311016296264999</v>
      </c>
      <c r="K56">
        <f t="shared" si="3"/>
        <v>-6.9350473586771155E-2</v>
      </c>
    </row>
    <row r="57" spans="1:11">
      <c r="A57" s="8">
        <v>38791</v>
      </c>
      <c r="B57" s="10">
        <v>10.336899757385254</v>
      </c>
      <c r="C57" s="10">
        <v>553.5692138671875</v>
      </c>
      <c r="E57">
        <f t="shared" si="0"/>
        <v>1.0261978716413767E-2</v>
      </c>
      <c r="F57">
        <f t="shared" si="0"/>
        <v>2.7168289054497752E-3</v>
      </c>
      <c r="H57">
        <f t="shared" si="1"/>
        <v>0.51309893582068833</v>
      </c>
      <c r="I57">
        <f t="shared" si="2"/>
        <v>-0.13584144527248876</v>
      </c>
      <c r="K57">
        <f t="shared" si="3"/>
        <v>0.37725749054819957</v>
      </c>
    </row>
    <row r="58" spans="1:11">
      <c r="A58" s="8">
        <v>38792</v>
      </c>
      <c r="B58" s="10">
        <v>10.325900077819824</v>
      </c>
      <c r="C58" s="10">
        <v>554.6883544921875</v>
      </c>
      <c r="E58">
        <f t="shared" si="0"/>
        <v>-1.0641178519286143E-3</v>
      </c>
      <c r="F58">
        <f t="shared" si="0"/>
        <v>2.0216814753510892E-3</v>
      </c>
      <c r="H58">
        <f t="shared" si="1"/>
        <v>-5.3205892596430715E-2</v>
      </c>
      <c r="I58">
        <f t="shared" si="2"/>
        <v>-0.10108407376755446</v>
      </c>
      <c r="K58">
        <f t="shared" si="3"/>
        <v>-0.15428996636398518</v>
      </c>
    </row>
    <row r="59" spans="1:11">
      <c r="A59" s="8">
        <v>38793</v>
      </c>
      <c r="B59" s="10">
        <v>10.348899841308594</v>
      </c>
      <c r="C59" s="10">
        <v>554.38836669921875</v>
      </c>
      <c r="E59">
        <f t="shared" si="0"/>
        <v>2.2273858274275415E-3</v>
      </c>
      <c r="F59">
        <f t="shared" si="0"/>
        <v>-5.4082223024742859E-4</v>
      </c>
      <c r="H59">
        <f t="shared" si="1"/>
        <v>0.11136929137137708</v>
      </c>
      <c r="I59">
        <f t="shared" si="2"/>
        <v>2.704111151237143E-2</v>
      </c>
      <c r="K59">
        <f t="shared" si="3"/>
        <v>0.13841040288374851</v>
      </c>
    </row>
    <row r="60" spans="1:11">
      <c r="A60" s="8">
        <v>38796</v>
      </c>
      <c r="B60" s="10">
        <v>10.348899841308594</v>
      </c>
      <c r="C60" s="10">
        <v>555.4691162109375</v>
      </c>
      <c r="E60">
        <f t="shared" si="0"/>
        <v>0</v>
      </c>
      <c r="F60">
        <f t="shared" si="0"/>
        <v>1.9494447875114673E-3</v>
      </c>
      <c r="H60">
        <f t="shared" si="1"/>
        <v>0</v>
      </c>
      <c r="I60">
        <f t="shared" si="2"/>
        <v>-9.7472239375573366E-2</v>
      </c>
      <c r="K60">
        <f t="shared" si="3"/>
        <v>-9.7472239375573366E-2</v>
      </c>
    </row>
    <row r="61" spans="1:11">
      <c r="A61" s="8">
        <v>38797</v>
      </c>
      <c r="B61" s="10">
        <v>10.559399604797363</v>
      </c>
      <c r="C61" s="10">
        <v>552.6693115234375</v>
      </c>
      <c r="E61">
        <f t="shared" si="0"/>
        <v>2.0340303483133537E-2</v>
      </c>
      <c r="F61">
        <f t="shared" si="0"/>
        <v>-5.0404326825558288E-3</v>
      </c>
      <c r="H61">
        <f t="shared" si="1"/>
        <v>1.0170151741566769</v>
      </c>
      <c r="I61">
        <f t="shared" si="2"/>
        <v>0.25202163412779144</v>
      </c>
      <c r="K61">
        <f t="shared" si="3"/>
        <v>1.2690368082844683</v>
      </c>
    </row>
    <row r="62" spans="1:11">
      <c r="A62" s="8">
        <v>38798</v>
      </c>
      <c r="B62" s="10">
        <v>10.486900329589844</v>
      </c>
      <c r="C62" s="10">
        <v>551.26934814453125</v>
      </c>
      <c r="E62">
        <f t="shared" si="0"/>
        <v>-6.8658520295586944E-3</v>
      </c>
      <c r="F62">
        <f t="shared" si="0"/>
        <v>-2.5330941120056405E-3</v>
      </c>
      <c r="H62">
        <f t="shared" si="1"/>
        <v>-0.34329260147793472</v>
      </c>
      <c r="I62">
        <f t="shared" si="2"/>
        <v>0.12665470560028202</v>
      </c>
      <c r="K62">
        <f t="shared" si="3"/>
        <v>-0.2166378958776527</v>
      </c>
    </row>
    <row r="63" spans="1:11">
      <c r="A63" s="8">
        <v>38799</v>
      </c>
      <c r="B63" s="10">
        <v>10.678799629211426</v>
      </c>
      <c r="C63" s="10">
        <v>550.538818359375</v>
      </c>
      <c r="E63">
        <f t="shared" si="0"/>
        <v>1.8298953321804534E-2</v>
      </c>
      <c r="F63">
        <f t="shared" si="0"/>
        <v>-1.3251775880793737E-3</v>
      </c>
      <c r="H63">
        <f t="shared" si="1"/>
        <v>0.91494766609022671</v>
      </c>
      <c r="I63">
        <f t="shared" si="2"/>
        <v>6.6258879403968685E-2</v>
      </c>
      <c r="K63">
        <f t="shared" si="3"/>
        <v>0.98120654549419539</v>
      </c>
    </row>
    <row r="64" spans="1:11">
      <c r="A64" s="8">
        <v>38800</v>
      </c>
      <c r="B64" s="10">
        <v>10.733799934387207</v>
      </c>
      <c r="C64" s="10">
        <v>560.38775634765625</v>
      </c>
      <c r="E64">
        <f t="shared" si="0"/>
        <v>5.1504201863035171E-3</v>
      </c>
      <c r="F64">
        <f t="shared" si="0"/>
        <v>1.7889634045481939E-2</v>
      </c>
      <c r="H64">
        <f t="shared" si="1"/>
        <v>0.25752100931517585</v>
      </c>
      <c r="I64">
        <f t="shared" si="2"/>
        <v>-0.89448170227409696</v>
      </c>
      <c r="K64">
        <f t="shared" si="3"/>
        <v>-0.6369606929589211</v>
      </c>
    </row>
    <row r="65" spans="1:11">
      <c r="A65" s="8">
        <v>38803</v>
      </c>
      <c r="B65" s="10">
        <v>10.899399757385254</v>
      </c>
      <c r="C65" s="10">
        <v>567.3184814453125</v>
      </c>
      <c r="E65">
        <f t="shared" si="0"/>
        <v>1.5427884254440416E-2</v>
      </c>
      <c r="F65">
        <f t="shared" si="0"/>
        <v>1.2367731127509662E-2</v>
      </c>
      <c r="H65">
        <f t="shared" si="1"/>
        <v>0.7713942127220208</v>
      </c>
      <c r="I65">
        <f t="shared" si="2"/>
        <v>-0.61838655637548312</v>
      </c>
      <c r="K65">
        <f t="shared" si="3"/>
        <v>0.15300765634653768</v>
      </c>
    </row>
    <row r="66" spans="1:11">
      <c r="A66" s="8">
        <v>38804</v>
      </c>
      <c r="B66" s="10">
        <v>10.869400024414062</v>
      </c>
      <c r="C66" s="10">
        <v>567.16851806640625</v>
      </c>
      <c r="E66">
        <f t="shared" si="0"/>
        <v>-2.7524206505834536E-3</v>
      </c>
      <c r="F66">
        <f t="shared" si="0"/>
        <v>-2.6433720002250194E-4</v>
      </c>
      <c r="H66">
        <f t="shared" si="1"/>
        <v>-0.13762103252917268</v>
      </c>
      <c r="I66">
        <f t="shared" si="2"/>
        <v>1.3216860001125097E-2</v>
      </c>
      <c r="K66">
        <f t="shared" si="3"/>
        <v>-0.12440417252804759</v>
      </c>
    </row>
    <row r="67" spans="1:11">
      <c r="A67" s="8">
        <v>38805</v>
      </c>
      <c r="B67" s="10">
        <v>11.114399909973145</v>
      </c>
      <c r="C67" s="10">
        <v>573.4681396484375</v>
      </c>
      <c r="E67">
        <f t="shared" si="0"/>
        <v>2.254033203385486E-2</v>
      </c>
      <c r="F67">
        <f t="shared" si="0"/>
        <v>1.1107142553518301E-2</v>
      </c>
      <c r="H67">
        <f t="shared" si="1"/>
        <v>1.127016601692743</v>
      </c>
      <c r="I67">
        <f t="shared" si="2"/>
        <v>-0.55535712767591505</v>
      </c>
      <c r="K67">
        <f t="shared" si="3"/>
        <v>0.57165947401682793</v>
      </c>
    </row>
    <row r="68" spans="1:11">
      <c r="A68" s="8">
        <v>38806</v>
      </c>
      <c r="B68" s="10">
        <v>11.658699989318848</v>
      </c>
      <c r="C68" s="10">
        <v>586.73480224609375</v>
      </c>
      <c r="E68">
        <f t="shared" si="0"/>
        <v>4.8972511674453267E-2</v>
      </c>
      <c r="F68">
        <f t="shared" si="0"/>
        <v>2.3134088331026259E-2</v>
      </c>
      <c r="H68">
        <f t="shared" si="1"/>
        <v>2.4486255837226634</v>
      </c>
      <c r="I68">
        <f t="shared" si="2"/>
        <v>-1.156704416551313</v>
      </c>
      <c r="K68">
        <f t="shared" si="3"/>
        <v>1.2919211671713504</v>
      </c>
    </row>
    <row r="69" spans="1:11">
      <c r="A69" s="8">
        <v>38807</v>
      </c>
      <c r="B69" s="10">
        <v>11.526200294494629</v>
      </c>
      <c r="C69" s="10">
        <v>581.7353515625</v>
      </c>
      <c r="E69">
        <f t="shared" ref="E69:F132" si="4">B69/B68-1</f>
        <v>-1.1364877297263765E-2</v>
      </c>
      <c r="F69">
        <f t="shared" si="4"/>
        <v>-8.5208013304396424E-3</v>
      </c>
      <c r="H69">
        <f t="shared" ref="H69:H132" si="5">E69*$H$3</f>
        <v>-0.56824386486318823</v>
      </c>
      <c r="I69">
        <f t="shared" ref="I69:I132" si="6">F69*$I$3</f>
        <v>0.42604006652198212</v>
      </c>
      <c r="K69">
        <f t="shared" ref="K69:K132" si="7">H69+I69</f>
        <v>-0.14220379834120611</v>
      </c>
    </row>
    <row r="70" spans="1:11">
      <c r="A70" s="8">
        <v>38810</v>
      </c>
      <c r="B70" s="10">
        <v>11.77180004119873</v>
      </c>
      <c r="C70" s="10">
        <v>589.417236328125</v>
      </c>
      <c r="E70">
        <f t="shared" si="4"/>
        <v>2.1307954089728076E-2</v>
      </c>
      <c r="F70">
        <f t="shared" si="4"/>
        <v>1.3205119381161978E-2</v>
      </c>
      <c r="H70">
        <f t="shared" si="5"/>
        <v>1.0653977044864038</v>
      </c>
      <c r="I70">
        <f t="shared" si="6"/>
        <v>-0.66025596905809891</v>
      </c>
      <c r="K70">
        <f t="shared" si="7"/>
        <v>0.40514173542830489</v>
      </c>
    </row>
    <row r="71" spans="1:11">
      <c r="A71" s="8">
        <v>38811</v>
      </c>
      <c r="B71" s="10">
        <v>11.739299774169922</v>
      </c>
      <c r="C71" s="10">
        <v>585.81744384765625</v>
      </c>
      <c r="E71">
        <f t="shared" si="4"/>
        <v>-2.7608578904725345E-3</v>
      </c>
      <c r="F71">
        <f t="shared" si="4"/>
        <v>-6.1073756561553783E-3</v>
      </c>
      <c r="H71">
        <f t="shared" si="5"/>
        <v>-0.13804289452362672</v>
      </c>
      <c r="I71">
        <f t="shared" si="6"/>
        <v>0.30536878280776891</v>
      </c>
      <c r="K71">
        <f t="shared" si="7"/>
        <v>0.16732588828414219</v>
      </c>
    </row>
    <row r="72" spans="1:11">
      <c r="A72" s="8">
        <v>38812</v>
      </c>
      <c r="B72" s="10">
        <v>11.714300155639648</v>
      </c>
      <c r="C72" s="10">
        <v>587.81732177734375</v>
      </c>
      <c r="E72">
        <f t="shared" si="4"/>
        <v>-2.1295664146238069E-3</v>
      </c>
      <c r="F72">
        <f t="shared" si="4"/>
        <v>3.4138244784114313E-3</v>
      </c>
      <c r="H72">
        <f t="shared" si="5"/>
        <v>-0.10647832073119035</v>
      </c>
      <c r="I72">
        <f t="shared" si="6"/>
        <v>-0.17069122392057157</v>
      </c>
      <c r="K72">
        <f t="shared" si="7"/>
        <v>-0.27716954465176191</v>
      </c>
    </row>
    <row r="73" spans="1:11">
      <c r="A73" s="8">
        <v>38813</v>
      </c>
      <c r="B73" s="10">
        <v>12.061200141906738</v>
      </c>
      <c r="C73" s="10">
        <v>595.13385009765625</v>
      </c>
      <c r="E73">
        <f t="shared" si="4"/>
        <v>2.961337695449795E-2</v>
      </c>
      <c r="F73">
        <f t="shared" si="4"/>
        <v>1.2446942356496127E-2</v>
      </c>
      <c r="H73">
        <f t="shared" si="5"/>
        <v>1.4806688477248975</v>
      </c>
      <c r="I73">
        <f t="shared" si="6"/>
        <v>-0.62234711782480634</v>
      </c>
      <c r="K73">
        <f t="shared" si="7"/>
        <v>0.85832172990009115</v>
      </c>
    </row>
    <row r="74" spans="1:11">
      <c r="A74" s="8">
        <v>38814</v>
      </c>
      <c r="B74" s="10">
        <v>12.088700294494629</v>
      </c>
      <c r="C74" s="10">
        <v>588.3345947265625</v>
      </c>
      <c r="E74">
        <f t="shared" si="4"/>
        <v>2.2800510947780239E-3</v>
      </c>
      <c r="F74">
        <f t="shared" si="4"/>
        <v>-1.1424749860855732E-2</v>
      </c>
      <c r="H74">
        <f t="shared" si="5"/>
        <v>0.1140025547389012</v>
      </c>
      <c r="I74">
        <f t="shared" si="6"/>
        <v>0.57123749304278659</v>
      </c>
      <c r="K74">
        <f t="shared" si="7"/>
        <v>0.68524004778168779</v>
      </c>
    </row>
    <row r="75" spans="1:11">
      <c r="A75" s="8">
        <v>38817</v>
      </c>
      <c r="B75" s="10">
        <v>12.58430004119873</v>
      </c>
      <c r="C75" s="10">
        <v>597.466796875</v>
      </c>
      <c r="E75">
        <f t="shared" si="4"/>
        <v>4.0996942155130167E-2</v>
      </c>
      <c r="F75">
        <f t="shared" si="4"/>
        <v>1.5522123346633832E-2</v>
      </c>
      <c r="H75">
        <f t="shared" si="5"/>
        <v>2.0498471077565084</v>
      </c>
      <c r="I75">
        <f t="shared" si="6"/>
        <v>-0.77610616733169158</v>
      </c>
      <c r="K75">
        <f t="shared" si="7"/>
        <v>1.2737409404248168</v>
      </c>
    </row>
    <row r="76" spans="1:11">
      <c r="A76" s="8">
        <v>38818</v>
      </c>
      <c r="B76" s="10">
        <v>12.634300231933594</v>
      </c>
      <c r="C76" s="10">
        <v>595.31695556640625</v>
      </c>
      <c r="E76">
        <f t="shared" si="4"/>
        <v>3.9732198510185057E-3</v>
      </c>
      <c r="F76">
        <f t="shared" si="4"/>
        <v>-3.5982607231703767E-3</v>
      </c>
      <c r="H76">
        <f t="shared" si="5"/>
        <v>0.19866099255092529</v>
      </c>
      <c r="I76">
        <f t="shared" si="6"/>
        <v>0.17991303615851884</v>
      </c>
      <c r="K76">
        <f t="shared" si="7"/>
        <v>0.37857402870944412</v>
      </c>
    </row>
    <row r="77" spans="1:11">
      <c r="A77" s="8">
        <v>38819</v>
      </c>
      <c r="B77" s="10">
        <v>12.706199645996094</v>
      </c>
      <c r="C77" s="10">
        <v>597.51702880859375</v>
      </c>
      <c r="E77">
        <f t="shared" si="4"/>
        <v>5.6908109465985124E-3</v>
      </c>
      <c r="F77">
        <f t="shared" si="4"/>
        <v>3.6956334295807913E-3</v>
      </c>
      <c r="H77">
        <f t="shared" si="5"/>
        <v>0.28454054732992562</v>
      </c>
      <c r="I77">
        <f t="shared" si="6"/>
        <v>-0.18478167147903957</v>
      </c>
      <c r="K77">
        <f t="shared" si="7"/>
        <v>9.9758875850886053E-2</v>
      </c>
    </row>
    <row r="78" spans="1:11">
      <c r="A78" s="8">
        <v>38820</v>
      </c>
      <c r="B78" s="10">
        <v>12.898200035095215</v>
      </c>
      <c r="C78" s="10">
        <v>596.31719970703125</v>
      </c>
      <c r="E78">
        <f t="shared" si="4"/>
        <v>1.5110764386550679E-2</v>
      </c>
      <c r="F78">
        <f t="shared" si="4"/>
        <v>-2.0080249494393021E-3</v>
      </c>
      <c r="H78">
        <f t="shared" si="5"/>
        <v>0.75553821932753396</v>
      </c>
      <c r="I78">
        <f t="shared" si="6"/>
        <v>0.1004012474719651</v>
      </c>
      <c r="K78">
        <f t="shared" si="7"/>
        <v>0.85593946679949906</v>
      </c>
    </row>
    <row r="79" spans="1:11">
      <c r="A79" s="8">
        <v>38821</v>
      </c>
      <c r="B79" s="10">
        <v>12.898200035095215</v>
      </c>
      <c r="C79" s="10">
        <v>596.31719970703125</v>
      </c>
      <c r="E79">
        <f t="shared" si="4"/>
        <v>0</v>
      </c>
      <c r="F79">
        <f t="shared" si="4"/>
        <v>0</v>
      </c>
      <c r="H79">
        <f t="shared" si="5"/>
        <v>0</v>
      </c>
      <c r="I79">
        <f t="shared" si="6"/>
        <v>0</v>
      </c>
      <c r="K79">
        <f t="shared" si="7"/>
        <v>0</v>
      </c>
    </row>
    <row r="80" spans="1:11">
      <c r="A80" s="8">
        <v>38824</v>
      </c>
      <c r="B80" s="10">
        <v>13.409299850463867</v>
      </c>
      <c r="C80" s="10">
        <v>615.06585693359375</v>
      </c>
      <c r="E80">
        <f t="shared" si="4"/>
        <v>3.9625669781673478E-2</v>
      </c>
      <c r="F80">
        <f t="shared" si="4"/>
        <v>3.1440745354609279E-2</v>
      </c>
      <c r="H80">
        <f t="shared" si="5"/>
        <v>1.9812834890836739</v>
      </c>
      <c r="I80">
        <f t="shared" si="6"/>
        <v>-1.5720372677304639</v>
      </c>
      <c r="K80">
        <f t="shared" si="7"/>
        <v>0.40924622135320998</v>
      </c>
    </row>
    <row r="81" spans="1:11">
      <c r="A81" s="8">
        <v>38825</v>
      </c>
      <c r="B81" s="10">
        <v>13.844200134277344</v>
      </c>
      <c r="C81" s="10">
        <v>619.8155517578125</v>
      </c>
      <c r="E81">
        <f t="shared" si="4"/>
        <v>3.2432736135618034E-2</v>
      </c>
      <c r="F81">
        <f t="shared" si="4"/>
        <v>7.7222540816983543E-3</v>
      </c>
      <c r="H81">
        <f t="shared" si="5"/>
        <v>1.6216368067809017</v>
      </c>
      <c r="I81">
        <f t="shared" si="6"/>
        <v>-0.38611270408491771</v>
      </c>
      <c r="K81">
        <f t="shared" si="7"/>
        <v>1.235524102695984</v>
      </c>
    </row>
    <row r="82" spans="1:11">
      <c r="A82" s="8">
        <v>38826</v>
      </c>
      <c r="B82" s="10">
        <v>14.581199645996094</v>
      </c>
      <c r="C82" s="10">
        <v>632.56488037109375</v>
      </c>
      <c r="E82">
        <f t="shared" si="4"/>
        <v>5.323525408260954E-2</v>
      </c>
      <c r="F82">
        <f t="shared" si="4"/>
        <v>2.0569552630817167E-2</v>
      </c>
      <c r="H82">
        <f t="shared" si="5"/>
        <v>2.661762704130477</v>
      </c>
      <c r="I82">
        <f t="shared" si="6"/>
        <v>-1.0284776315408584</v>
      </c>
      <c r="K82">
        <f t="shared" si="7"/>
        <v>1.6332850725896186</v>
      </c>
    </row>
    <row r="83" spans="1:11">
      <c r="A83" s="8">
        <v>38827</v>
      </c>
      <c r="B83" s="10">
        <v>12.553600311279297</v>
      </c>
      <c r="C83" s="10">
        <v>619.80615234375</v>
      </c>
      <c r="E83">
        <f t="shared" si="4"/>
        <v>-0.13905572819404899</v>
      </c>
      <c r="F83">
        <f t="shared" si="4"/>
        <v>-2.0169833045202923E-2</v>
      </c>
      <c r="H83">
        <f t="shared" si="5"/>
        <v>-6.9527864097024494</v>
      </c>
      <c r="I83">
        <f t="shared" si="6"/>
        <v>1.0084916522601461</v>
      </c>
      <c r="K83">
        <f t="shared" si="7"/>
        <v>-5.9442947574423037</v>
      </c>
    </row>
    <row r="84" spans="1:11">
      <c r="A84" s="8">
        <v>38828</v>
      </c>
      <c r="B84" s="10">
        <v>13.008600234985352</v>
      </c>
      <c r="C84" s="10">
        <v>632.42974853515625</v>
      </c>
      <c r="E84">
        <f t="shared" si="4"/>
        <v>3.6244576250945348E-2</v>
      </c>
      <c r="F84">
        <f t="shared" si="4"/>
        <v>2.0367006916067298E-2</v>
      </c>
      <c r="H84">
        <f t="shared" si="5"/>
        <v>1.8122288125472674</v>
      </c>
      <c r="I84">
        <f t="shared" si="6"/>
        <v>-1.0183503458033649</v>
      </c>
      <c r="K84">
        <f t="shared" si="7"/>
        <v>0.7938784667439025</v>
      </c>
    </row>
    <row r="85" spans="1:11">
      <c r="A85" s="8">
        <v>38831</v>
      </c>
      <c r="B85" s="10">
        <v>11.819299697875977</v>
      </c>
      <c r="C85" s="10">
        <v>620.96551513671875</v>
      </c>
      <c r="E85">
        <f t="shared" si="4"/>
        <v>-9.142417444044959E-2</v>
      </c>
      <c r="F85">
        <f t="shared" si="4"/>
        <v>-1.8127283583656784E-2</v>
      </c>
      <c r="H85">
        <f t="shared" si="5"/>
        <v>-4.5712087220224795</v>
      </c>
      <c r="I85">
        <f t="shared" si="6"/>
        <v>0.90636417918283918</v>
      </c>
      <c r="K85">
        <f t="shared" si="7"/>
        <v>-3.6648445428396403</v>
      </c>
    </row>
    <row r="86" spans="1:11">
      <c r="A86" s="8">
        <v>38832</v>
      </c>
      <c r="B86" s="10">
        <v>12.604299545288086</v>
      </c>
      <c r="C86" s="10">
        <v>631.4149169921875</v>
      </c>
      <c r="E86">
        <f t="shared" si="4"/>
        <v>6.6416781660353363E-2</v>
      </c>
      <c r="F86">
        <f t="shared" si="4"/>
        <v>1.6827668527080952E-2</v>
      </c>
      <c r="H86">
        <f t="shared" si="5"/>
        <v>3.3208390830176682</v>
      </c>
      <c r="I86">
        <f t="shared" si="6"/>
        <v>-0.84138342635404761</v>
      </c>
      <c r="K86">
        <f t="shared" si="7"/>
        <v>2.4794556566636206</v>
      </c>
    </row>
    <row r="87" spans="1:11">
      <c r="A87" s="8">
        <v>38833</v>
      </c>
      <c r="B87" s="10">
        <v>12.864299774169922</v>
      </c>
      <c r="C87" s="10">
        <v>639.314453125</v>
      </c>
      <c r="E87">
        <f t="shared" si="4"/>
        <v>2.062789986445801E-2</v>
      </c>
      <c r="F87">
        <f t="shared" si="4"/>
        <v>1.2510848128902019E-2</v>
      </c>
      <c r="H87">
        <f t="shared" si="5"/>
        <v>1.0313949932229005</v>
      </c>
      <c r="I87">
        <f t="shared" si="6"/>
        <v>-0.62554240644510095</v>
      </c>
      <c r="K87">
        <f t="shared" si="7"/>
        <v>0.40585258677779956</v>
      </c>
    </row>
    <row r="88" spans="1:11">
      <c r="A88" s="8">
        <v>38834</v>
      </c>
      <c r="B88" s="10">
        <v>12.523608207702637</v>
      </c>
      <c r="C88" s="10">
        <v>633.82958984375</v>
      </c>
      <c r="E88">
        <f t="shared" si="4"/>
        <v>-2.6483490936005327E-2</v>
      </c>
      <c r="F88">
        <f t="shared" si="4"/>
        <v>-8.5792887278548502E-3</v>
      </c>
      <c r="H88">
        <f t="shared" si="5"/>
        <v>-1.3241745468002664</v>
      </c>
      <c r="I88">
        <f t="shared" si="6"/>
        <v>0.42896443639274251</v>
      </c>
      <c r="K88">
        <f t="shared" si="7"/>
        <v>-0.89521011040752385</v>
      </c>
    </row>
    <row r="89" spans="1:11">
      <c r="A89" s="8">
        <v>38835</v>
      </c>
      <c r="B89" s="10">
        <v>13.583499908447266</v>
      </c>
      <c r="C89" s="10">
        <v>652.02752685546875</v>
      </c>
      <c r="E89">
        <f t="shared" si="4"/>
        <v>8.4631496224286451E-2</v>
      </c>
      <c r="F89">
        <f t="shared" si="4"/>
        <v>2.871108781179621E-2</v>
      </c>
      <c r="H89">
        <f t="shared" si="5"/>
        <v>4.2315748112143226</v>
      </c>
      <c r="I89">
        <f t="shared" si="6"/>
        <v>-1.4355543905898105</v>
      </c>
      <c r="K89">
        <f t="shared" si="7"/>
        <v>2.7960204206245121</v>
      </c>
    </row>
    <row r="90" spans="1:11">
      <c r="A90" s="8">
        <v>38838</v>
      </c>
      <c r="B90" s="10">
        <v>13.944199562072754</v>
      </c>
      <c r="C90" s="10">
        <v>657.96343994140625</v>
      </c>
      <c r="E90">
        <f t="shared" si="4"/>
        <v>2.6554250086987974E-2</v>
      </c>
      <c r="F90">
        <f t="shared" si="4"/>
        <v>9.103776821455023E-3</v>
      </c>
      <c r="H90">
        <f t="shared" si="5"/>
        <v>1.3277125043493987</v>
      </c>
      <c r="I90">
        <f t="shared" si="6"/>
        <v>-0.45518884107275115</v>
      </c>
      <c r="K90">
        <f t="shared" si="7"/>
        <v>0.87252366327664754</v>
      </c>
    </row>
    <row r="91" spans="1:11">
      <c r="A91" s="8">
        <v>38839</v>
      </c>
      <c r="B91" s="10">
        <v>14.22920036315918</v>
      </c>
      <c r="C91" s="10">
        <v>665.16302490234375</v>
      </c>
      <c r="E91">
        <f t="shared" si="4"/>
        <v>2.0438663389586553E-2</v>
      </c>
      <c r="F91">
        <f t="shared" si="4"/>
        <v>1.0942226458021231E-2</v>
      </c>
      <c r="H91">
        <f t="shared" si="5"/>
        <v>1.0219331694793277</v>
      </c>
      <c r="I91">
        <f t="shared" si="6"/>
        <v>-0.54711132290106157</v>
      </c>
      <c r="K91">
        <f t="shared" si="7"/>
        <v>0.47482184657826609</v>
      </c>
    </row>
    <row r="92" spans="1:11">
      <c r="A92" s="8">
        <v>38840</v>
      </c>
      <c r="B92" s="10">
        <v>13.839200019836426</v>
      </c>
      <c r="C92" s="10">
        <v>666.36297607421875</v>
      </c>
      <c r="E92">
        <f t="shared" si="4"/>
        <v>-2.7408451168661863E-2</v>
      </c>
      <c r="F92">
        <f t="shared" si="4"/>
        <v>1.8039956025084347E-3</v>
      </c>
      <c r="H92">
        <f t="shared" si="5"/>
        <v>-1.3704225584330931</v>
      </c>
      <c r="I92">
        <f t="shared" si="6"/>
        <v>-9.0199780125421736E-2</v>
      </c>
      <c r="K92">
        <f t="shared" si="7"/>
        <v>-1.4606223385585149</v>
      </c>
    </row>
    <row r="93" spans="1:11">
      <c r="A93" s="8">
        <v>38841</v>
      </c>
      <c r="B93" s="10">
        <v>13.873499870300293</v>
      </c>
      <c r="C93" s="10">
        <v>674.625</v>
      </c>
      <c r="E93">
        <f t="shared" si="4"/>
        <v>2.4784561545974082E-3</v>
      </c>
      <c r="F93">
        <f t="shared" si="4"/>
        <v>1.2398683934176091E-2</v>
      </c>
      <c r="H93">
        <f t="shared" si="5"/>
        <v>0.12392280772987041</v>
      </c>
      <c r="I93">
        <f t="shared" si="6"/>
        <v>-0.61993419670880456</v>
      </c>
      <c r="K93">
        <f t="shared" si="7"/>
        <v>-0.49601138897893415</v>
      </c>
    </row>
    <row r="94" spans="1:11">
      <c r="A94" s="8">
        <v>38842</v>
      </c>
      <c r="B94" s="10">
        <v>13.938450813293457</v>
      </c>
      <c r="C94" s="10">
        <v>682.4241943359375</v>
      </c>
      <c r="E94">
        <f t="shared" si="4"/>
        <v>4.6816552132031841E-3</v>
      </c>
      <c r="F94">
        <f t="shared" si="4"/>
        <v>1.1560784637298482E-2</v>
      </c>
      <c r="H94">
        <f t="shared" si="5"/>
        <v>0.23408276066015921</v>
      </c>
      <c r="I94">
        <f t="shared" si="6"/>
        <v>-0.57803923186492412</v>
      </c>
      <c r="K94">
        <f t="shared" si="7"/>
        <v>-0.34395647120476491</v>
      </c>
    </row>
    <row r="95" spans="1:11">
      <c r="A95" s="8">
        <v>38845</v>
      </c>
      <c r="B95" s="10">
        <v>13.819199562072754</v>
      </c>
      <c r="C95" s="10">
        <v>678.21234130859375</v>
      </c>
      <c r="E95">
        <f t="shared" si="4"/>
        <v>-8.5555599268586358E-3</v>
      </c>
      <c r="F95">
        <f t="shared" si="4"/>
        <v>-6.1718987431890193E-3</v>
      </c>
      <c r="H95">
        <f t="shared" si="5"/>
        <v>-0.42777799634293179</v>
      </c>
      <c r="I95">
        <f t="shared" si="6"/>
        <v>0.30859493715945097</v>
      </c>
      <c r="K95">
        <f t="shared" si="7"/>
        <v>-0.11918305918348082</v>
      </c>
    </row>
    <row r="96" spans="1:11">
      <c r="A96" s="8">
        <v>38846</v>
      </c>
      <c r="B96" s="10">
        <v>14.519200325012207</v>
      </c>
      <c r="C96" s="10">
        <v>699.9111328125</v>
      </c>
      <c r="E96">
        <f t="shared" si="4"/>
        <v>5.0654219138757339E-2</v>
      </c>
      <c r="F96">
        <f t="shared" si="4"/>
        <v>3.1994097102448826E-2</v>
      </c>
      <c r="H96">
        <f t="shared" si="5"/>
        <v>2.532710956937867</v>
      </c>
      <c r="I96">
        <f t="shared" si="6"/>
        <v>-1.5997048551224413</v>
      </c>
      <c r="K96">
        <f t="shared" si="7"/>
        <v>0.93300610181542565</v>
      </c>
    </row>
    <row r="97" spans="1:11">
      <c r="A97" s="8">
        <v>38847</v>
      </c>
      <c r="B97" s="10">
        <v>14.349200248718262</v>
      </c>
      <c r="C97" s="10">
        <v>704.11090087890625</v>
      </c>
      <c r="E97">
        <f t="shared" si="4"/>
        <v>-1.1708639077118166E-2</v>
      </c>
      <c r="F97">
        <f t="shared" si="4"/>
        <v>6.0004304396903407E-3</v>
      </c>
      <c r="H97">
        <f t="shared" si="5"/>
        <v>-0.58543195385590829</v>
      </c>
      <c r="I97">
        <f t="shared" si="6"/>
        <v>-0.30002152198451704</v>
      </c>
      <c r="K97">
        <f t="shared" si="7"/>
        <v>-0.88545347584042533</v>
      </c>
    </row>
    <row r="98" spans="1:11">
      <c r="A98" s="8">
        <v>38848</v>
      </c>
      <c r="B98" s="10">
        <v>14.998299598693848</v>
      </c>
      <c r="C98" s="10">
        <v>720.36993408203125</v>
      </c>
      <c r="E98">
        <f t="shared" si="4"/>
        <v>4.5235925258870546E-2</v>
      </c>
      <c r="F98">
        <f t="shared" si="4"/>
        <v>2.3091580009384494E-2</v>
      </c>
      <c r="H98">
        <f t="shared" si="5"/>
        <v>2.2617962629435273</v>
      </c>
      <c r="I98">
        <f t="shared" si="6"/>
        <v>-1.1545790004692247</v>
      </c>
      <c r="K98">
        <f t="shared" si="7"/>
        <v>1.1072172624743026</v>
      </c>
    </row>
    <row r="99" spans="1:11">
      <c r="A99" s="8">
        <v>38849</v>
      </c>
      <c r="B99" s="10">
        <v>14.303400039672852</v>
      </c>
      <c r="C99" s="10">
        <v>710.52105712890625</v>
      </c>
      <c r="E99">
        <f t="shared" si="4"/>
        <v>-4.6331889455089481E-2</v>
      </c>
      <c r="F99">
        <f t="shared" si="4"/>
        <v>-1.3671971145874484E-2</v>
      </c>
      <c r="H99">
        <f t="shared" si="5"/>
        <v>-2.3165944727544741</v>
      </c>
      <c r="I99">
        <f t="shared" si="6"/>
        <v>0.68359855729372421</v>
      </c>
      <c r="K99">
        <f t="shared" si="7"/>
        <v>-1.6329959154607498</v>
      </c>
    </row>
    <row r="100" spans="1:11">
      <c r="A100" s="8">
        <v>38852</v>
      </c>
      <c r="B100" s="10">
        <v>13.404299736022949</v>
      </c>
      <c r="C100" s="10">
        <v>684.06201171875</v>
      </c>
      <c r="E100">
        <f t="shared" si="4"/>
        <v>-6.2859201389606545E-2</v>
      </c>
      <c r="F100">
        <f t="shared" si="4"/>
        <v>-3.7238932111417933E-2</v>
      </c>
      <c r="H100">
        <f t="shared" si="5"/>
        <v>-3.1429600694803272</v>
      </c>
      <c r="I100">
        <f t="shared" si="6"/>
        <v>1.8619466055708966</v>
      </c>
      <c r="K100">
        <f t="shared" si="7"/>
        <v>-1.2810134639094306</v>
      </c>
    </row>
    <row r="101" spans="1:11">
      <c r="A101" s="8">
        <v>38853</v>
      </c>
      <c r="B101" s="10">
        <v>13.609199523925781</v>
      </c>
      <c r="C101" s="10">
        <v>691.9615478515625</v>
      </c>
      <c r="E101">
        <f t="shared" si="4"/>
        <v>1.5286124000359447E-2</v>
      </c>
      <c r="F101">
        <f t="shared" si="4"/>
        <v>1.1547982489137798E-2</v>
      </c>
      <c r="H101">
        <f t="shared" si="5"/>
        <v>0.76430620001797234</v>
      </c>
      <c r="I101">
        <f t="shared" si="6"/>
        <v>-0.5773991244568899</v>
      </c>
      <c r="K101">
        <f t="shared" si="7"/>
        <v>0.18690707556108244</v>
      </c>
    </row>
    <row r="102" spans="1:11">
      <c r="A102" s="8">
        <v>38854</v>
      </c>
      <c r="B102" s="10">
        <v>13.344300270080566</v>
      </c>
      <c r="C102" s="10">
        <v>691.2615966796875</v>
      </c>
      <c r="E102">
        <f t="shared" si="4"/>
        <v>-1.946471968314567E-2</v>
      </c>
      <c r="F102">
        <f t="shared" si="4"/>
        <v>-1.0115463410477199E-3</v>
      </c>
      <c r="H102">
        <f t="shared" si="5"/>
        <v>-0.97323598415728352</v>
      </c>
      <c r="I102">
        <f t="shared" si="6"/>
        <v>5.0577317052385995E-2</v>
      </c>
      <c r="K102">
        <f t="shared" si="7"/>
        <v>-0.92265866710489752</v>
      </c>
    </row>
    <row r="103" spans="1:11">
      <c r="A103" s="8">
        <v>38855</v>
      </c>
      <c r="B103" s="10">
        <v>12.593600273132324</v>
      </c>
      <c r="C103" s="10">
        <v>680.32440185546875</v>
      </c>
      <c r="E103">
        <f t="shared" si="4"/>
        <v>-5.6256227884154852E-2</v>
      </c>
      <c r="F103">
        <f t="shared" si="4"/>
        <v>-1.5822077888823838E-2</v>
      </c>
      <c r="H103">
        <f t="shared" si="5"/>
        <v>-2.8128113942077428</v>
      </c>
      <c r="I103">
        <f t="shared" si="6"/>
        <v>0.79110389444119189</v>
      </c>
      <c r="K103">
        <f t="shared" si="7"/>
        <v>-2.021707499766551</v>
      </c>
    </row>
    <row r="104" spans="1:11">
      <c r="A104" s="8">
        <v>38856</v>
      </c>
      <c r="B104" s="10">
        <v>12.428600311279297</v>
      </c>
      <c r="C104" s="10">
        <v>656.927001953125</v>
      </c>
      <c r="E104">
        <f t="shared" si="4"/>
        <v>-1.3101889711796266E-2</v>
      </c>
      <c r="F104">
        <f t="shared" si="4"/>
        <v>-3.4391534154193715E-2</v>
      </c>
      <c r="H104">
        <f t="shared" si="5"/>
        <v>-0.65509448558981331</v>
      </c>
      <c r="I104">
        <f t="shared" si="6"/>
        <v>1.7195767077096857</v>
      </c>
      <c r="K104">
        <f t="shared" si="7"/>
        <v>1.0644822221198724</v>
      </c>
    </row>
    <row r="105" spans="1:11">
      <c r="A105" s="8">
        <v>38859</v>
      </c>
      <c r="B105" s="10">
        <v>12.499300003051758</v>
      </c>
      <c r="C105" s="10">
        <v>657.6634521484375</v>
      </c>
      <c r="E105">
        <f t="shared" si="4"/>
        <v>5.6884677278019602E-3</v>
      </c>
      <c r="F105">
        <f t="shared" si="4"/>
        <v>1.1210533181356119E-3</v>
      </c>
      <c r="H105">
        <f t="shared" si="5"/>
        <v>0.28442338639009801</v>
      </c>
      <c r="I105">
        <f t="shared" si="6"/>
        <v>-5.6052665906780597E-2</v>
      </c>
      <c r="K105">
        <f t="shared" si="7"/>
        <v>0.22837072048331741</v>
      </c>
    </row>
    <row r="106" spans="1:11">
      <c r="A106" s="8">
        <v>38860</v>
      </c>
      <c r="B106" s="10">
        <v>13.239299774169922</v>
      </c>
      <c r="C106" s="10">
        <v>673.66259765625</v>
      </c>
      <c r="E106">
        <f t="shared" si="4"/>
        <v>5.9203297059634563E-2</v>
      </c>
      <c r="F106">
        <f t="shared" si="4"/>
        <v>2.432725348435727E-2</v>
      </c>
      <c r="H106">
        <f t="shared" si="5"/>
        <v>2.9601648529817282</v>
      </c>
      <c r="I106">
        <f t="shared" si="6"/>
        <v>-1.2163626742178635</v>
      </c>
      <c r="K106">
        <f t="shared" si="7"/>
        <v>1.7438021787638647</v>
      </c>
    </row>
    <row r="107" spans="1:11">
      <c r="A107" s="8">
        <v>38861</v>
      </c>
      <c r="B107" s="10">
        <v>12.569299697875977</v>
      </c>
      <c r="C107" s="10">
        <v>637.5645751953125</v>
      </c>
      <c r="E107">
        <f t="shared" si="4"/>
        <v>-5.060691182483279E-2</v>
      </c>
      <c r="F107">
        <f t="shared" si="4"/>
        <v>-5.3584721174259498E-2</v>
      </c>
      <c r="H107">
        <f t="shared" si="5"/>
        <v>-2.5303455912416393</v>
      </c>
      <c r="I107">
        <f t="shared" si="6"/>
        <v>2.6792360587129749</v>
      </c>
      <c r="K107">
        <f t="shared" si="7"/>
        <v>0.14889046747133561</v>
      </c>
    </row>
    <row r="108" spans="1:11">
      <c r="A108" s="8">
        <v>38862</v>
      </c>
      <c r="B108" s="10">
        <v>12.658200263977051</v>
      </c>
      <c r="C108" s="10">
        <v>648.659912109375</v>
      </c>
      <c r="E108">
        <f t="shared" si="4"/>
        <v>7.0728336691738836E-3</v>
      </c>
      <c r="F108">
        <f t="shared" si="4"/>
        <v>1.740268726609151E-2</v>
      </c>
      <c r="H108">
        <f t="shared" si="5"/>
        <v>0.35364168345869418</v>
      </c>
      <c r="I108">
        <f t="shared" si="6"/>
        <v>-0.8701343633045755</v>
      </c>
      <c r="K108">
        <f t="shared" si="7"/>
        <v>-0.51649267984588132</v>
      </c>
    </row>
    <row r="109" spans="1:11">
      <c r="A109" s="8">
        <v>38863</v>
      </c>
      <c r="B109" s="10">
        <v>12.788200378417969</v>
      </c>
      <c r="C109" s="10">
        <v>651.1595458984375</v>
      </c>
      <c r="E109">
        <f t="shared" si="4"/>
        <v>1.0270031420728465E-2</v>
      </c>
      <c r="F109">
        <f t="shared" si="4"/>
        <v>3.853535176752354E-3</v>
      </c>
      <c r="H109">
        <f t="shared" si="5"/>
        <v>0.51350157103642324</v>
      </c>
      <c r="I109">
        <f t="shared" si="6"/>
        <v>-0.1926767588376177</v>
      </c>
      <c r="K109">
        <f t="shared" si="7"/>
        <v>0.32082481219880554</v>
      </c>
    </row>
    <row r="110" spans="1:11">
      <c r="A110" s="8">
        <v>38866</v>
      </c>
      <c r="B110" s="10">
        <v>12.788200378417969</v>
      </c>
      <c r="C110" s="10">
        <v>651.1595458984375</v>
      </c>
      <c r="E110">
        <f t="shared" si="4"/>
        <v>0</v>
      </c>
      <c r="F110">
        <f t="shared" si="4"/>
        <v>0</v>
      </c>
      <c r="H110">
        <f t="shared" si="5"/>
        <v>0</v>
      </c>
      <c r="I110">
        <f t="shared" si="6"/>
        <v>0</v>
      </c>
      <c r="K110">
        <f t="shared" si="7"/>
        <v>0</v>
      </c>
    </row>
    <row r="111" spans="1:11">
      <c r="A111" s="8">
        <v>38867</v>
      </c>
      <c r="B111" s="10">
        <v>13.129300117492676</v>
      </c>
      <c r="C111" s="10">
        <v>654.66363525390625</v>
      </c>
      <c r="E111">
        <f t="shared" si="4"/>
        <v>2.6673005503601965E-2</v>
      </c>
      <c r="F111">
        <f t="shared" si="4"/>
        <v>5.3813068971200195E-3</v>
      </c>
      <c r="H111">
        <f t="shared" si="5"/>
        <v>1.3336502751800983</v>
      </c>
      <c r="I111">
        <f t="shared" si="6"/>
        <v>-0.26906534485600098</v>
      </c>
      <c r="K111">
        <f t="shared" si="7"/>
        <v>1.0645849303240973</v>
      </c>
    </row>
    <row r="112" spans="1:11">
      <c r="A112" s="8">
        <v>38868</v>
      </c>
      <c r="B112" s="10">
        <v>12.509300231933594</v>
      </c>
      <c r="C112" s="10">
        <v>643.51422119140625</v>
      </c>
      <c r="E112">
        <f t="shared" si="4"/>
        <v>-4.7222615067884055E-2</v>
      </c>
      <c r="F112">
        <f t="shared" si="4"/>
        <v>-1.7030752071902966E-2</v>
      </c>
      <c r="H112">
        <f t="shared" si="5"/>
        <v>-2.3611307533942028</v>
      </c>
      <c r="I112">
        <f t="shared" si="6"/>
        <v>0.8515376035951483</v>
      </c>
      <c r="K112">
        <f t="shared" si="7"/>
        <v>-1.5095931497990545</v>
      </c>
    </row>
    <row r="113" spans="1:11">
      <c r="A113" s="8">
        <v>38869</v>
      </c>
      <c r="B113" s="10">
        <v>11.958700180053711</v>
      </c>
      <c r="C113" s="10">
        <v>628.48016357421875</v>
      </c>
      <c r="E113">
        <f t="shared" si="4"/>
        <v>-4.4015255983249735E-2</v>
      </c>
      <c r="F113">
        <f t="shared" si="4"/>
        <v>-2.3362432596055638E-2</v>
      </c>
      <c r="H113">
        <f t="shared" si="5"/>
        <v>-2.2007627991624865</v>
      </c>
      <c r="I113">
        <f t="shared" si="6"/>
        <v>1.1681216298027819</v>
      </c>
      <c r="K113">
        <f t="shared" si="7"/>
        <v>-1.0326411693597046</v>
      </c>
    </row>
    <row r="114" spans="1:11">
      <c r="A114" s="8">
        <v>38870</v>
      </c>
      <c r="B114" s="10">
        <v>12.148699760437012</v>
      </c>
      <c r="C114" s="10">
        <v>636.12933349609375</v>
      </c>
      <c r="E114">
        <f t="shared" si="4"/>
        <v>1.588797925548846E-2</v>
      </c>
      <c r="F114">
        <f t="shared" si="4"/>
        <v>1.217090111225394E-2</v>
      </c>
      <c r="H114">
        <f t="shared" si="5"/>
        <v>0.79439896277442301</v>
      </c>
      <c r="I114">
        <f t="shared" si="6"/>
        <v>-0.60854505561269701</v>
      </c>
      <c r="K114">
        <f t="shared" si="7"/>
        <v>0.18585390716172601</v>
      </c>
    </row>
    <row r="115" spans="1:11">
      <c r="A115" s="8">
        <v>38873</v>
      </c>
      <c r="B115" s="10">
        <v>12.224300384521484</v>
      </c>
      <c r="C115" s="10">
        <v>641.16436767578125</v>
      </c>
      <c r="E115">
        <f t="shared" si="4"/>
        <v>6.2229395388195829E-3</v>
      </c>
      <c r="F115">
        <f t="shared" si="4"/>
        <v>7.9151108344832632E-3</v>
      </c>
      <c r="H115">
        <f t="shared" si="5"/>
        <v>0.31114697694097915</v>
      </c>
      <c r="I115">
        <f t="shared" si="6"/>
        <v>-0.39575554172416316</v>
      </c>
      <c r="K115">
        <f t="shared" si="7"/>
        <v>-8.4608564783184015E-2</v>
      </c>
    </row>
    <row r="116" spans="1:11">
      <c r="A116" s="8">
        <v>38874</v>
      </c>
      <c r="B116" s="10">
        <v>11.904299736022949</v>
      </c>
      <c r="C116" s="10">
        <v>630.0150146484375</v>
      </c>
      <c r="E116">
        <f t="shared" si="4"/>
        <v>-2.6177420255781847E-2</v>
      </c>
      <c r="F116">
        <f t="shared" si="4"/>
        <v>-1.7389227457789258E-2</v>
      </c>
      <c r="H116">
        <f t="shared" si="5"/>
        <v>-1.3088710127890923</v>
      </c>
      <c r="I116">
        <f t="shared" si="6"/>
        <v>0.8694613728894629</v>
      </c>
      <c r="K116">
        <f t="shared" si="7"/>
        <v>-0.43940963989962945</v>
      </c>
    </row>
    <row r="117" spans="1:11">
      <c r="A117" s="8">
        <v>38875</v>
      </c>
      <c r="B117" s="10">
        <v>11.944299697875977</v>
      </c>
      <c r="C117" s="10">
        <v>628.06512451171875</v>
      </c>
      <c r="E117">
        <f t="shared" si="4"/>
        <v>3.3601272430989759E-3</v>
      </c>
      <c r="F117">
        <f t="shared" si="4"/>
        <v>-3.0949899468774023E-3</v>
      </c>
      <c r="H117">
        <f t="shared" si="5"/>
        <v>0.1680063621549488</v>
      </c>
      <c r="I117">
        <f t="shared" si="6"/>
        <v>0.15474949734387011</v>
      </c>
      <c r="K117">
        <f t="shared" si="7"/>
        <v>0.32275585949881891</v>
      </c>
    </row>
    <row r="118" spans="1:11">
      <c r="A118" s="8">
        <v>38876</v>
      </c>
      <c r="B118" s="10">
        <v>11.128800392150879</v>
      </c>
      <c r="C118" s="10">
        <v>609.4322509765625</v>
      </c>
      <c r="E118">
        <f t="shared" si="4"/>
        <v>-6.8275187859704767E-2</v>
      </c>
      <c r="F118">
        <f t="shared" si="4"/>
        <v>-2.9667104266682731E-2</v>
      </c>
      <c r="H118">
        <f t="shared" si="5"/>
        <v>-3.4137593929852383</v>
      </c>
      <c r="I118">
        <f t="shared" si="6"/>
        <v>1.4833552133341366</v>
      </c>
      <c r="K118">
        <f t="shared" si="7"/>
        <v>-1.9304041796511018</v>
      </c>
    </row>
    <row r="119" spans="1:11">
      <c r="A119" s="8">
        <v>38877</v>
      </c>
      <c r="B119" s="10">
        <v>11.253700256347656</v>
      </c>
      <c r="C119" s="10">
        <v>608.73236083984375</v>
      </c>
      <c r="E119">
        <f t="shared" si="4"/>
        <v>1.1223120174288503E-2</v>
      </c>
      <c r="F119">
        <f t="shared" si="4"/>
        <v>-1.1484297649119179E-3</v>
      </c>
      <c r="H119">
        <f t="shared" si="5"/>
        <v>0.56115600871442517</v>
      </c>
      <c r="I119">
        <f t="shared" si="6"/>
        <v>5.7421488245595897E-2</v>
      </c>
      <c r="K119">
        <f t="shared" si="7"/>
        <v>0.61857749696002107</v>
      </c>
    </row>
    <row r="120" spans="1:11">
      <c r="A120" s="8">
        <v>38880</v>
      </c>
      <c r="B120" s="10">
        <v>11.109399795532227</v>
      </c>
      <c r="C120" s="10">
        <v>607.2662353515625</v>
      </c>
      <c r="E120">
        <f t="shared" si="4"/>
        <v>-1.2822490161317091E-2</v>
      </c>
      <c r="F120">
        <f t="shared" si="4"/>
        <v>-2.4084894817461011E-3</v>
      </c>
      <c r="H120">
        <f t="shared" si="5"/>
        <v>-0.64112450806585453</v>
      </c>
      <c r="I120">
        <f t="shared" si="6"/>
        <v>0.12042447408730506</v>
      </c>
      <c r="K120">
        <f t="shared" si="7"/>
        <v>-0.52070003397854947</v>
      </c>
    </row>
    <row r="121" spans="1:11">
      <c r="A121" s="8">
        <v>38881</v>
      </c>
      <c r="B121" s="10">
        <v>9.6344995498657227</v>
      </c>
      <c r="C121" s="10">
        <v>562.86871337890625</v>
      </c>
      <c r="E121">
        <f t="shared" si="4"/>
        <v>-0.13276146981942738</v>
      </c>
      <c r="F121">
        <f t="shared" si="4"/>
        <v>-7.3110473443255608E-2</v>
      </c>
      <c r="H121">
        <f t="shared" si="5"/>
        <v>-6.6380734909713688</v>
      </c>
      <c r="I121">
        <f t="shared" si="6"/>
        <v>3.6555236721627802</v>
      </c>
      <c r="K121">
        <f t="shared" si="7"/>
        <v>-2.9825498188085886</v>
      </c>
    </row>
    <row r="122" spans="1:11">
      <c r="A122" s="8">
        <v>38882</v>
      </c>
      <c r="B122" s="10">
        <v>9.7545003890991211</v>
      </c>
      <c r="C122" s="10">
        <v>562.71875</v>
      </c>
      <c r="E122">
        <f t="shared" si="4"/>
        <v>1.2455326673928901E-2</v>
      </c>
      <c r="F122">
        <f t="shared" si="4"/>
        <v>-2.6642692219647213E-4</v>
      </c>
      <c r="H122">
        <f t="shared" si="5"/>
        <v>0.62276633369644507</v>
      </c>
      <c r="I122">
        <f t="shared" si="6"/>
        <v>1.3321346109823606E-2</v>
      </c>
      <c r="K122">
        <f t="shared" si="7"/>
        <v>0.63608767980626868</v>
      </c>
    </row>
    <row r="123" spans="1:11">
      <c r="A123" s="8">
        <v>38883</v>
      </c>
      <c r="B123" s="10">
        <v>10.008899688720703</v>
      </c>
      <c r="C123" s="10">
        <v>566.73699951171875</v>
      </c>
      <c r="E123">
        <f t="shared" si="4"/>
        <v>2.608019780345483E-2</v>
      </c>
      <c r="F123">
        <f t="shared" si="4"/>
        <v>7.1407777183873922E-3</v>
      </c>
      <c r="H123">
        <f t="shared" si="5"/>
        <v>1.3040098901727415</v>
      </c>
      <c r="I123">
        <f t="shared" si="6"/>
        <v>-0.35703888591936961</v>
      </c>
      <c r="K123">
        <f t="shared" si="7"/>
        <v>0.94697100425337188</v>
      </c>
    </row>
    <row r="124" spans="1:11">
      <c r="A124" s="8">
        <v>38884</v>
      </c>
      <c r="B124" s="10">
        <v>10.178899765014648</v>
      </c>
      <c r="C124" s="10">
        <v>578.1357421875</v>
      </c>
      <c r="E124">
        <f t="shared" si="4"/>
        <v>1.6984891604570951E-2</v>
      </c>
      <c r="F124">
        <f t="shared" si="4"/>
        <v>2.01129318989266E-2</v>
      </c>
      <c r="H124">
        <f t="shared" si="5"/>
        <v>0.84924458022854754</v>
      </c>
      <c r="I124">
        <f t="shared" si="6"/>
        <v>-1.00564659494633</v>
      </c>
      <c r="K124">
        <f t="shared" si="7"/>
        <v>-0.15640201471778248</v>
      </c>
    </row>
    <row r="125" spans="1:11">
      <c r="A125" s="8">
        <v>38887</v>
      </c>
      <c r="B125" s="10">
        <v>9.9893999099731445</v>
      </c>
      <c r="C125" s="10">
        <v>571.46826171875</v>
      </c>
      <c r="E125">
        <f t="shared" si="4"/>
        <v>-1.8616929080373046E-2</v>
      </c>
      <c r="F125">
        <f t="shared" si="4"/>
        <v>-1.1532724898692726E-2</v>
      </c>
      <c r="H125">
        <f t="shared" si="5"/>
        <v>-0.93084645401865229</v>
      </c>
      <c r="I125">
        <f t="shared" si="6"/>
        <v>0.57663624493463628</v>
      </c>
      <c r="K125">
        <f t="shared" si="7"/>
        <v>-0.35421020908401601</v>
      </c>
    </row>
    <row r="126" spans="1:11">
      <c r="A126" s="8">
        <v>38888</v>
      </c>
      <c r="B126" s="10">
        <v>10.324399948120117</v>
      </c>
      <c r="C126" s="10">
        <v>577.31793212890625</v>
      </c>
      <c r="E126">
        <f t="shared" si="4"/>
        <v>3.3535551801516794E-2</v>
      </c>
      <c r="F126">
        <f t="shared" si="4"/>
        <v>1.023621223086435E-2</v>
      </c>
      <c r="H126">
        <f t="shared" si="5"/>
        <v>1.6767775900758397</v>
      </c>
      <c r="I126">
        <f t="shared" si="6"/>
        <v>-0.5118106115432175</v>
      </c>
      <c r="K126">
        <f t="shared" si="7"/>
        <v>1.1649669785326222</v>
      </c>
    </row>
    <row r="127" spans="1:11">
      <c r="A127" s="8">
        <v>38889</v>
      </c>
      <c r="B127" s="10">
        <v>10.53439998626709</v>
      </c>
      <c r="C127" s="10">
        <v>585.81744384765625</v>
      </c>
      <c r="E127">
        <f t="shared" si="4"/>
        <v>2.0340168842956308E-2</v>
      </c>
      <c r="F127">
        <f t="shared" si="4"/>
        <v>1.4722410730266811E-2</v>
      </c>
      <c r="H127">
        <f t="shared" si="5"/>
        <v>1.0170084421478154</v>
      </c>
      <c r="I127">
        <f t="shared" si="6"/>
        <v>-0.73612053651334053</v>
      </c>
      <c r="K127">
        <f t="shared" si="7"/>
        <v>0.28088790563447485</v>
      </c>
    </row>
    <row r="128" spans="1:11">
      <c r="A128" s="8">
        <v>38890</v>
      </c>
      <c r="B128" s="10">
        <v>10.283900260925293</v>
      </c>
      <c r="C128" s="10">
        <v>582.48529052734375</v>
      </c>
      <c r="E128">
        <f t="shared" si="4"/>
        <v>-2.3779211504058595E-2</v>
      </c>
      <c r="F128">
        <f t="shared" si="4"/>
        <v>-5.6880404557891895E-3</v>
      </c>
      <c r="H128">
        <f t="shared" si="5"/>
        <v>-1.1889605752029297</v>
      </c>
      <c r="I128">
        <f t="shared" si="6"/>
        <v>0.28440202278945947</v>
      </c>
      <c r="K128">
        <f t="shared" si="7"/>
        <v>-0.90455855241347027</v>
      </c>
    </row>
    <row r="129" spans="1:11">
      <c r="A129" s="8">
        <v>38891</v>
      </c>
      <c r="B129" s="10">
        <v>10.32390022277832</v>
      </c>
      <c r="C129" s="10">
        <v>579.5855712890625</v>
      </c>
      <c r="E129">
        <f t="shared" si="4"/>
        <v>3.8895711586206527E-3</v>
      </c>
      <c r="F129">
        <f t="shared" si="4"/>
        <v>-4.9781844888410198E-3</v>
      </c>
      <c r="H129">
        <f t="shared" si="5"/>
        <v>0.19447855793103264</v>
      </c>
      <c r="I129">
        <f t="shared" si="6"/>
        <v>0.24890922444205099</v>
      </c>
      <c r="K129">
        <f t="shared" si="7"/>
        <v>0.44338778237308363</v>
      </c>
    </row>
    <row r="130" spans="1:11">
      <c r="A130" s="8">
        <v>38894</v>
      </c>
      <c r="B130" s="10">
        <v>10.309399604797363</v>
      </c>
      <c r="C130" s="10">
        <v>585.0675048828125</v>
      </c>
      <c r="E130">
        <f t="shared" si="4"/>
        <v>-1.4045678152684316E-3</v>
      </c>
      <c r="F130">
        <f t="shared" si="4"/>
        <v>9.4583679534283593E-3</v>
      </c>
      <c r="H130">
        <f t="shared" si="5"/>
        <v>-7.0228390763421578E-2</v>
      </c>
      <c r="I130">
        <f t="shared" si="6"/>
        <v>-0.47291839767141797</v>
      </c>
      <c r="K130">
        <f t="shared" si="7"/>
        <v>-0.54314678843483954</v>
      </c>
    </row>
    <row r="131" spans="1:11">
      <c r="A131" s="8">
        <v>38895</v>
      </c>
      <c r="B131" s="10">
        <v>10.28439998626709</v>
      </c>
      <c r="C131" s="10">
        <v>581.86767578125</v>
      </c>
      <c r="E131">
        <f t="shared" si="4"/>
        <v>-2.4249344761687608E-3</v>
      </c>
      <c r="F131">
        <f t="shared" si="4"/>
        <v>-5.469162233174174E-3</v>
      </c>
      <c r="H131">
        <f t="shared" si="5"/>
        <v>-0.12124672380843804</v>
      </c>
      <c r="I131">
        <f t="shared" si="6"/>
        <v>0.2734581116587087</v>
      </c>
      <c r="K131">
        <f t="shared" si="7"/>
        <v>0.15221138785027066</v>
      </c>
    </row>
    <row r="132" spans="1:11">
      <c r="A132" s="8">
        <v>38896</v>
      </c>
      <c r="B132" s="10">
        <v>10.224399566650391</v>
      </c>
      <c r="C132" s="10">
        <v>578.56787109375</v>
      </c>
      <c r="E132">
        <f t="shared" si="4"/>
        <v>-5.8341196080294866E-3</v>
      </c>
      <c r="F132">
        <f t="shared" si="4"/>
        <v>-5.6710568825970586E-3</v>
      </c>
      <c r="H132">
        <f t="shared" si="5"/>
        <v>-0.29170598040147433</v>
      </c>
      <c r="I132">
        <f t="shared" si="6"/>
        <v>0.28355284412985293</v>
      </c>
      <c r="K132">
        <f t="shared" si="7"/>
        <v>-8.1531362716213973E-3</v>
      </c>
    </row>
    <row r="133" spans="1:11">
      <c r="A133" s="8">
        <v>38897</v>
      </c>
      <c r="B133" s="10">
        <v>10.418800354003906</v>
      </c>
      <c r="C133" s="10">
        <v>586.5848388671875</v>
      </c>
      <c r="E133">
        <f t="shared" ref="E133:F196" si="8">B133/B132-1</f>
        <v>1.9013418449295161E-2</v>
      </c>
      <c r="F133">
        <f t="shared" si="8"/>
        <v>1.3856572709925796E-2</v>
      </c>
      <c r="H133">
        <f t="shared" ref="H133:H196" si="9">E133*$H$3</f>
        <v>0.95067092246475804</v>
      </c>
      <c r="I133">
        <f t="shared" ref="I133:I196" si="10">F133*$I$3</f>
        <v>-0.69282863549628981</v>
      </c>
      <c r="K133">
        <f t="shared" ref="K133:K196" si="11">H133+I133</f>
        <v>0.25784228696846823</v>
      </c>
    </row>
    <row r="134" spans="1:11">
      <c r="A134" s="8">
        <v>38898</v>
      </c>
      <c r="B134" s="10">
        <v>10.918499946594238</v>
      </c>
      <c r="C134" s="10">
        <v>613.91473388671875</v>
      </c>
      <c r="E134">
        <f t="shared" si="8"/>
        <v>4.7961336776963792E-2</v>
      </c>
      <c r="F134">
        <f t="shared" si="8"/>
        <v>4.659154688060263E-2</v>
      </c>
      <c r="H134">
        <f t="shared" si="9"/>
        <v>2.3980668388481896</v>
      </c>
      <c r="I134">
        <f t="shared" si="10"/>
        <v>-2.3295773440301315</v>
      </c>
      <c r="K134">
        <f t="shared" si="11"/>
        <v>6.8489494818058105E-2</v>
      </c>
    </row>
    <row r="135" spans="1:11">
      <c r="A135" s="8">
        <v>38901</v>
      </c>
      <c r="B135" s="10">
        <v>11.27910041809082</v>
      </c>
      <c r="C135" s="10">
        <v>623.947998046875</v>
      </c>
      <c r="E135">
        <f t="shared" si="8"/>
        <v>3.3026557975948112E-2</v>
      </c>
      <c r="F135">
        <f t="shared" si="8"/>
        <v>1.6343090670971838E-2</v>
      </c>
      <c r="H135">
        <f t="shared" si="9"/>
        <v>1.6513278987974056</v>
      </c>
      <c r="I135">
        <f t="shared" si="10"/>
        <v>-0.81715453354859191</v>
      </c>
      <c r="K135">
        <f t="shared" si="11"/>
        <v>0.83417336524881369</v>
      </c>
    </row>
    <row r="136" spans="1:11">
      <c r="A136" s="8">
        <v>38902</v>
      </c>
      <c r="B136" s="10">
        <v>11.288200378417969</v>
      </c>
      <c r="C136" s="10">
        <v>624.59283447265625</v>
      </c>
      <c r="E136">
        <f t="shared" si="8"/>
        <v>8.0679841386577245E-4</v>
      </c>
      <c r="F136">
        <f t="shared" si="8"/>
        <v>1.0334778343703555E-3</v>
      </c>
      <c r="H136">
        <f t="shared" si="9"/>
        <v>4.0339920693288622E-2</v>
      </c>
      <c r="I136">
        <f t="shared" si="10"/>
        <v>-5.1673891718517773E-2</v>
      </c>
      <c r="K136">
        <f t="shared" si="11"/>
        <v>-1.133397102522915E-2</v>
      </c>
    </row>
    <row r="137" spans="1:11">
      <c r="A137" s="8">
        <v>38903</v>
      </c>
      <c r="B137" s="10">
        <v>11.454400062561035</v>
      </c>
      <c r="C137" s="10">
        <v>627.91510009765625</v>
      </c>
      <c r="E137">
        <f t="shared" si="8"/>
        <v>1.4723310941647139E-2</v>
      </c>
      <c r="F137">
        <f t="shared" si="8"/>
        <v>5.3190902002662188E-3</v>
      </c>
      <c r="H137">
        <f t="shared" si="9"/>
        <v>0.73616554708235693</v>
      </c>
      <c r="I137">
        <f t="shared" si="10"/>
        <v>-0.26595451001331094</v>
      </c>
      <c r="K137">
        <f t="shared" si="11"/>
        <v>0.47021103706904599</v>
      </c>
    </row>
    <row r="138" spans="1:11">
      <c r="A138" s="8">
        <v>38904</v>
      </c>
      <c r="B138" s="10">
        <v>11.613699913024902</v>
      </c>
      <c r="C138" s="10">
        <v>634.679443359375</v>
      </c>
      <c r="E138">
        <f t="shared" si="8"/>
        <v>1.3907306327159086E-2</v>
      </c>
      <c r="F138">
        <f t="shared" si="8"/>
        <v>1.0772703603825873E-2</v>
      </c>
      <c r="H138">
        <f t="shared" si="9"/>
        <v>0.69536531635795429</v>
      </c>
      <c r="I138">
        <f t="shared" si="10"/>
        <v>-0.53863518019129364</v>
      </c>
      <c r="K138">
        <f t="shared" si="11"/>
        <v>0.15673013616666065</v>
      </c>
    </row>
    <row r="139" spans="1:11">
      <c r="A139" s="8">
        <v>38905</v>
      </c>
      <c r="B139" s="10">
        <v>11.423700332641602</v>
      </c>
      <c r="C139" s="10">
        <v>633.17962646484375</v>
      </c>
      <c r="E139">
        <f t="shared" si="8"/>
        <v>-1.6359952625451757E-2</v>
      </c>
      <c r="F139">
        <f t="shared" si="8"/>
        <v>-2.3631092990702429E-3</v>
      </c>
      <c r="H139">
        <f t="shared" si="9"/>
        <v>-0.81799763127258784</v>
      </c>
      <c r="I139">
        <f t="shared" si="10"/>
        <v>0.11815546495351215</v>
      </c>
      <c r="K139">
        <f t="shared" si="11"/>
        <v>-0.6998421663190757</v>
      </c>
    </row>
    <row r="140" spans="1:11">
      <c r="A140" s="8">
        <v>38908</v>
      </c>
      <c r="B140" s="10">
        <v>11.104399681091309</v>
      </c>
      <c r="C140" s="10">
        <v>624.665283203125</v>
      </c>
      <c r="E140">
        <f t="shared" si="8"/>
        <v>-2.7950720191594725E-2</v>
      </c>
      <c r="F140">
        <f t="shared" si="8"/>
        <v>-1.3446963398452749E-2</v>
      </c>
      <c r="H140">
        <f t="shared" si="9"/>
        <v>-1.3975360095797362</v>
      </c>
      <c r="I140">
        <f t="shared" si="10"/>
        <v>0.67234816992263746</v>
      </c>
      <c r="K140">
        <f t="shared" si="11"/>
        <v>-0.72518783965709877</v>
      </c>
    </row>
    <row r="141" spans="1:11">
      <c r="A141" s="8">
        <v>38909</v>
      </c>
      <c r="B141" s="10">
        <v>11.554400444030762</v>
      </c>
      <c r="C141" s="10">
        <v>641.66436767578125</v>
      </c>
      <c r="E141">
        <f t="shared" si="8"/>
        <v>4.0524546653856408E-2</v>
      </c>
      <c r="F141">
        <f t="shared" si="8"/>
        <v>2.7213109051761775E-2</v>
      </c>
      <c r="H141">
        <f t="shared" si="9"/>
        <v>2.0262273326928204</v>
      </c>
      <c r="I141">
        <f t="shared" si="10"/>
        <v>-1.3606554525880887</v>
      </c>
      <c r="K141">
        <f t="shared" si="11"/>
        <v>0.66557188010473167</v>
      </c>
    </row>
    <row r="142" spans="1:11">
      <c r="A142" s="8">
        <v>38910</v>
      </c>
      <c r="B142" s="10">
        <v>11.544400215148926</v>
      </c>
      <c r="C142" s="10">
        <v>649.81390380859375</v>
      </c>
      <c r="E142">
        <f t="shared" si="8"/>
        <v>-8.654909383032372E-4</v>
      </c>
      <c r="F142">
        <f t="shared" si="8"/>
        <v>1.2700621295727466E-2</v>
      </c>
      <c r="H142">
        <f t="shared" si="9"/>
        <v>-4.327454691516186E-2</v>
      </c>
      <c r="I142">
        <f t="shared" si="10"/>
        <v>-0.63503106478637328</v>
      </c>
      <c r="K142">
        <f t="shared" si="11"/>
        <v>-0.67830561170153514</v>
      </c>
    </row>
    <row r="143" spans="1:11">
      <c r="A143" s="8">
        <v>38911</v>
      </c>
      <c r="B143" s="10">
        <v>11.693700790405273</v>
      </c>
      <c r="C143" s="10">
        <v>662.7763671875</v>
      </c>
      <c r="E143">
        <f t="shared" si="8"/>
        <v>1.2932726904290037E-2</v>
      </c>
      <c r="F143">
        <f t="shared" si="8"/>
        <v>1.9947962490387772E-2</v>
      </c>
      <c r="H143">
        <f t="shared" si="9"/>
        <v>0.64663634521450186</v>
      </c>
      <c r="I143">
        <f t="shared" si="10"/>
        <v>-0.99739812451938858</v>
      </c>
      <c r="K143">
        <f t="shared" si="11"/>
        <v>-0.35076177930488672</v>
      </c>
    </row>
    <row r="144" spans="1:11">
      <c r="A144" s="8">
        <v>38912</v>
      </c>
      <c r="B144" s="10">
        <v>11.583700180053711</v>
      </c>
      <c r="C144" s="10">
        <v>665.87603759765625</v>
      </c>
      <c r="E144">
        <f t="shared" si="8"/>
        <v>-9.4068261471011994E-3</v>
      </c>
      <c r="F144">
        <f t="shared" si="8"/>
        <v>4.6767968256167247E-3</v>
      </c>
      <c r="H144">
        <f t="shared" si="9"/>
        <v>-0.47034130735505997</v>
      </c>
      <c r="I144">
        <f t="shared" si="10"/>
        <v>-0.23383984128083624</v>
      </c>
      <c r="K144">
        <f t="shared" si="11"/>
        <v>-0.7041811486358962</v>
      </c>
    </row>
    <row r="145" spans="1:11">
      <c r="A145" s="8">
        <v>38915</v>
      </c>
      <c r="B145" s="10">
        <v>11.079400062561035</v>
      </c>
      <c r="C145" s="10">
        <v>652.06378173828125</v>
      </c>
      <c r="E145">
        <f t="shared" si="8"/>
        <v>-4.3535322017488332E-2</v>
      </c>
      <c r="F145">
        <f t="shared" si="8"/>
        <v>-2.0742983798015535E-2</v>
      </c>
      <c r="H145">
        <f t="shared" si="9"/>
        <v>-2.1767661008744166</v>
      </c>
      <c r="I145">
        <f t="shared" si="10"/>
        <v>1.0371491899007768</v>
      </c>
      <c r="K145">
        <f t="shared" si="11"/>
        <v>-1.1396169109736398</v>
      </c>
    </row>
    <row r="146" spans="1:11">
      <c r="A146" s="8">
        <v>38916</v>
      </c>
      <c r="B146" s="10">
        <v>10.729399681091309</v>
      </c>
      <c r="C146" s="10">
        <v>633.26483154296875</v>
      </c>
      <c r="E146">
        <f t="shared" si="8"/>
        <v>-3.1590192563984654E-2</v>
      </c>
      <c r="F146">
        <f t="shared" si="8"/>
        <v>-2.8829925418028868E-2</v>
      </c>
      <c r="H146">
        <f t="shared" si="9"/>
        <v>-1.5795096281992327</v>
      </c>
      <c r="I146">
        <f t="shared" si="10"/>
        <v>1.4414962709014434</v>
      </c>
      <c r="K146">
        <f t="shared" si="11"/>
        <v>-0.1380133572977893</v>
      </c>
    </row>
    <row r="147" spans="1:11">
      <c r="A147" s="8">
        <v>38917</v>
      </c>
      <c r="B147" s="10">
        <v>10.949399948120117</v>
      </c>
      <c r="C147" s="10">
        <v>639.26446533203125</v>
      </c>
      <c r="E147">
        <f t="shared" si="8"/>
        <v>2.0504433944847911E-2</v>
      </c>
      <c r="F147">
        <f t="shared" si="8"/>
        <v>9.4741307115449036E-3</v>
      </c>
      <c r="H147">
        <f t="shared" si="9"/>
        <v>1.0252216972423955</v>
      </c>
      <c r="I147">
        <f t="shared" si="10"/>
        <v>-0.47370653557724518</v>
      </c>
      <c r="K147">
        <f t="shared" si="11"/>
        <v>0.55151516166515036</v>
      </c>
    </row>
    <row r="148" spans="1:11">
      <c r="A148" s="8">
        <v>38918</v>
      </c>
      <c r="B148" s="10">
        <v>11.058799743652344</v>
      </c>
      <c r="C148" s="10">
        <v>632.229736328125</v>
      </c>
      <c r="E148">
        <f t="shared" si="8"/>
        <v>9.9913964281677092E-3</v>
      </c>
      <c r="F148">
        <f t="shared" si="8"/>
        <v>-1.1004411140313364E-2</v>
      </c>
      <c r="H148">
        <f t="shared" si="9"/>
        <v>0.49956982140838546</v>
      </c>
      <c r="I148">
        <f t="shared" si="10"/>
        <v>0.55022055701566819</v>
      </c>
      <c r="K148">
        <f t="shared" si="11"/>
        <v>1.0497903784240536</v>
      </c>
    </row>
    <row r="149" spans="1:11">
      <c r="A149" s="8">
        <v>38919</v>
      </c>
      <c r="B149" s="10">
        <v>10.828800201416016</v>
      </c>
      <c r="C149" s="10">
        <v>619.68115234375</v>
      </c>
      <c r="E149">
        <f t="shared" si="8"/>
        <v>-2.0797875679803846E-2</v>
      </c>
      <c r="F149">
        <f t="shared" si="8"/>
        <v>-1.9848139471032922E-2</v>
      </c>
      <c r="H149">
        <f t="shared" si="9"/>
        <v>-1.0398937839901923</v>
      </c>
      <c r="I149">
        <f t="shared" si="10"/>
        <v>0.99240697355164609</v>
      </c>
      <c r="K149">
        <f t="shared" si="11"/>
        <v>-4.748681043854619E-2</v>
      </c>
    </row>
    <row r="150" spans="1:11">
      <c r="A150" s="8">
        <v>38922</v>
      </c>
      <c r="B150" s="10">
        <v>10.869400024414062</v>
      </c>
      <c r="C150" s="10">
        <v>608.7161865234375</v>
      </c>
      <c r="E150">
        <f t="shared" si="8"/>
        <v>3.7492448140965529E-3</v>
      </c>
      <c r="F150">
        <f t="shared" si="8"/>
        <v>-1.769452851493214E-2</v>
      </c>
      <c r="H150">
        <f t="shared" si="9"/>
        <v>0.18746224070482764</v>
      </c>
      <c r="I150">
        <f t="shared" si="10"/>
        <v>0.88472642574660698</v>
      </c>
      <c r="K150">
        <f t="shared" si="11"/>
        <v>1.0721886664514346</v>
      </c>
    </row>
    <row r="151" spans="1:11">
      <c r="A151" s="8">
        <v>38923</v>
      </c>
      <c r="B151" s="10">
        <v>10.814399719238281</v>
      </c>
      <c r="C151" s="10">
        <v>613.4659423828125</v>
      </c>
      <c r="E151">
        <f t="shared" si="8"/>
        <v>-5.0601049784020358E-3</v>
      </c>
      <c r="F151">
        <f t="shared" si="8"/>
        <v>7.8029071093086433E-3</v>
      </c>
      <c r="H151">
        <f t="shared" si="9"/>
        <v>-0.25300524892010179</v>
      </c>
      <c r="I151">
        <f t="shared" si="10"/>
        <v>-0.39014535546543216</v>
      </c>
      <c r="K151">
        <f t="shared" si="11"/>
        <v>-0.64315060438553395</v>
      </c>
    </row>
    <row r="152" spans="1:11">
      <c r="A152" s="8">
        <v>38924</v>
      </c>
      <c r="B152" s="10">
        <v>11.054386138916016</v>
      </c>
      <c r="C152" s="10">
        <v>618.1656494140625</v>
      </c>
      <c r="E152">
        <f t="shared" si="8"/>
        <v>2.2191376859393319E-2</v>
      </c>
      <c r="F152">
        <f t="shared" si="8"/>
        <v>7.6609094434736402E-3</v>
      </c>
      <c r="H152">
        <f t="shared" si="9"/>
        <v>1.109568842969666</v>
      </c>
      <c r="I152">
        <f t="shared" si="10"/>
        <v>-0.38304547217368201</v>
      </c>
      <c r="K152">
        <f t="shared" si="11"/>
        <v>0.72652337079598395</v>
      </c>
    </row>
    <row r="153" spans="1:11">
      <c r="A153" s="8">
        <v>38925</v>
      </c>
      <c r="B153" s="10">
        <v>11.373736381530762</v>
      </c>
      <c r="C153" s="10">
        <v>630.92987060546875</v>
      </c>
      <c r="E153">
        <f t="shared" si="8"/>
        <v>2.8889007367899122E-2</v>
      </c>
      <c r="F153">
        <f t="shared" si="8"/>
        <v>2.064854493856938E-2</v>
      </c>
      <c r="H153">
        <f t="shared" si="9"/>
        <v>1.4444503683949561</v>
      </c>
      <c r="I153">
        <f t="shared" si="10"/>
        <v>-1.032427246928469</v>
      </c>
      <c r="K153">
        <f t="shared" si="11"/>
        <v>0.41202312146648712</v>
      </c>
    </row>
    <row r="154" spans="1:11">
      <c r="A154" s="8">
        <v>38926</v>
      </c>
      <c r="B154" s="10">
        <v>11.338740348815918</v>
      </c>
      <c r="C154" s="10">
        <v>635.9293212890625</v>
      </c>
      <c r="E154">
        <f t="shared" si="8"/>
        <v>-3.0769161110215659E-3</v>
      </c>
      <c r="F154">
        <f t="shared" si="8"/>
        <v>7.9239403878532677E-3</v>
      </c>
      <c r="H154">
        <f t="shared" si="9"/>
        <v>-0.1538458055510783</v>
      </c>
      <c r="I154">
        <f t="shared" si="10"/>
        <v>-0.39619701939266339</v>
      </c>
      <c r="K154">
        <f t="shared" si="11"/>
        <v>-0.55004282494374168</v>
      </c>
    </row>
    <row r="155" spans="1:11">
      <c r="A155" s="8">
        <v>38929</v>
      </c>
      <c r="B155" s="10">
        <v>11.350105285644531</v>
      </c>
      <c r="C155" s="10">
        <v>636.5902099609375</v>
      </c>
      <c r="E155">
        <f t="shared" si="8"/>
        <v>1.0023103518548293E-3</v>
      </c>
      <c r="F155">
        <f t="shared" si="8"/>
        <v>1.0392486236290299E-3</v>
      </c>
      <c r="H155">
        <f t="shared" si="9"/>
        <v>5.0115517592741465E-2</v>
      </c>
      <c r="I155">
        <f t="shared" si="10"/>
        <v>-5.1962431181451496E-2</v>
      </c>
      <c r="K155">
        <f t="shared" si="11"/>
        <v>-1.8469135887100308E-3</v>
      </c>
    </row>
    <row r="156" spans="1:11">
      <c r="A156" s="8">
        <v>38930</v>
      </c>
      <c r="B156" s="10">
        <v>11.604399681091309</v>
      </c>
      <c r="C156" s="10">
        <v>645.41412353515625</v>
      </c>
      <c r="E156">
        <f t="shared" si="8"/>
        <v>2.240458471943918E-2</v>
      </c>
      <c r="F156">
        <f t="shared" si="8"/>
        <v>1.3861214696908819E-2</v>
      </c>
      <c r="H156">
        <f t="shared" si="9"/>
        <v>1.120229235971959</v>
      </c>
      <c r="I156">
        <f t="shared" si="10"/>
        <v>-0.69306073484544095</v>
      </c>
      <c r="K156">
        <f t="shared" si="11"/>
        <v>0.42716850112651805</v>
      </c>
    </row>
    <row r="157" spans="1:11">
      <c r="A157" s="8">
        <v>38931</v>
      </c>
      <c r="B157" s="10">
        <v>12.154299736022949</v>
      </c>
      <c r="C157" s="10">
        <v>650.4638671875</v>
      </c>
      <c r="E157">
        <f t="shared" si="8"/>
        <v>4.7387203995366667E-2</v>
      </c>
      <c r="F157">
        <f t="shared" si="8"/>
        <v>7.8240364878978674E-3</v>
      </c>
      <c r="H157">
        <f t="shared" si="9"/>
        <v>2.3693601997683333</v>
      </c>
      <c r="I157">
        <f t="shared" si="10"/>
        <v>-0.39120182439489337</v>
      </c>
      <c r="K157">
        <f t="shared" si="11"/>
        <v>1.97815837537344</v>
      </c>
    </row>
    <row r="158" spans="1:11">
      <c r="A158" s="8">
        <v>38932</v>
      </c>
      <c r="B158" s="10">
        <v>12.083700180053711</v>
      </c>
      <c r="C158" s="10">
        <v>641.5787353515625</v>
      </c>
      <c r="E158">
        <f t="shared" si="8"/>
        <v>-5.8086074477819993E-3</v>
      </c>
      <c r="F158">
        <f t="shared" si="8"/>
        <v>-1.3659685470855387E-2</v>
      </c>
      <c r="H158">
        <f t="shared" si="9"/>
        <v>-0.29043037238909997</v>
      </c>
      <c r="I158">
        <f t="shared" si="10"/>
        <v>0.68298427354276936</v>
      </c>
      <c r="K158">
        <f t="shared" si="11"/>
        <v>0.39255390115366939</v>
      </c>
    </row>
    <row r="159" spans="1:11">
      <c r="A159" s="8">
        <v>38933</v>
      </c>
      <c r="B159" s="10">
        <v>12.523608207702637</v>
      </c>
      <c r="C159" s="10">
        <v>647.6280517578125</v>
      </c>
      <c r="E159">
        <f t="shared" si="8"/>
        <v>3.6405076350294774E-2</v>
      </c>
      <c r="F159">
        <f t="shared" si="8"/>
        <v>9.4287981707110724E-3</v>
      </c>
      <c r="H159">
        <f t="shared" si="9"/>
        <v>1.8202538175147387</v>
      </c>
      <c r="I159">
        <f t="shared" si="10"/>
        <v>-0.47143990853555362</v>
      </c>
      <c r="K159">
        <f t="shared" si="11"/>
        <v>1.3488139089791851</v>
      </c>
    </row>
    <row r="160" spans="1:11">
      <c r="A160" s="8">
        <v>38936</v>
      </c>
      <c r="B160" s="10">
        <v>12.39431095123291</v>
      </c>
      <c r="C160" s="10">
        <v>650.76385498046875</v>
      </c>
      <c r="E160">
        <f t="shared" si="8"/>
        <v>-1.0324281495024956E-2</v>
      </c>
      <c r="F160">
        <f t="shared" si="8"/>
        <v>4.8419817735581017E-3</v>
      </c>
      <c r="H160">
        <f t="shared" si="9"/>
        <v>-0.51621407475124781</v>
      </c>
      <c r="I160">
        <f t="shared" si="10"/>
        <v>-0.24209908867790508</v>
      </c>
      <c r="K160">
        <f t="shared" si="11"/>
        <v>-0.75831316342915289</v>
      </c>
    </row>
    <row r="161" spans="1:11">
      <c r="A161" s="8">
        <v>38937</v>
      </c>
      <c r="B161" s="10">
        <v>12.304315567016602</v>
      </c>
      <c r="C161" s="10">
        <v>647.46405029296875</v>
      </c>
      <c r="E161">
        <f t="shared" si="8"/>
        <v>-7.2610235914208898E-3</v>
      </c>
      <c r="F161">
        <f t="shared" si="8"/>
        <v>-5.0706637472959226E-3</v>
      </c>
      <c r="H161">
        <f t="shared" si="9"/>
        <v>-0.36305117957104449</v>
      </c>
      <c r="I161">
        <f t="shared" si="10"/>
        <v>0.25353318736479613</v>
      </c>
      <c r="K161">
        <f t="shared" si="11"/>
        <v>-0.10951799220624836</v>
      </c>
    </row>
    <row r="162" spans="1:11">
      <c r="A162" s="8">
        <v>38938</v>
      </c>
      <c r="B162" s="10">
        <v>12.635547637939453</v>
      </c>
      <c r="C162" s="10">
        <v>654.013671875</v>
      </c>
      <c r="E162">
        <f t="shared" si="8"/>
        <v>2.6919991536202392E-2</v>
      </c>
      <c r="F162">
        <f t="shared" si="8"/>
        <v>1.0115807324078574E-2</v>
      </c>
      <c r="H162">
        <f t="shared" si="9"/>
        <v>1.3459995768101196</v>
      </c>
      <c r="I162">
        <f t="shared" si="10"/>
        <v>-0.5057903662039287</v>
      </c>
      <c r="K162">
        <f t="shared" si="11"/>
        <v>0.84020921060619091</v>
      </c>
    </row>
    <row r="163" spans="1:11">
      <c r="A163" s="8">
        <v>38939</v>
      </c>
      <c r="B163" s="10">
        <v>12.158649444580078</v>
      </c>
      <c r="C163" s="10">
        <v>638.32904052734375</v>
      </c>
      <c r="E163">
        <f t="shared" si="8"/>
        <v>-3.7742582041117245E-2</v>
      </c>
      <c r="F163">
        <f t="shared" si="8"/>
        <v>-2.3982115393229919E-2</v>
      </c>
      <c r="H163">
        <f t="shared" si="9"/>
        <v>-1.8871291020558623</v>
      </c>
      <c r="I163">
        <f t="shared" si="10"/>
        <v>1.199105769661496</v>
      </c>
      <c r="K163">
        <f t="shared" si="11"/>
        <v>-0.6880233323943663</v>
      </c>
    </row>
    <row r="164" spans="1:11">
      <c r="A164" s="8">
        <v>38940</v>
      </c>
      <c r="B164" s="10">
        <v>11.93867301940918</v>
      </c>
      <c r="C164" s="10">
        <v>632.3297119140625</v>
      </c>
      <c r="E164">
        <f t="shared" si="8"/>
        <v>-1.8092175958651091E-2</v>
      </c>
      <c r="F164">
        <f t="shared" si="8"/>
        <v>-9.3984892310789991E-3</v>
      </c>
      <c r="H164">
        <f t="shared" si="9"/>
        <v>-0.90460879793255455</v>
      </c>
      <c r="I164">
        <f t="shared" si="10"/>
        <v>0.46992446155394996</v>
      </c>
      <c r="K164">
        <f t="shared" si="11"/>
        <v>-0.4346843363786046</v>
      </c>
    </row>
    <row r="165" spans="1:11">
      <c r="A165" s="8">
        <v>38943</v>
      </c>
      <c r="B165" s="10">
        <v>12.049330711364746</v>
      </c>
      <c r="C165" s="10">
        <v>627.8651123046875</v>
      </c>
      <c r="E165">
        <f t="shared" si="8"/>
        <v>9.2688435118095658E-3</v>
      </c>
      <c r="F165">
        <f t="shared" si="8"/>
        <v>-7.0605564237375962E-3</v>
      </c>
      <c r="H165">
        <f t="shared" si="9"/>
        <v>0.46344217559047829</v>
      </c>
      <c r="I165">
        <f t="shared" si="10"/>
        <v>0.35302782118687981</v>
      </c>
      <c r="K165">
        <f t="shared" si="11"/>
        <v>0.8164699967773581</v>
      </c>
    </row>
    <row r="166" spans="1:11">
      <c r="A166" s="8">
        <v>38944</v>
      </c>
      <c r="B166" s="10">
        <v>12.10932731628418</v>
      </c>
      <c r="C166" s="10">
        <v>624.86529541015625</v>
      </c>
      <c r="E166">
        <f t="shared" si="8"/>
        <v>4.9792479231103304E-3</v>
      </c>
      <c r="F166">
        <f t="shared" si="8"/>
        <v>-4.7778047159204862E-3</v>
      </c>
      <c r="H166">
        <f t="shared" si="9"/>
        <v>0.24896239615551652</v>
      </c>
      <c r="I166">
        <f t="shared" si="10"/>
        <v>0.23889023579602431</v>
      </c>
      <c r="K166">
        <f t="shared" si="11"/>
        <v>0.48785263195154083</v>
      </c>
    </row>
    <row r="167" spans="1:11">
      <c r="A167" s="8">
        <v>38945</v>
      </c>
      <c r="B167" s="10">
        <v>12.37181282043457</v>
      </c>
      <c r="C167" s="10">
        <v>631.01495361328125</v>
      </c>
      <c r="E167">
        <f t="shared" si="8"/>
        <v>2.1676307634149961E-2</v>
      </c>
      <c r="F167">
        <f t="shared" si="8"/>
        <v>9.8415742533570771E-3</v>
      </c>
      <c r="H167">
        <f t="shared" si="9"/>
        <v>1.083815381707498</v>
      </c>
      <c r="I167">
        <f t="shared" si="10"/>
        <v>-0.49207871266785386</v>
      </c>
      <c r="K167">
        <f t="shared" si="11"/>
        <v>0.59173666903964417</v>
      </c>
    </row>
    <row r="168" spans="1:11">
      <c r="A168" s="8">
        <v>38946</v>
      </c>
      <c r="B168" s="10">
        <v>12.023664474487305</v>
      </c>
      <c r="C168" s="10">
        <v>614.081787109375</v>
      </c>
      <c r="E168">
        <f t="shared" si="8"/>
        <v>-2.8140447240862509E-2</v>
      </c>
      <c r="F168">
        <f t="shared" si="8"/>
        <v>-2.6834810184678703E-2</v>
      </c>
      <c r="H168">
        <f t="shared" si="9"/>
        <v>-1.4070223620431255</v>
      </c>
      <c r="I168">
        <f t="shared" si="10"/>
        <v>1.3417405092339352</v>
      </c>
      <c r="K168">
        <f t="shared" si="11"/>
        <v>-6.5281852809190299E-2</v>
      </c>
    </row>
    <row r="169" spans="1:11">
      <c r="A169" s="8">
        <v>38947</v>
      </c>
      <c r="B169" s="10">
        <v>11.893677711486816</v>
      </c>
      <c r="C169" s="10">
        <v>609.63226318359375</v>
      </c>
      <c r="E169">
        <f t="shared" si="8"/>
        <v>-1.0810910706657184E-2</v>
      </c>
      <c r="F169">
        <f t="shared" si="8"/>
        <v>-7.2458164680737625E-3</v>
      </c>
      <c r="H169">
        <f t="shared" si="9"/>
        <v>-0.54054553533285921</v>
      </c>
      <c r="I169">
        <f t="shared" si="10"/>
        <v>0.36229082340368812</v>
      </c>
      <c r="K169">
        <f t="shared" si="11"/>
        <v>-0.17825471192917108</v>
      </c>
    </row>
    <row r="170" spans="1:11">
      <c r="A170" s="8">
        <v>38950</v>
      </c>
      <c r="B170" s="10">
        <v>12.346814155578613</v>
      </c>
      <c r="C170" s="10">
        <v>623.71533203125</v>
      </c>
      <c r="E170">
        <f t="shared" si="8"/>
        <v>3.8098934163497855E-2</v>
      </c>
      <c r="F170">
        <f t="shared" si="8"/>
        <v>2.3100924439451997E-2</v>
      </c>
      <c r="H170">
        <f t="shared" si="9"/>
        <v>1.9049467081748928</v>
      </c>
      <c r="I170">
        <f t="shared" si="10"/>
        <v>-1.1550462219725999</v>
      </c>
      <c r="K170">
        <f t="shared" si="11"/>
        <v>0.74990048620229288</v>
      </c>
    </row>
    <row r="171" spans="1:11">
      <c r="A171" s="8">
        <v>38951</v>
      </c>
      <c r="B171" s="10">
        <v>12.219321250915527</v>
      </c>
      <c r="C171" s="10">
        <v>624.86529541015625</v>
      </c>
      <c r="E171">
        <f t="shared" si="8"/>
        <v>-1.03259758393206E-2</v>
      </c>
      <c r="F171">
        <f t="shared" si="8"/>
        <v>1.8437311379875254E-3</v>
      </c>
      <c r="H171">
        <f t="shared" si="9"/>
        <v>-0.51629879196603001</v>
      </c>
      <c r="I171">
        <f t="shared" si="10"/>
        <v>-9.2186556899376271E-2</v>
      </c>
      <c r="K171">
        <f t="shared" si="11"/>
        <v>-0.60848534886540628</v>
      </c>
    </row>
    <row r="172" spans="1:11">
      <c r="A172" s="8">
        <v>38952</v>
      </c>
      <c r="B172" s="10">
        <v>12.506805419921875</v>
      </c>
      <c r="C172" s="10">
        <v>624.86529541015625</v>
      </c>
      <c r="E172">
        <f t="shared" si="8"/>
        <v>2.3527016198613193E-2</v>
      </c>
      <c r="F172">
        <f t="shared" si="8"/>
        <v>0</v>
      </c>
      <c r="H172">
        <f t="shared" si="9"/>
        <v>1.1763508099306597</v>
      </c>
      <c r="I172">
        <f t="shared" si="10"/>
        <v>0</v>
      </c>
      <c r="K172">
        <f t="shared" si="11"/>
        <v>1.1763508099306597</v>
      </c>
    </row>
    <row r="173" spans="1:11">
      <c r="A173" s="8">
        <v>38953</v>
      </c>
      <c r="B173" s="10">
        <v>12.506110191345215</v>
      </c>
      <c r="C173" s="10">
        <v>621.73089599609375</v>
      </c>
      <c r="E173">
        <f t="shared" si="8"/>
        <v>-5.558802214611358E-5</v>
      </c>
      <c r="F173">
        <f t="shared" si="8"/>
        <v>-5.0161201735569039E-3</v>
      </c>
      <c r="H173">
        <f t="shared" si="9"/>
        <v>-2.779401107305679E-3</v>
      </c>
      <c r="I173">
        <f t="shared" si="10"/>
        <v>0.25080600867784519</v>
      </c>
      <c r="K173">
        <f t="shared" si="11"/>
        <v>0.24802660757053951</v>
      </c>
    </row>
    <row r="174" spans="1:11">
      <c r="A174" s="8">
        <v>38954</v>
      </c>
      <c r="B174" s="10">
        <v>12.386123657226562</v>
      </c>
      <c r="C174" s="10">
        <v>622.33087158203125</v>
      </c>
      <c r="E174">
        <f t="shared" si="8"/>
        <v>-9.5942329215752409E-3</v>
      </c>
      <c r="F174">
        <f t="shared" si="8"/>
        <v>9.6500847842895254E-4</v>
      </c>
      <c r="H174">
        <f t="shared" si="9"/>
        <v>-0.47971164607876204</v>
      </c>
      <c r="I174">
        <f t="shared" si="10"/>
        <v>-4.8250423921447627E-2</v>
      </c>
      <c r="K174">
        <f t="shared" si="11"/>
        <v>-0.52796207000020967</v>
      </c>
    </row>
    <row r="175" spans="1:11">
      <c r="A175" s="8">
        <v>38957</v>
      </c>
      <c r="B175" s="10">
        <v>12.034331321716309</v>
      </c>
      <c r="C175" s="10">
        <v>613.96588134765625</v>
      </c>
      <c r="E175">
        <f t="shared" si="8"/>
        <v>-2.8402133326434598E-2</v>
      </c>
      <c r="F175">
        <f t="shared" si="8"/>
        <v>-1.3441387236841296E-2</v>
      </c>
      <c r="H175">
        <f t="shared" si="9"/>
        <v>-1.4201066663217299</v>
      </c>
      <c r="I175">
        <f t="shared" si="10"/>
        <v>0.67206936184206478</v>
      </c>
      <c r="K175">
        <f t="shared" si="11"/>
        <v>-0.7480373044796651</v>
      </c>
    </row>
    <row r="176" spans="1:11">
      <c r="A176" s="8">
        <v>38958</v>
      </c>
      <c r="B176" s="10">
        <v>12.074299812316895</v>
      </c>
      <c r="C176" s="10">
        <v>611.0660400390625</v>
      </c>
      <c r="E176">
        <f t="shared" si="8"/>
        <v>3.3212057680729323E-3</v>
      </c>
      <c r="F176">
        <f t="shared" si="8"/>
        <v>-4.7231310349503675E-3</v>
      </c>
      <c r="H176">
        <f t="shared" si="9"/>
        <v>0.16606028840364662</v>
      </c>
      <c r="I176">
        <f t="shared" si="10"/>
        <v>0.23615655174751837</v>
      </c>
      <c r="K176">
        <f t="shared" si="11"/>
        <v>0.40221684015116499</v>
      </c>
    </row>
    <row r="177" spans="1:11">
      <c r="A177" s="8">
        <v>38959</v>
      </c>
      <c r="B177" s="10">
        <v>12.414310455322266</v>
      </c>
      <c r="C177" s="10">
        <v>616.66571044921875</v>
      </c>
      <c r="E177">
        <f t="shared" si="8"/>
        <v>2.8159864198380236E-2</v>
      </c>
      <c r="F177">
        <f t="shared" si="8"/>
        <v>9.1637728874578439E-3</v>
      </c>
      <c r="H177">
        <f t="shared" si="9"/>
        <v>1.4079932099190118</v>
      </c>
      <c r="I177">
        <f t="shared" si="10"/>
        <v>-0.4581886443728922</v>
      </c>
      <c r="K177">
        <f t="shared" si="11"/>
        <v>0.94980456554611958</v>
      </c>
    </row>
    <row r="178" spans="1:11">
      <c r="A178" s="8">
        <v>38960</v>
      </c>
      <c r="B178" s="10">
        <v>13.03318977355957</v>
      </c>
      <c r="C178" s="10">
        <v>625.41314697265625</v>
      </c>
      <c r="E178">
        <f t="shared" si="8"/>
        <v>4.9852089688314338E-2</v>
      </c>
      <c r="F178">
        <f t="shared" si="8"/>
        <v>1.4185054195838598E-2</v>
      </c>
      <c r="H178">
        <f t="shared" si="9"/>
        <v>2.4926044844157169</v>
      </c>
      <c r="I178">
        <f t="shared" si="10"/>
        <v>-0.70925270979192989</v>
      </c>
      <c r="K178">
        <f t="shared" si="11"/>
        <v>1.783351774623787</v>
      </c>
    </row>
    <row r="179" spans="1:11">
      <c r="A179" s="8">
        <v>38961</v>
      </c>
      <c r="B179" s="10">
        <v>12.823219299316406</v>
      </c>
      <c r="C179" s="10">
        <v>622.9134521484375</v>
      </c>
      <c r="E179">
        <f t="shared" si="8"/>
        <v>-1.6110444019554637E-2</v>
      </c>
      <c r="F179">
        <f t="shared" si="8"/>
        <v>-3.9968696473980936E-3</v>
      </c>
      <c r="H179">
        <f t="shared" si="9"/>
        <v>-0.80552220097773186</v>
      </c>
      <c r="I179">
        <f t="shared" si="10"/>
        <v>0.19984348236990468</v>
      </c>
      <c r="K179">
        <f t="shared" si="11"/>
        <v>-0.60567871860782718</v>
      </c>
    </row>
    <row r="180" spans="1:11">
      <c r="A180" s="8">
        <v>38964</v>
      </c>
      <c r="B180" s="10">
        <v>12.951800346374512</v>
      </c>
      <c r="C180" s="10">
        <v>625.9652099609375</v>
      </c>
      <c r="E180">
        <f t="shared" si="8"/>
        <v>1.0027204873971129E-2</v>
      </c>
      <c r="F180">
        <f t="shared" si="8"/>
        <v>4.8991682584065277E-3</v>
      </c>
      <c r="H180">
        <f t="shared" si="9"/>
        <v>0.50136024369855647</v>
      </c>
      <c r="I180">
        <f t="shared" si="10"/>
        <v>-0.24495841292032638</v>
      </c>
      <c r="K180">
        <f t="shared" si="11"/>
        <v>0.25640183077823009</v>
      </c>
    </row>
    <row r="181" spans="1:11">
      <c r="A181" s="8">
        <v>38965</v>
      </c>
      <c r="B181" s="10">
        <v>13.064273834228516</v>
      </c>
      <c r="C181" s="10">
        <v>639.66448974609375</v>
      </c>
      <c r="E181">
        <f t="shared" si="8"/>
        <v>8.6840041419791181E-3</v>
      </c>
      <c r="F181">
        <f t="shared" si="8"/>
        <v>2.1885049787369493E-2</v>
      </c>
      <c r="H181">
        <f t="shared" si="9"/>
        <v>0.4342002070989559</v>
      </c>
      <c r="I181">
        <f t="shared" si="10"/>
        <v>-1.0942524893684746</v>
      </c>
      <c r="K181">
        <f t="shared" si="11"/>
        <v>-0.66005228226951873</v>
      </c>
    </row>
    <row r="182" spans="1:11">
      <c r="A182" s="8">
        <v>38966</v>
      </c>
      <c r="B182" s="10">
        <v>13.139269828796387</v>
      </c>
      <c r="C182" s="10">
        <v>635.6646728515625</v>
      </c>
      <c r="E182">
        <f t="shared" si="8"/>
        <v>5.7405406163013595E-3</v>
      </c>
      <c r="F182">
        <f t="shared" si="8"/>
        <v>-6.2529919335039263E-3</v>
      </c>
      <c r="H182">
        <f t="shared" si="9"/>
        <v>0.28702703081506797</v>
      </c>
      <c r="I182">
        <f t="shared" si="10"/>
        <v>0.31264959667519632</v>
      </c>
      <c r="K182">
        <f t="shared" si="11"/>
        <v>0.59967662749026429</v>
      </c>
    </row>
    <row r="183" spans="1:11">
      <c r="A183" s="8">
        <v>38967</v>
      </c>
      <c r="B183" s="10">
        <v>12.478612899780273</v>
      </c>
      <c r="C183" s="10">
        <v>615.23162841796875</v>
      </c>
      <c r="E183">
        <f t="shared" si="8"/>
        <v>-5.0281099149680264E-2</v>
      </c>
      <c r="F183">
        <f t="shared" si="8"/>
        <v>-3.2144376282438381E-2</v>
      </c>
      <c r="H183">
        <f t="shared" si="9"/>
        <v>-2.5140549574840132</v>
      </c>
      <c r="I183">
        <f t="shared" si="10"/>
        <v>1.607218814121919</v>
      </c>
      <c r="K183">
        <f t="shared" si="11"/>
        <v>-0.90683614336209417</v>
      </c>
    </row>
    <row r="184" spans="1:11">
      <c r="A184" s="8">
        <v>38968</v>
      </c>
      <c r="B184" s="10">
        <v>12.218642234802246</v>
      </c>
      <c r="C184" s="10">
        <v>609.73223876953125</v>
      </c>
      <c r="E184">
        <f t="shared" si="8"/>
        <v>-2.0833298305343306E-2</v>
      </c>
      <c r="F184">
        <f t="shared" si="8"/>
        <v>-8.9387303812368257E-3</v>
      </c>
      <c r="H184">
        <f t="shared" si="9"/>
        <v>-1.0416649152671653</v>
      </c>
      <c r="I184">
        <f t="shared" si="10"/>
        <v>0.44693651906184129</v>
      </c>
      <c r="K184">
        <f t="shared" si="11"/>
        <v>-0.59472839620532403</v>
      </c>
    </row>
    <row r="185" spans="1:11">
      <c r="A185" s="8">
        <v>38971</v>
      </c>
      <c r="B185" s="10">
        <v>11.239376068115234</v>
      </c>
      <c r="C185" s="10">
        <v>587.6673583984375</v>
      </c>
      <c r="E185">
        <f t="shared" si="8"/>
        <v>-8.0145252464940531E-2</v>
      </c>
      <c r="F185">
        <f t="shared" si="8"/>
        <v>-3.6187819780731489E-2</v>
      </c>
      <c r="H185">
        <f t="shared" si="9"/>
        <v>-4.0072626232470263</v>
      </c>
      <c r="I185">
        <f t="shared" si="10"/>
        <v>1.8093909890365745</v>
      </c>
      <c r="K185">
        <f t="shared" si="11"/>
        <v>-2.1978716342104518</v>
      </c>
    </row>
    <row r="186" spans="1:11">
      <c r="A186" s="8">
        <v>38972</v>
      </c>
      <c r="B186" s="10">
        <v>11.184378623962402</v>
      </c>
      <c r="C186" s="10">
        <v>591.76715087890625</v>
      </c>
      <c r="E186">
        <f t="shared" si="8"/>
        <v>-4.8932826715224476E-3</v>
      </c>
      <c r="F186">
        <f t="shared" si="8"/>
        <v>6.976382849716023E-3</v>
      </c>
      <c r="H186">
        <f t="shared" si="9"/>
        <v>-0.24466413357612238</v>
      </c>
      <c r="I186">
        <f t="shared" si="10"/>
        <v>-0.34881914248580115</v>
      </c>
      <c r="K186">
        <f t="shared" si="11"/>
        <v>-0.59348327606192353</v>
      </c>
    </row>
    <row r="187" spans="1:11">
      <c r="A187" s="8">
        <v>38973</v>
      </c>
      <c r="B187" s="10">
        <v>11.195920944213867</v>
      </c>
      <c r="C187" s="10">
        <v>592.3778076171875</v>
      </c>
      <c r="E187">
        <f t="shared" si="8"/>
        <v>1.0320037115638669E-3</v>
      </c>
      <c r="F187">
        <f t="shared" si="8"/>
        <v>1.0319206420537075E-3</v>
      </c>
      <c r="H187">
        <f t="shared" si="9"/>
        <v>5.1600185578193347E-2</v>
      </c>
      <c r="I187">
        <f t="shared" si="10"/>
        <v>-5.1596032102685374E-2</v>
      </c>
      <c r="K187">
        <f t="shared" si="11"/>
        <v>4.1534755079730701E-6</v>
      </c>
    </row>
    <row r="188" spans="1:11">
      <c r="A188" s="8">
        <v>38974</v>
      </c>
      <c r="B188" s="10">
        <v>10.683813095092773</v>
      </c>
      <c r="C188" s="10">
        <v>575.43603515625</v>
      </c>
      <c r="E188">
        <f t="shared" si="8"/>
        <v>-4.5740573881575597E-2</v>
      </c>
      <c r="F188">
        <f t="shared" si="8"/>
        <v>-2.8599606945244993E-2</v>
      </c>
      <c r="H188">
        <f t="shared" si="9"/>
        <v>-2.2870286940787796</v>
      </c>
      <c r="I188">
        <f t="shared" si="10"/>
        <v>1.4299803472622497</v>
      </c>
      <c r="K188">
        <f t="shared" si="11"/>
        <v>-0.85704834681652997</v>
      </c>
    </row>
    <row r="189" spans="1:11">
      <c r="A189" s="8">
        <v>38975</v>
      </c>
      <c r="B189" s="10">
        <v>10.803798675537109</v>
      </c>
      <c r="C189" s="10">
        <v>577.73577880859375</v>
      </c>
      <c r="E189">
        <f t="shared" si="8"/>
        <v>1.1230595235651064E-2</v>
      </c>
      <c r="F189">
        <f t="shared" si="8"/>
        <v>3.996523526232254E-3</v>
      </c>
      <c r="H189">
        <f t="shared" si="9"/>
        <v>0.56152976178255321</v>
      </c>
      <c r="I189">
        <f t="shared" si="10"/>
        <v>-0.1998261763116127</v>
      </c>
      <c r="K189">
        <f t="shared" si="11"/>
        <v>0.3617035854709405</v>
      </c>
    </row>
    <row r="190" spans="1:11">
      <c r="A190" s="8">
        <v>38978</v>
      </c>
      <c r="B190" s="10">
        <v>11.04438591003418</v>
      </c>
      <c r="C190" s="10">
        <v>584.967529296875</v>
      </c>
      <c r="E190">
        <f t="shared" si="8"/>
        <v>2.2268763212131004E-2</v>
      </c>
      <c r="F190">
        <f t="shared" si="8"/>
        <v>1.2517401126159289E-2</v>
      </c>
      <c r="H190">
        <f t="shared" si="9"/>
        <v>1.1134381606065502</v>
      </c>
      <c r="I190">
        <f t="shared" si="10"/>
        <v>-0.62587005630796444</v>
      </c>
      <c r="K190">
        <f t="shared" si="11"/>
        <v>0.48756810429858577</v>
      </c>
    </row>
    <row r="191" spans="1:11">
      <c r="A191" s="8">
        <v>38979</v>
      </c>
      <c r="B191" s="10">
        <v>10.854396820068359</v>
      </c>
      <c r="C191" s="10">
        <v>576.96795654296875</v>
      </c>
      <c r="E191">
        <f t="shared" si="8"/>
        <v>-1.7202322656365121E-2</v>
      </c>
      <c r="F191">
        <f t="shared" si="8"/>
        <v>-1.3675242390841169E-2</v>
      </c>
      <c r="H191">
        <f t="shared" si="9"/>
        <v>-0.86011613281825605</v>
      </c>
      <c r="I191">
        <f t="shared" si="10"/>
        <v>0.68376211954205846</v>
      </c>
      <c r="K191">
        <f t="shared" si="11"/>
        <v>-0.1763540132761976</v>
      </c>
    </row>
    <row r="192" spans="1:11">
      <c r="A192" s="8">
        <v>38980</v>
      </c>
      <c r="B192" s="10">
        <v>11.054386138916016</v>
      </c>
      <c r="C192" s="10">
        <v>577.56329345703125</v>
      </c>
      <c r="E192">
        <f t="shared" si="8"/>
        <v>1.8424728905976906E-2</v>
      </c>
      <c r="F192">
        <f t="shared" si="8"/>
        <v>1.0318370497204299E-3</v>
      </c>
      <c r="H192">
        <f t="shared" si="9"/>
        <v>0.9212364452988453</v>
      </c>
      <c r="I192">
        <f t="shared" si="10"/>
        <v>-5.1591852486021494E-2</v>
      </c>
      <c r="K192">
        <f t="shared" si="11"/>
        <v>0.8696445928128238</v>
      </c>
    </row>
    <row r="193" spans="1:11">
      <c r="A193" s="8">
        <v>38981</v>
      </c>
      <c r="B193" s="10">
        <v>11.151261329650879</v>
      </c>
      <c r="C193" s="10">
        <v>584.43505859375</v>
      </c>
      <c r="E193">
        <f t="shared" si="8"/>
        <v>8.7635070385159164E-3</v>
      </c>
      <c r="F193">
        <f t="shared" si="8"/>
        <v>1.189785641602592E-2</v>
      </c>
      <c r="H193">
        <f t="shared" si="9"/>
        <v>0.43817535192579582</v>
      </c>
      <c r="I193">
        <f t="shared" si="10"/>
        <v>-0.59489282080129602</v>
      </c>
      <c r="K193">
        <f t="shared" si="11"/>
        <v>-0.1567174688755002</v>
      </c>
    </row>
    <row r="194" spans="1:11">
      <c r="A194" s="8">
        <v>38982</v>
      </c>
      <c r="B194" s="10">
        <v>11.20875358581543</v>
      </c>
      <c r="C194" s="10">
        <v>587.9346923828125</v>
      </c>
      <c r="E194">
        <f t="shared" si="8"/>
        <v>5.1556729292747683E-3</v>
      </c>
      <c r="F194">
        <f t="shared" si="8"/>
        <v>5.9880627241686302E-3</v>
      </c>
      <c r="H194">
        <f t="shared" si="9"/>
        <v>0.25778364646373841</v>
      </c>
      <c r="I194">
        <f t="shared" si="10"/>
        <v>-0.29940313620843151</v>
      </c>
      <c r="K194">
        <f t="shared" si="11"/>
        <v>-4.1619489744693094E-2</v>
      </c>
    </row>
    <row r="195" spans="1:11">
      <c r="A195" s="8">
        <v>38985</v>
      </c>
      <c r="B195" s="10">
        <v>11.179379463195801</v>
      </c>
      <c r="C195" s="10">
        <v>588.46728515625</v>
      </c>
      <c r="E195">
        <f t="shared" si="8"/>
        <v>-2.6206413045605226E-3</v>
      </c>
      <c r="F195">
        <f t="shared" si="8"/>
        <v>9.0587063552760583E-4</v>
      </c>
      <c r="H195">
        <f t="shared" si="9"/>
        <v>-0.13103206522802613</v>
      </c>
      <c r="I195">
        <f t="shared" si="10"/>
        <v>-4.5293531776380291E-2</v>
      </c>
      <c r="K195">
        <f t="shared" si="11"/>
        <v>-0.17632559700440642</v>
      </c>
    </row>
    <row r="196" spans="1:11">
      <c r="A196" s="8">
        <v>38986</v>
      </c>
      <c r="B196" s="10">
        <v>11.399399757385254</v>
      </c>
      <c r="C196" s="10">
        <v>591.4671630859375</v>
      </c>
      <c r="E196">
        <f t="shared" si="8"/>
        <v>1.9680904017418177E-2</v>
      </c>
      <c r="F196">
        <f t="shared" si="8"/>
        <v>5.0977819929123314E-3</v>
      </c>
      <c r="H196">
        <f t="shared" si="9"/>
        <v>0.98404520087090885</v>
      </c>
      <c r="I196">
        <f t="shared" si="10"/>
        <v>-0.25488909964561657</v>
      </c>
      <c r="K196">
        <f t="shared" si="11"/>
        <v>0.72915610122529229</v>
      </c>
    </row>
    <row r="197" spans="1:11">
      <c r="A197" s="8">
        <v>38987</v>
      </c>
      <c r="B197" s="10">
        <v>11.589356422424316</v>
      </c>
      <c r="C197" s="10">
        <v>595.16693115234375</v>
      </c>
      <c r="E197">
        <f t="shared" ref="E197:F260" si="12">B197/B196-1</f>
        <v>1.6663742748033394E-2</v>
      </c>
      <c r="F197">
        <f t="shared" si="12"/>
        <v>6.255238324817558E-3</v>
      </c>
      <c r="H197">
        <f t="shared" ref="H197:H260" si="13">E197*$H$3</f>
        <v>0.83318713740166972</v>
      </c>
      <c r="I197">
        <f t="shared" ref="I197:I260" si="14">F197*$I$3</f>
        <v>-0.3127619162408779</v>
      </c>
      <c r="K197">
        <f t="shared" ref="K197:K260" si="15">H197+I197</f>
        <v>0.52042522116079182</v>
      </c>
    </row>
    <row r="198" spans="1:11">
      <c r="A198" s="8">
        <v>38988</v>
      </c>
      <c r="B198" s="10">
        <v>11.621209144592285</v>
      </c>
      <c r="C198" s="10">
        <v>606.23260498046875</v>
      </c>
      <c r="E198">
        <f t="shared" si="12"/>
        <v>2.7484461610254307E-3</v>
      </c>
      <c r="F198">
        <f t="shared" si="12"/>
        <v>1.8592554876494916E-2</v>
      </c>
      <c r="H198">
        <f t="shared" si="13"/>
        <v>0.13742230805127154</v>
      </c>
      <c r="I198">
        <f t="shared" si="14"/>
        <v>-0.92962774382474578</v>
      </c>
      <c r="K198">
        <f t="shared" si="15"/>
        <v>-0.79220543577347424</v>
      </c>
    </row>
    <row r="199" spans="1:11">
      <c r="A199" s="8">
        <v>38989</v>
      </c>
      <c r="B199" s="10">
        <v>11.348738670349121</v>
      </c>
      <c r="C199" s="10">
        <v>596.83367919921875</v>
      </c>
      <c r="E199">
        <f t="shared" si="12"/>
        <v>-2.3445965979362215E-2</v>
      </c>
      <c r="F199">
        <f t="shared" si="12"/>
        <v>-1.5503827580426455E-2</v>
      </c>
      <c r="H199">
        <f t="shared" si="13"/>
        <v>-1.1722982989681108</v>
      </c>
      <c r="I199">
        <f t="shared" si="14"/>
        <v>0.77519137902132274</v>
      </c>
      <c r="K199">
        <f t="shared" si="15"/>
        <v>-0.39710691994678804</v>
      </c>
    </row>
    <row r="200" spans="1:11">
      <c r="A200" s="8">
        <v>38992</v>
      </c>
      <c r="B200" s="10">
        <v>11.589356422424316</v>
      </c>
      <c r="C200" s="10">
        <v>598.86669921875</v>
      </c>
      <c r="E200">
        <f t="shared" si="12"/>
        <v>2.1202158148540207E-2</v>
      </c>
      <c r="F200">
        <f t="shared" si="12"/>
        <v>3.406342655225103E-3</v>
      </c>
      <c r="H200">
        <f t="shared" si="13"/>
        <v>1.0601079074270103</v>
      </c>
      <c r="I200">
        <f t="shared" si="14"/>
        <v>-0.17031713276125515</v>
      </c>
      <c r="K200">
        <f t="shared" si="15"/>
        <v>0.88979077466575518</v>
      </c>
    </row>
    <row r="201" spans="1:11">
      <c r="A201" s="8">
        <v>38993</v>
      </c>
      <c r="B201" s="10">
        <v>11.10438346862793</v>
      </c>
      <c r="C201" s="10">
        <v>599.4842529296875</v>
      </c>
      <c r="E201">
        <f t="shared" si="12"/>
        <v>-4.1846409422529263E-2</v>
      </c>
      <c r="F201">
        <f t="shared" si="12"/>
        <v>1.0312039586490851E-3</v>
      </c>
      <c r="H201">
        <f t="shared" si="13"/>
        <v>-2.0923204711264631</v>
      </c>
      <c r="I201">
        <f t="shared" si="14"/>
        <v>-5.1560197932454255E-2</v>
      </c>
      <c r="K201">
        <f t="shared" si="15"/>
        <v>-2.1438806690589174</v>
      </c>
    </row>
    <row r="202" spans="1:11">
      <c r="A202" s="8">
        <v>38994</v>
      </c>
      <c r="B202" s="10">
        <v>10.634408950805664</v>
      </c>
      <c r="C202" s="10">
        <v>561.46881103515625</v>
      </c>
      <c r="E202">
        <f t="shared" si="12"/>
        <v>-4.2323332866704089E-2</v>
      </c>
      <c r="F202">
        <f t="shared" si="12"/>
        <v>-6.3413578769999868E-2</v>
      </c>
      <c r="H202">
        <f t="shared" si="13"/>
        <v>-2.1161666433352044</v>
      </c>
      <c r="I202">
        <f t="shared" si="14"/>
        <v>3.1706789384999934</v>
      </c>
      <c r="K202">
        <f t="shared" si="15"/>
        <v>1.0545122951647889</v>
      </c>
    </row>
    <row r="203" spans="1:11">
      <c r="A203" s="8">
        <v>38995</v>
      </c>
      <c r="B203" s="10">
        <v>11.003776550292969</v>
      </c>
      <c r="C203" s="10">
        <v>569.43670654296875</v>
      </c>
      <c r="E203">
        <f t="shared" si="12"/>
        <v>3.4733251391401598E-2</v>
      </c>
      <c r="F203">
        <f t="shared" si="12"/>
        <v>1.4191163162068587E-2</v>
      </c>
      <c r="H203">
        <f t="shared" si="13"/>
        <v>1.7366625695700799</v>
      </c>
      <c r="I203">
        <f t="shared" si="14"/>
        <v>-0.70955815810342937</v>
      </c>
      <c r="K203">
        <f t="shared" si="15"/>
        <v>1.0271044114666505</v>
      </c>
    </row>
    <row r="204" spans="1:11">
      <c r="A204" s="8">
        <v>38996</v>
      </c>
      <c r="B204" s="10">
        <v>11.003800392150879</v>
      </c>
      <c r="C204" s="10">
        <v>568.8367919921875</v>
      </c>
      <c r="E204">
        <f t="shared" si="12"/>
        <v>2.1666977516598962E-6</v>
      </c>
      <c r="F204">
        <f t="shared" si="12"/>
        <v>-1.0535227952256365E-3</v>
      </c>
      <c r="H204">
        <f t="shared" si="13"/>
        <v>1.0833488758299481E-4</v>
      </c>
      <c r="I204">
        <f t="shared" si="14"/>
        <v>5.2676139761281826E-2</v>
      </c>
      <c r="K204">
        <f t="shared" si="15"/>
        <v>5.2784474648864821E-2</v>
      </c>
    </row>
    <row r="205" spans="1:11">
      <c r="A205" s="8">
        <v>38999</v>
      </c>
      <c r="B205" s="10">
        <v>11.274374008178711</v>
      </c>
      <c r="C205" s="10">
        <v>578.86785888671875</v>
      </c>
      <c r="E205">
        <f t="shared" si="12"/>
        <v>2.4589106161979624E-2</v>
      </c>
      <c r="F205">
        <f t="shared" si="12"/>
        <v>1.7634349668909977E-2</v>
      </c>
      <c r="H205">
        <f t="shared" si="13"/>
        <v>1.2294553080989812</v>
      </c>
      <c r="I205">
        <f t="shared" si="14"/>
        <v>-0.88171748344549883</v>
      </c>
      <c r="K205">
        <f t="shared" si="15"/>
        <v>0.34773782465348235</v>
      </c>
    </row>
    <row r="206" spans="1:11">
      <c r="A206" s="8">
        <v>39000</v>
      </c>
      <c r="B206" s="10">
        <v>11.164400100708008</v>
      </c>
      <c r="C206" s="10">
        <v>572.36822509765625</v>
      </c>
      <c r="E206">
        <f t="shared" si="12"/>
        <v>-9.754324931115943E-3</v>
      </c>
      <c r="F206">
        <f t="shared" si="12"/>
        <v>-1.1228182199582881E-2</v>
      </c>
      <c r="H206">
        <f t="shared" si="13"/>
        <v>-0.48771624655579715</v>
      </c>
      <c r="I206">
        <f t="shared" si="14"/>
        <v>0.56140910997914406</v>
      </c>
      <c r="K206">
        <f t="shared" si="15"/>
        <v>7.369286342334691E-2</v>
      </c>
    </row>
    <row r="207" spans="1:11">
      <c r="A207" s="8">
        <v>39001</v>
      </c>
      <c r="B207" s="10">
        <v>11.374367713928223</v>
      </c>
      <c r="C207" s="10">
        <v>576.867919921875</v>
      </c>
      <c r="E207">
        <f t="shared" si="12"/>
        <v>1.8806887188403287E-2</v>
      </c>
      <c r="F207">
        <f t="shared" si="12"/>
        <v>7.8615384763034424E-3</v>
      </c>
      <c r="H207">
        <f t="shared" si="13"/>
        <v>0.94034435942016437</v>
      </c>
      <c r="I207">
        <f t="shared" si="14"/>
        <v>-0.39307692381517212</v>
      </c>
      <c r="K207">
        <f t="shared" si="15"/>
        <v>0.54726743560499225</v>
      </c>
    </row>
    <row r="208" spans="1:11">
      <c r="A208" s="8">
        <v>39002</v>
      </c>
      <c r="B208" s="10">
        <v>11.308742523193359</v>
      </c>
      <c r="C208" s="10">
        <v>575.93597412109375</v>
      </c>
      <c r="E208">
        <f t="shared" si="12"/>
        <v>-5.7695682419782734E-3</v>
      </c>
      <c r="F208">
        <f t="shared" si="12"/>
        <v>-1.615527174587017E-3</v>
      </c>
      <c r="H208">
        <f t="shared" si="13"/>
        <v>-0.28847841209891367</v>
      </c>
      <c r="I208">
        <f t="shared" si="14"/>
        <v>8.077635872935085E-2</v>
      </c>
      <c r="K208">
        <f t="shared" si="15"/>
        <v>-0.20770205336956282</v>
      </c>
    </row>
    <row r="209" spans="1:11">
      <c r="A209" s="8">
        <v>39003</v>
      </c>
      <c r="B209" s="10">
        <v>11.54871654510498</v>
      </c>
      <c r="C209" s="10">
        <v>586.53485107421875</v>
      </c>
      <c r="E209">
        <f t="shared" si="12"/>
        <v>2.1220221560394714E-2</v>
      </c>
      <c r="F209">
        <f t="shared" si="12"/>
        <v>1.8402873634173256E-2</v>
      </c>
      <c r="H209">
        <f t="shared" si="13"/>
        <v>1.0610110780197357</v>
      </c>
      <c r="I209">
        <f t="shared" si="14"/>
        <v>-0.92014368170866279</v>
      </c>
      <c r="K209">
        <f t="shared" si="15"/>
        <v>0.14086739631107292</v>
      </c>
    </row>
    <row r="210" spans="1:11">
      <c r="A210" s="8">
        <v>39006</v>
      </c>
      <c r="B210" s="10">
        <v>11.824342727661133</v>
      </c>
      <c r="C210" s="10">
        <v>594.46697998046875</v>
      </c>
      <c r="E210">
        <f t="shared" si="12"/>
        <v>2.3866390821842387E-2</v>
      </c>
      <c r="F210">
        <f t="shared" si="12"/>
        <v>1.3523712856486902E-2</v>
      </c>
      <c r="H210">
        <f t="shared" si="13"/>
        <v>1.1933195410921194</v>
      </c>
      <c r="I210">
        <f t="shared" si="14"/>
        <v>-0.67618564282434512</v>
      </c>
      <c r="K210">
        <f t="shared" si="15"/>
        <v>0.51713389826777423</v>
      </c>
    </row>
    <row r="211" spans="1:11">
      <c r="A211" s="8">
        <v>39007</v>
      </c>
      <c r="B211" s="10">
        <v>11.654353141784668</v>
      </c>
      <c r="C211" s="10">
        <v>587.46734619140625</v>
      </c>
      <c r="E211">
        <f t="shared" si="12"/>
        <v>-1.4376239744709141E-2</v>
      </c>
      <c r="F211">
        <f t="shared" si="12"/>
        <v>-1.1774638499336798E-2</v>
      </c>
      <c r="H211">
        <f t="shared" si="13"/>
        <v>-0.71881198723545703</v>
      </c>
      <c r="I211">
        <f t="shared" si="14"/>
        <v>0.5887319249668399</v>
      </c>
      <c r="K211">
        <f t="shared" si="15"/>
        <v>-0.13008006226861712</v>
      </c>
    </row>
    <row r="212" spans="1:11">
      <c r="A212" s="8">
        <v>39008</v>
      </c>
      <c r="B212" s="10">
        <v>11.81434440612793</v>
      </c>
      <c r="C212" s="10">
        <v>593.467041015625</v>
      </c>
      <c r="E212">
        <f t="shared" si="12"/>
        <v>1.3728026120097603E-2</v>
      </c>
      <c r="F212">
        <f t="shared" si="12"/>
        <v>1.0212814147229077E-2</v>
      </c>
      <c r="H212">
        <f t="shared" si="13"/>
        <v>0.68640130600488014</v>
      </c>
      <c r="I212">
        <f t="shared" si="14"/>
        <v>-0.51064070736145384</v>
      </c>
      <c r="K212">
        <f t="shared" si="15"/>
        <v>0.1757605986434263</v>
      </c>
    </row>
    <row r="213" spans="1:11">
      <c r="A213" s="8">
        <v>39009</v>
      </c>
      <c r="B213" s="10">
        <v>12.063658714294434</v>
      </c>
      <c r="C213" s="10">
        <v>599.43341064453125</v>
      </c>
      <c r="E213">
        <f t="shared" si="12"/>
        <v>2.1102678201694314E-2</v>
      </c>
      <c r="F213">
        <f t="shared" si="12"/>
        <v>1.0053413612819639E-2</v>
      </c>
      <c r="H213">
        <f t="shared" si="13"/>
        <v>1.0551339100847157</v>
      </c>
      <c r="I213">
        <f t="shared" si="14"/>
        <v>-0.50267068064098197</v>
      </c>
      <c r="K213">
        <f t="shared" si="15"/>
        <v>0.55246322944373372</v>
      </c>
    </row>
    <row r="214" spans="1:11">
      <c r="A214" s="8">
        <v>39010</v>
      </c>
      <c r="B214" s="10">
        <v>11.826512336730957</v>
      </c>
      <c r="C214" s="10">
        <v>594.07830810546875</v>
      </c>
      <c r="E214">
        <f t="shared" si="12"/>
        <v>-1.9657914997419312E-2</v>
      </c>
      <c r="F214">
        <f t="shared" si="12"/>
        <v>-8.9336070428648329E-3</v>
      </c>
      <c r="H214">
        <f t="shared" si="13"/>
        <v>-0.98289574987096562</v>
      </c>
      <c r="I214">
        <f t="shared" si="14"/>
        <v>0.44668035214324164</v>
      </c>
      <c r="K214">
        <f t="shared" si="15"/>
        <v>-0.53621539772772397</v>
      </c>
    </row>
    <row r="215" spans="1:11">
      <c r="A215" s="8">
        <v>39013</v>
      </c>
      <c r="B215" s="10">
        <v>11.74434757232666</v>
      </c>
      <c r="C215" s="10">
        <v>583.46759033203125</v>
      </c>
      <c r="E215">
        <f t="shared" si="12"/>
        <v>-6.9475059142422024E-3</v>
      </c>
      <c r="F215">
        <f t="shared" si="12"/>
        <v>-1.7860806611968982E-2</v>
      </c>
      <c r="H215">
        <f t="shared" si="13"/>
        <v>-0.34737529571211012</v>
      </c>
      <c r="I215">
        <f t="shared" si="14"/>
        <v>0.89304033059844912</v>
      </c>
      <c r="K215">
        <f t="shared" si="15"/>
        <v>0.545665034886339</v>
      </c>
    </row>
    <row r="216" spans="1:11">
      <c r="A216" s="8">
        <v>39014</v>
      </c>
      <c r="B216" s="10">
        <v>11.75434684753418</v>
      </c>
      <c r="C216" s="10">
        <v>583.967529296875</v>
      </c>
      <c r="E216">
        <f t="shared" si="12"/>
        <v>8.5141172346436811E-4</v>
      </c>
      <c r="F216">
        <f t="shared" si="12"/>
        <v>8.5684101932592682E-4</v>
      </c>
      <c r="H216">
        <f t="shared" si="13"/>
        <v>4.2570586173218405E-2</v>
      </c>
      <c r="I216">
        <f t="shared" si="14"/>
        <v>-4.2842050966296341E-2</v>
      </c>
      <c r="K216">
        <f t="shared" si="15"/>
        <v>-2.714647930779357E-4</v>
      </c>
    </row>
    <row r="217" spans="1:11">
      <c r="A217" s="8">
        <v>39015</v>
      </c>
      <c r="B217" s="10">
        <v>11.894338607788086</v>
      </c>
      <c r="C217" s="10">
        <v>589.46722412109375</v>
      </c>
      <c r="E217">
        <f t="shared" si="12"/>
        <v>1.1909786402404254E-2</v>
      </c>
      <c r="F217">
        <f t="shared" si="12"/>
        <v>9.4178092929937396E-3</v>
      </c>
      <c r="H217">
        <f t="shared" si="13"/>
        <v>0.59548932012021272</v>
      </c>
      <c r="I217">
        <f t="shared" si="14"/>
        <v>-0.47089046464968698</v>
      </c>
      <c r="K217">
        <f t="shared" si="15"/>
        <v>0.12459885547052574</v>
      </c>
    </row>
    <row r="218" spans="1:11">
      <c r="A218" s="8">
        <v>39016</v>
      </c>
      <c r="B218" s="10">
        <v>12.173646926879883</v>
      </c>
      <c r="C218" s="10">
        <v>596.4337158203125</v>
      </c>
      <c r="E218">
        <f t="shared" si="12"/>
        <v>2.3482459033822511E-2</v>
      </c>
      <c r="F218">
        <f t="shared" si="12"/>
        <v>1.1818285078709634E-2</v>
      </c>
      <c r="H218">
        <f t="shared" si="13"/>
        <v>1.1741229516911256</v>
      </c>
      <c r="I218">
        <f t="shared" si="14"/>
        <v>-0.59091425393548169</v>
      </c>
      <c r="K218">
        <f t="shared" si="15"/>
        <v>0.58320869775564388</v>
      </c>
    </row>
    <row r="219" spans="1:11">
      <c r="A219" s="8">
        <v>39017</v>
      </c>
      <c r="B219" s="10">
        <v>12.043662071228027</v>
      </c>
      <c r="C219" s="10">
        <v>596.4337158203125</v>
      </c>
      <c r="E219">
        <f t="shared" si="12"/>
        <v>-1.0677560835516298E-2</v>
      </c>
      <c r="F219">
        <f t="shared" si="12"/>
        <v>0</v>
      </c>
      <c r="H219">
        <f t="shared" si="13"/>
        <v>-0.53387804177581488</v>
      </c>
      <c r="I219">
        <f t="shared" si="14"/>
        <v>0</v>
      </c>
      <c r="K219">
        <f t="shared" si="15"/>
        <v>-0.53387804177581488</v>
      </c>
    </row>
    <row r="220" spans="1:11">
      <c r="A220" s="8">
        <v>39020</v>
      </c>
      <c r="B220" s="10">
        <v>12.201822280883789</v>
      </c>
      <c r="C220" s="10">
        <v>604.4664306640625</v>
      </c>
      <c r="E220">
        <f t="shared" si="12"/>
        <v>1.3132235753575472E-2</v>
      </c>
      <c r="F220">
        <f t="shared" si="12"/>
        <v>1.3467908722601507E-2</v>
      </c>
      <c r="H220">
        <f t="shared" si="13"/>
        <v>0.6566117876787736</v>
      </c>
      <c r="I220">
        <f t="shared" si="14"/>
        <v>-0.67339543613007535</v>
      </c>
      <c r="K220">
        <f t="shared" si="15"/>
        <v>-1.6783648451301758E-2</v>
      </c>
    </row>
    <row r="221" spans="1:11">
      <c r="A221" s="8">
        <v>39021</v>
      </c>
      <c r="B221" s="10">
        <v>12.224321365356445</v>
      </c>
      <c r="C221" s="10">
        <v>604.51641845703125</v>
      </c>
      <c r="E221">
        <f t="shared" si="12"/>
        <v>1.843911831751921E-3</v>
      </c>
      <c r="F221">
        <f t="shared" si="12"/>
        <v>8.2697384722996148E-5</v>
      </c>
      <c r="H221">
        <f t="shared" si="13"/>
        <v>9.2195591587596049E-2</v>
      </c>
      <c r="I221">
        <f t="shared" si="14"/>
        <v>-4.1348692361498074E-3</v>
      </c>
      <c r="K221">
        <f t="shared" si="15"/>
        <v>8.8060722351446241E-2</v>
      </c>
    </row>
    <row r="222" spans="1:11">
      <c r="A222" s="8">
        <v>39022</v>
      </c>
      <c r="B222" s="10">
        <v>12.444309234619141</v>
      </c>
      <c r="C222" s="10">
        <v>614.8658447265625</v>
      </c>
      <c r="E222">
        <f t="shared" si="12"/>
        <v>1.7995916721081695E-2</v>
      </c>
      <c r="F222">
        <f t="shared" si="12"/>
        <v>1.7120173999487287E-2</v>
      </c>
      <c r="H222">
        <f t="shared" si="13"/>
        <v>0.89979583605408475</v>
      </c>
      <c r="I222">
        <f t="shared" si="14"/>
        <v>-0.85600869997436435</v>
      </c>
      <c r="K222">
        <f t="shared" si="15"/>
        <v>4.3787136079720401E-2</v>
      </c>
    </row>
    <row r="223" spans="1:11">
      <c r="A223" s="8">
        <v>39023</v>
      </c>
      <c r="B223" s="10">
        <v>12.598600387573242</v>
      </c>
      <c r="C223" s="10">
        <v>623.03076171875</v>
      </c>
      <c r="E223">
        <f t="shared" si="12"/>
        <v>1.2398530930497476E-2</v>
      </c>
      <c r="F223">
        <f t="shared" si="12"/>
        <v>1.3279184495633478E-2</v>
      </c>
      <c r="H223">
        <f t="shared" si="13"/>
        <v>0.61992654652487378</v>
      </c>
      <c r="I223">
        <f t="shared" si="14"/>
        <v>-0.66395922478167391</v>
      </c>
      <c r="K223">
        <f t="shared" si="15"/>
        <v>-4.4032678256800128E-2</v>
      </c>
    </row>
    <row r="224" spans="1:11">
      <c r="A224" s="8">
        <v>39024</v>
      </c>
      <c r="B224" s="10">
        <v>12.603598594665527</v>
      </c>
      <c r="C224" s="10">
        <v>628.13018798828125</v>
      </c>
      <c r="E224">
        <f t="shared" si="12"/>
        <v>3.9672717115579736E-4</v>
      </c>
      <c r="F224">
        <f t="shared" si="12"/>
        <v>8.1848707686014155E-3</v>
      </c>
      <c r="H224">
        <f t="shared" si="13"/>
        <v>1.9836358557789868E-2</v>
      </c>
      <c r="I224">
        <f t="shared" si="14"/>
        <v>-0.40924353843007077</v>
      </c>
      <c r="K224">
        <f t="shared" si="15"/>
        <v>-0.38940717987228091</v>
      </c>
    </row>
    <row r="225" spans="1:11">
      <c r="A225" s="8">
        <v>39027</v>
      </c>
      <c r="B225" s="10">
        <v>12.764290809631348</v>
      </c>
      <c r="C225" s="10">
        <v>627.1651611328125</v>
      </c>
      <c r="E225">
        <f t="shared" si="12"/>
        <v>1.2749709042132906E-2</v>
      </c>
      <c r="F225">
        <f t="shared" si="12"/>
        <v>-1.5363484734899346E-3</v>
      </c>
      <c r="H225">
        <f t="shared" si="13"/>
        <v>0.63748545210664531</v>
      </c>
      <c r="I225">
        <f t="shared" si="14"/>
        <v>7.6817423674496732E-2</v>
      </c>
      <c r="K225">
        <f t="shared" si="15"/>
        <v>0.71430287578114204</v>
      </c>
    </row>
    <row r="226" spans="1:11">
      <c r="A226" s="8">
        <v>39028</v>
      </c>
      <c r="B226" s="10">
        <v>12.684294700622559</v>
      </c>
      <c r="C226" s="10">
        <v>628.26507568359375</v>
      </c>
      <c r="E226">
        <f t="shared" si="12"/>
        <v>-6.2671800730540461E-3</v>
      </c>
      <c r="F226">
        <f t="shared" si="12"/>
        <v>1.7537877084794484E-3</v>
      </c>
      <c r="H226">
        <f t="shared" si="13"/>
        <v>-0.31335900365270231</v>
      </c>
      <c r="I226">
        <f t="shared" si="14"/>
        <v>-8.7689385423972421E-2</v>
      </c>
      <c r="K226">
        <f t="shared" si="15"/>
        <v>-0.40104838907667473</v>
      </c>
    </row>
    <row r="227" spans="1:11">
      <c r="A227" s="8">
        <v>39029</v>
      </c>
      <c r="B227" s="10">
        <v>12.554303169250488</v>
      </c>
      <c r="C227" s="10">
        <v>621.4654541015625</v>
      </c>
      <c r="E227">
        <f t="shared" si="12"/>
        <v>-1.0248226995679177E-2</v>
      </c>
      <c r="F227">
        <f t="shared" si="12"/>
        <v>-1.0822854628092737E-2</v>
      </c>
      <c r="H227">
        <f t="shared" si="13"/>
        <v>-0.51241134978395886</v>
      </c>
      <c r="I227">
        <f t="shared" si="14"/>
        <v>0.54114273140463687</v>
      </c>
      <c r="K227">
        <f t="shared" si="15"/>
        <v>2.8731381620678009E-2</v>
      </c>
    </row>
    <row r="228" spans="1:11">
      <c r="A228" s="8">
        <v>39030</v>
      </c>
      <c r="B228" s="10">
        <v>12.893567085266113</v>
      </c>
      <c r="C228" s="10">
        <v>633.42962646484375</v>
      </c>
      <c r="E228">
        <f t="shared" si="12"/>
        <v>2.702371540991555E-2</v>
      </c>
      <c r="F228">
        <f t="shared" si="12"/>
        <v>1.9251548552409181E-2</v>
      </c>
      <c r="H228">
        <f t="shared" si="13"/>
        <v>1.3511857704957775</v>
      </c>
      <c r="I228">
        <f t="shared" si="14"/>
        <v>-0.96257742762045906</v>
      </c>
      <c r="K228">
        <f t="shared" si="15"/>
        <v>0.38860834287531842</v>
      </c>
    </row>
    <row r="229" spans="1:11">
      <c r="A229" s="8">
        <v>39031</v>
      </c>
      <c r="B229" s="10">
        <v>12.943561553955078</v>
      </c>
      <c r="C229" s="10">
        <v>628.23016357421875</v>
      </c>
      <c r="E229">
        <f t="shared" si="12"/>
        <v>3.8774738098734662E-3</v>
      </c>
      <c r="F229">
        <f t="shared" si="12"/>
        <v>-8.2084302239588958E-3</v>
      </c>
      <c r="H229">
        <f t="shared" si="13"/>
        <v>0.19387369049367331</v>
      </c>
      <c r="I229">
        <f t="shared" si="14"/>
        <v>0.41042151119794479</v>
      </c>
      <c r="K229">
        <f t="shared" si="15"/>
        <v>0.6042952016916181</v>
      </c>
    </row>
    <row r="230" spans="1:11">
      <c r="A230" s="8">
        <v>39034</v>
      </c>
      <c r="B230" s="10">
        <v>12.834286689758301</v>
      </c>
      <c r="C230" s="10">
        <v>623.76531982421875</v>
      </c>
      <c r="E230">
        <f t="shared" si="12"/>
        <v>-8.4424108265153119E-3</v>
      </c>
      <c r="F230">
        <f t="shared" si="12"/>
        <v>-7.1070190654297649E-3</v>
      </c>
      <c r="H230">
        <f t="shared" si="13"/>
        <v>-0.4221205413257656</v>
      </c>
      <c r="I230">
        <f t="shared" si="14"/>
        <v>0.35535095327148825</v>
      </c>
      <c r="K230">
        <f t="shared" si="15"/>
        <v>-6.6769588054277351E-2</v>
      </c>
    </row>
    <row r="231" spans="1:11">
      <c r="A231" s="8">
        <v>39035</v>
      </c>
      <c r="B231" s="10">
        <v>12.846285820007324</v>
      </c>
      <c r="C231" s="10">
        <v>622.0654296875</v>
      </c>
      <c r="E231">
        <f t="shared" si="12"/>
        <v>9.3492770880665432E-4</v>
      </c>
      <c r="F231">
        <f t="shared" si="12"/>
        <v>-2.7252078348918296E-3</v>
      </c>
      <c r="H231">
        <f t="shared" si="13"/>
        <v>4.6746385440332716E-2</v>
      </c>
      <c r="I231">
        <f t="shared" si="14"/>
        <v>0.13626039174459148</v>
      </c>
      <c r="K231">
        <f t="shared" si="15"/>
        <v>0.1830067771849242</v>
      </c>
    </row>
    <row r="232" spans="1:11">
      <c r="A232" s="8">
        <v>39036</v>
      </c>
      <c r="B232" s="10">
        <v>12.81928825378418</v>
      </c>
      <c r="C232" s="10">
        <v>623.265380859375</v>
      </c>
      <c r="E232">
        <f t="shared" si="12"/>
        <v>-2.1015853610463209E-3</v>
      </c>
      <c r="F232">
        <f t="shared" si="12"/>
        <v>1.9289790343723912E-3</v>
      </c>
      <c r="H232">
        <f t="shared" si="13"/>
        <v>-0.10507926805231604</v>
      </c>
      <c r="I232">
        <f t="shared" si="14"/>
        <v>-9.6448951718619558E-2</v>
      </c>
      <c r="K232">
        <f t="shared" si="15"/>
        <v>-0.2015282197709356</v>
      </c>
    </row>
    <row r="233" spans="1:11">
      <c r="A233" s="8">
        <v>39037</v>
      </c>
      <c r="B233" s="10">
        <v>12.938562393188477</v>
      </c>
      <c r="C233" s="10">
        <v>621.23095703125</v>
      </c>
      <c r="E233">
        <f t="shared" si="12"/>
        <v>9.3042715822453381E-3</v>
      </c>
      <c r="F233">
        <f t="shared" si="12"/>
        <v>-3.2641373812867247E-3</v>
      </c>
      <c r="H233">
        <f t="shared" si="13"/>
        <v>0.46521357911226691</v>
      </c>
      <c r="I233">
        <f t="shared" si="14"/>
        <v>0.16320686906433624</v>
      </c>
      <c r="K233">
        <f t="shared" si="15"/>
        <v>0.62842044817660314</v>
      </c>
    </row>
    <row r="234" spans="1:11">
      <c r="A234" s="8">
        <v>39038</v>
      </c>
      <c r="B234" s="10">
        <v>12.818575859069824</v>
      </c>
      <c r="C234" s="10">
        <v>621.23095703125</v>
      </c>
      <c r="E234">
        <f t="shared" si="12"/>
        <v>-9.2735599576209138E-3</v>
      </c>
      <c r="F234">
        <f t="shared" si="12"/>
        <v>0</v>
      </c>
      <c r="H234">
        <f t="shared" si="13"/>
        <v>-0.46367799788104569</v>
      </c>
      <c r="I234">
        <f t="shared" si="14"/>
        <v>0</v>
      </c>
      <c r="K234">
        <f t="shared" si="15"/>
        <v>-0.46367799788104569</v>
      </c>
    </row>
    <row r="235" spans="1:11">
      <c r="A235" s="8">
        <v>39041</v>
      </c>
      <c r="B235" s="10">
        <v>12.794288635253906</v>
      </c>
      <c r="C235" s="10">
        <v>621.76544189453125</v>
      </c>
      <c r="E235">
        <f t="shared" si="12"/>
        <v>-1.894689713033415E-3</v>
      </c>
      <c r="F235">
        <f t="shared" si="12"/>
        <v>8.6036418055446262E-4</v>
      </c>
      <c r="H235">
        <f t="shared" si="13"/>
        <v>-9.4734485651670752E-2</v>
      </c>
      <c r="I235">
        <f t="shared" si="14"/>
        <v>-4.3018209027723131E-2</v>
      </c>
      <c r="K235">
        <f t="shared" si="15"/>
        <v>-0.13775269467939388</v>
      </c>
    </row>
    <row r="236" spans="1:11">
      <c r="A236" s="8">
        <v>39042</v>
      </c>
      <c r="B236" s="10">
        <v>13.082818984985352</v>
      </c>
      <c r="C236" s="10">
        <v>628.1953125</v>
      </c>
      <c r="E236">
        <f t="shared" si="12"/>
        <v>2.2551496058672349E-2</v>
      </c>
      <c r="F236">
        <f t="shared" si="12"/>
        <v>1.0341312289529725E-2</v>
      </c>
      <c r="H236">
        <f t="shared" si="13"/>
        <v>1.1275748029336174</v>
      </c>
      <c r="I236">
        <f t="shared" si="14"/>
        <v>-0.51706561447648625</v>
      </c>
      <c r="K236">
        <f t="shared" si="15"/>
        <v>0.6105091884571312</v>
      </c>
    </row>
    <row r="237" spans="1:11">
      <c r="A237" s="8">
        <v>39043</v>
      </c>
      <c r="B237" s="10">
        <v>13.032828330993652</v>
      </c>
      <c r="C237" s="10">
        <v>627.69537353515625</v>
      </c>
      <c r="E237">
        <f t="shared" si="12"/>
        <v>-3.82109192591229E-3</v>
      </c>
      <c r="F237">
        <f t="shared" si="12"/>
        <v>-7.958336442438485E-4</v>
      </c>
      <c r="H237">
        <f t="shared" si="13"/>
        <v>-0.1910545962956145</v>
      </c>
      <c r="I237">
        <f t="shared" si="14"/>
        <v>3.9791682212192425E-2</v>
      </c>
      <c r="K237">
        <f t="shared" si="15"/>
        <v>-0.15126291408342207</v>
      </c>
    </row>
    <row r="238" spans="1:11">
      <c r="A238" s="8">
        <v>39044</v>
      </c>
      <c r="B238" s="10">
        <v>13.073184013366699</v>
      </c>
      <c r="C238" s="10">
        <v>629.7125244140625</v>
      </c>
      <c r="E238">
        <f t="shared" si="12"/>
        <v>3.0964638947230672E-3</v>
      </c>
      <c r="F238">
        <f t="shared" si="12"/>
        <v>3.2135825178154498E-3</v>
      </c>
      <c r="H238">
        <f t="shared" si="13"/>
        <v>0.15482319473615336</v>
      </c>
      <c r="I238">
        <f t="shared" si="14"/>
        <v>-0.16067912589077249</v>
      </c>
      <c r="K238">
        <f t="shared" si="15"/>
        <v>-5.8559311546191317E-3</v>
      </c>
    </row>
    <row r="239" spans="1:11">
      <c r="A239" s="8">
        <v>39045</v>
      </c>
      <c r="B239" s="10">
        <v>13.213532447814941</v>
      </c>
      <c r="C239" s="10">
        <v>635.7293701171875</v>
      </c>
      <c r="E239">
        <f t="shared" si="12"/>
        <v>1.0735596952107684E-2</v>
      </c>
      <c r="F239">
        <f t="shared" si="12"/>
        <v>9.5549087398627552E-3</v>
      </c>
      <c r="H239">
        <f t="shared" si="13"/>
        <v>0.53677984760538422</v>
      </c>
      <c r="I239">
        <f t="shared" si="14"/>
        <v>-0.47774543699313776</v>
      </c>
      <c r="K239">
        <f t="shared" si="15"/>
        <v>5.9034410612246457E-2</v>
      </c>
    </row>
    <row r="240" spans="1:11">
      <c r="A240" s="8">
        <v>39048</v>
      </c>
      <c r="B240" s="10">
        <v>13.494250297546387</v>
      </c>
      <c r="C240" s="10">
        <v>640.1644287109375</v>
      </c>
      <c r="E240">
        <f t="shared" si="12"/>
        <v>2.1244723985815561E-2</v>
      </c>
      <c r="F240">
        <f t="shared" si="12"/>
        <v>6.9763311280277573E-3</v>
      </c>
      <c r="H240">
        <f t="shared" si="13"/>
        <v>1.0622361992907781</v>
      </c>
      <c r="I240">
        <f t="shared" si="14"/>
        <v>-0.34881655640138787</v>
      </c>
      <c r="K240">
        <f t="shared" si="15"/>
        <v>0.71341964288939019</v>
      </c>
    </row>
    <row r="241" spans="1:11">
      <c r="A241" s="8">
        <v>39049</v>
      </c>
      <c r="B241" s="10">
        <v>13.534248352050781</v>
      </c>
      <c r="C241" s="10">
        <v>639.16448974609375</v>
      </c>
      <c r="E241">
        <f t="shared" si="12"/>
        <v>2.9640812659053051E-3</v>
      </c>
      <c r="F241">
        <f t="shared" si="12"/>
        <v>-1.5620033228920249E-3</v>
      </c>
      <c r="H241">
        <f t="shared" si="13"/>
        <v>0.14820406329526525</v>
      </c>
      <c r="I241">
        <f t="shared" si="14"/>
        <v>7.8100166144601246E-2</v>
      </c>
      <c r="K241">
        <f t="shared" si="15"/>
        <v>0.2263042294398665</v>
      </c>
    </row>
    <row r="242" spans="1:11">
      <c r="A242" s="8">
        <v>39050</v>
      </c>
      <c r="B242" s="10">
        <v>13.654240608215332</v>
      </c>
      <c r="C242" s="10">
        <v>637.464599609375</v>
      </c>
      <c r="E242">
        <f t="shared" si="12"/>
        <v>8.8658234312930517E-3</v>
      </c>
      <c r="F242">
        <f t="shared" si="12"/>
        <v>-2.6595503410929977E-3</v>
      </c>
      <c r="H242">
        <f t="shared" si="13"/>
        <v>0.44329117156465259</v>
      </c>
      <c r="I242">
        <f t="shared" si="14"/>
        <v>0.13297751705464989</v>
      </c>
      <c r="K242">
        <f t="shared" si="15"/>
        <v>0.57626868861930247</v>
      </c>
    </row>
    <row r="243" spans="1:11">
      <c r="A243" s="8">
        <v>39051</v>
      </c>
      <c r="B243" s="10">
        <v>13.928451538085938</v>
      </c>
      <c r="C243" s="10">
        <v>647.52801513671875</v>
      </c>
      <c r="E243">
        <f t="shared" si="12"/>
        <v>2.0082473843739068E-2</v>
      </c>
      <c r="F243">
        <f t="shared" si="12"/>
        <v>1.5786626478569099E-2</v>
      </c>
      <c r="H243">
        <f t="shared" si="13"/>
        <v>1.0041236921869534</v>
      </c>
      <c r="I243">
        <f t="shared" si="14"/>
        <v>-0.78933132392845495</v>
      </c>
      <c r="K243">
        <f t="shared" si="15"/>
        <v>0.21479236825849846</v>
      </c>
    </row>
    <row r="244" spans="1:11">
      <c r="A244" s="8">
        <v>39052</v>
      </c>
      <c r="B244" s="10">
        <v>14.08343505859375</v>
      </c>
      <c r="C244" s="10">
        <v>647.028076171875</v>
      </c>
      <c r="E244">
        <f t="shared" si="12"/>
        <v>1.1127117762087524E-2</v>
      </c>
      <c r="F244">
        <f t="shared" si="12"/>
        <v>-7.7207310441729238E-4</v>
      </c>
      <c r="H244">
        <f t="shared" si="13"/>
        <v>0.5563558881043762</v>
      </c>
      <c r="I244">
        <f t="shared" si="14"/>
        <v>3.8603655220864619E-2</v>
      </c>
      <c r="K244">
        <f t="shared" si="15"/>
        <v>0.59495954332524081</v>
      </c>
    </row>
    <row r="245" spans="1:11">
      <c r="A245" s="8">
        <v>39055</v>
      </c>
      <c r="B245" s="10">
        <v>14.06421947479248</v>
      </c>
      <c r="C245" s="10">
        <v>644.76416015625</v>
      </c>
      <c r="E245">
        <f t="shared" si="12"/>
        <v>-1.3644102963036309E-3</v>
      </c>
      <c r="F245">
        <f t="shared" si="12"/>
        <v>-3.4989455620216825E-3</v>
      </c>
      <c r="H245">
        <f t="shared" si="13"/>
        <v>-6.8220514815181543E-2</v>
      </c>
      <c r="I245">
        <f t="shared" si="14"/>
        <v>0.17494727810108412</v>
      </c>
      <c r="K245">
        <f t="shared" si="15"/>
        <v>0.10672676328590258</v>
      </c>
    </row>
    <row r="246" spans="1:11">
      <c r="A246" s="8">
        <v>39056</v>
      </c>
      <c r="B246" s="10">
        <v>13.894227981567383</v>
      </c>
      <c r="C246" s="10">
        <v>643.76422119140625</v>
      </c>
      <c r="E246">
        <f t="shared" si="12"/>
        <v>-1.208680606341328E-2</v>
      </c>
      <c r="F246">
        <f t="shared" si="12"/>
        <v>-1.5508600301255004E-3</v>
      </c>
      <c r="H246">
        <f t="shared" si="13"/>
        <v>-0.60434030317066401</v>
      </c>
      <c r="I246">
        <f t="shared" si="14"/>
        <v>7.7543001506275022E-2</v>
      </c>
      <c r="K246">
        <f t="shared" si="15"/>
        <v>-0.52679730166438898</v>
      </c>
    </row>
    <row r="247" spans="1:11">
      <c r="A247" s="8">
        <v>39057</v>
      </c>
      <c r="B247" s="10">
        <v>13.714238166809082</v>
      </c>
      <c r="C247" s="10">
        <v>636.06463623046875</v>
      </c>
      <c r="E247">
        <f t="shared" si="12"/>
        <v>-1.2954286844658269E-2</v>
      </c>
      <c r="F247">
        <f t="shared" si="12"/>
        <v>-1.1960256111605561E-2</v>
      </c>
      <c r="H247">
        <f t="shared" si="13"/>
        <v>-0.64771434223291346</v>
      </c>
      <c r="I247">
        <f t="shared" si="14"/>
        <v>0.59801280558027803</v>
      </c>
      <c r="K247">
        <f t="shared" si="15"/>
        <v>-4.9701536652635436E-2</v>
      </c>
    </row>
    <row r="248" spans="1:11">
      <c r="A248" s="8">
        <v>39058</v>
      </c>
      <c r="B248" s="10">
        <v>13.793466567993164</v>
      </c>
      <c r="C248" s="10">
        <v>629.530029296875</v>
      </c>
      <c r="E248">
        <f t="shared" si="12"/>
        <v>5.7770909488672473E-3</v>
      </c>
      <c r="F248">
        <f t="shared" si="12"/>
        <v>-1.0273495115716513E-2</v>
      </c>
      <c r="H248">
        <f t="shared" si="13"/>
        <v>0.28885454744336236</v>
      </c>
      <c r="I248">
        <f t="shared" si="14"/>
        <v>0.51367475578582567</v>
      </c>
      <c r="K248">
        <f t="shared" si="15"/>
        <v>0.80252930322918803</v>
      </c>
    </row>
    <row r="249" spans="1:11">
      <c r="A249" s="8">
        <v>39059</v>
      </c>
      <c r="B249" s="10">
        <v>13.788468360900879</v>
      </c>
      <c r="C249" s="10">
        <v>627.5302734375</v>
      </c>
      <c r="E249">
        <f t="shared" si="12"/>
        <v>-3.6236047462379073E-4</v>
      </c>
      <c r="F249">
        <f t="shared" si="12"/>
        <v>-3.1765853355852913E-3</v>
      </c>
      <c r="H249">
        <f t="shared" si="13"/>
        <v>-1.8118023731189536E-2</v>
      </c>
      <c r="I249">
        <f t="shared" si="14"/>
        <v>0.15882926677926457</v>
      </c>
      <c r="K249">
        <f t="shared" si="15"/>
        <v>0.14071124304807503</v>
      </c>
    </row>
    <row r="250" spans="1:11">
      <c r="A250" s="8">
        <v>39062</v>
      </c>
      <c r="B250" s="10">
        <v>13.809232711791992</v>
      </c>
      <c r="C250" s="10">
        <v>628.76507568359375</v>
      </c>
      <c r="E250">
        <f t="shared" si="12"/>
        <v>1.5059214952397593E-3</v>
      </c>
      <c r="F250">
        <f t="shared" si="12"/>
        <v>1.9677174127865626E-3</v>
      </c>
      <c r="H250">
        <f t="shared" si="13"/>
        <v>7.5296074761987963E-2</v>
      </c>
      <c r="I250">
        <f t="shared" si="14"/>
        <v>-9.8385870639328132E-2</v>
      </c>
      <c r="K250">
        <f t="shared" si="15"/>
        <v>-2.3089795877340169E-2</v>
      </c>
    </row>
    <row r="251" spans="1:11">
      <c r="A251" s="8">
        <v>39063</v>
      </c>
      <c r="B251" s="10">
        <v>13.829232215881348</v>
      </c>
      <c r="C251" s="10">
        <v>627.76513671875</v>
      </c>
      <c r="E251">
        <f t="shared" si="12"/>
        <v>1.4482704801026536E-3</v>
      </c>
      <c r="F251">
        <f t="shared" si="12"/>
        <v>-1.5903220511358507E-3</v>
      </c>
      <c r="H251">
        <f t="shared" si="13"/>
        <v>7.2413524005132679E-2</v>
      </c>
      <c r="I251">
        <f t="shared" si="14"/>
        <v>7.9516102556792534E-2</v>
      </c>
      <c r="K251">
        <f t="shared" si="15"/>
        <v>0.15192962656192521</v>
      </c>
    </row>
    <row r="252" spans="1:11">
      <c r="A252" s="8">
        <v>39064</v>
      </c>
      <c r="B252" s="10">
        <v>13.799233436584473</v>
      </c>
      <c r="C252" s="10">
        <v>629.39501953125</v>
      </c>
      <c r="E252">
        <f t="shared" si="12"/>
        <v>-2.1692295587042443E-3</v>
      </c>
      <c r="F252">
        <f t="shared" si="12"/>
        <v>2.5963257867731571E-3</v>
      </c>
      <c r="H252">
        <f t="shared" si="13"/>
        <v>-0.10846147793521221</v>
      </c>
      <c r="I252">
        <f t="shared" si="14"/>
        <v>-0.12981628933865785</v>
      </c>
      <c r="K252">
        <f t="shared" si="15"/>
        <v>-0.23827776727387007</v>
      </c>
    </row>
    <row r="253" spans="1:11">
      <c r="A253" s="8">
        <v>39065</v>
      </c>
      <c r="B253" s="10">
        <v>13.848461151123047</v>
      </c>
      <c r="C253" s="10">
        <v>628.83013916015625</v>
      </c>
      <c r="E253">
        <f t="shared" si="12"/>
        <v>3.5674238547238613E-3</v>
      </c>
      <c r="F253">
        <f t="shared" si="12"/>
        <v>-8.9749736423783144E-4</v>
      </c>
      <c r="H253">
        <f t="shared" si="13"/>
        <v>0.17837119273619306</v>
      </c>
      <c r="I253">
        <f t="shared" si="14"/>
        <v>4.4874868211891572E-2</v>
      </c>
      <c r="K253">
        <f t="shared" si="15"/>
        <v>0.22324606094808463</v>
      </c>
    </row>
    <row r="254" spans="1:11">
      <c r="A254" s="8">
        <v>39066</v>
      </c>
      <c r="B254" s="10">
        <v>12.873568534851074</v>
      </c>
      <c r="C254" s="10">
        <v>616.33148193359375</v>
      </c>
      <c r="E254">
        <f t="shared" si="12"/>
        <v>-7.0397180281139948E-2</v>
      </c>
      <c r="F254">
        <f t="shared" si="12"/>
        <v>-1.9876046722657525E-2</v>
      </c>
      <c r="H254">
        <f t="shared" si="13"/>
        <v>-3.5198590140569976</v>
      </c>
      <c r="I254">
        <f t="shared" si="14"/>
        <v>0.99380233613287627</v>
      </c>
      <c r="K254">
        <f t="shared" si="15"/>
        <v>-2.5260566779241214</v>
      </c>
    </row>
    <row r="255" spans="1:11">
      <c r="A255" s="8">
        <v>39069</v>
      </c>
      <c r="B255" s="10">
        <v>12.334315299987793</v>
      </c>
      <c r="C255" s="10">
        <v>613.36590576171875</v>
      </c>
      <c r="E255">
        <f t="shared" si="12"/>
        <v>-4.1888403623550508E-2</v>
      </c>
      <c r="F255">
        <f t="shared" si="12"/>
        <v>-4.8116577828722917E-3</v>
      </c>
      <c r="H255">
        <f t="shared" si="13"/>
        <v>-2.0944201811775254</v>
      </c>
      <c r="I255">
        <f t="shared" si="14"/>
        <v>0.24058288914361459</v>
      </c>
      <c r="K255">
        <f t="shared" si="15"/>
        <v>-1.8538372920339108</v>
      </c>
    </row>
    <row r="256" spans="1:11">
      <c r="A256" s="8">
        <v>39070</v>
      </c>
      <c r="B256" s="10">
        <v>12.684294700622559</v>
      </c>
      <c r="C256" s="10">
        <v>621.365478515625</v>
      </c>
      <c r="E256">
        <f t="shared" si="12"/>
        <v>2.8374449016647985E-2</v>
      </c>
      <c r="F256">
        <f t="shared" si="12"/>
        <v>1.3042089034883464E-2</v>
      </c>
      <c r="H256">
        <f t="shared" si="13"/>
        <v>1.4187224508323992</v>
      </c>
      <c r="I256">
        <f t="shared" si="14"/>
        <v>-0.6521044517441732</v>
      </c>
      <c r="K256">
        <f t="shared" si="15"/>
        <v>0.76661799908822603</v>
      </c>
    </row>
    <row r="257" spans="1:11">
      <c r="A257" s="8">
        <v>39071</v>
      </c>
      <c r="B257" s="10">
        <v>12.526803970336914</v>
      </c>
      <c r="C257" s="10">
        <v>619.715576171875</v>
      </c>
      <c r="E257">
        <f t="shared" si="12"/>
        <v>-1.24161992450329E-2</v>
      </c>
      <c r="F257">
        <f t="shared" si="12"/>
        <v>-2.6552848537569895E-3</v>
      </c>
      <c r="H257">
        <f t="shared" si="13"/>
        <v>-0.62080996225164498</v>
      </c>
      <c r="I257">
        <f t="shared" si="14"/>
        <v>0.13276424268784948</v>
      </c>
      <c r="K257">
        <f t="shared" si="15"/>
        <v>-0.4880457195637955</v>
      </c>
    </row>
    <row r="258" spans="1:11">
      <c r="A258" s="8">
        <v>39072</v>
      </c>
      <c r="B258" s="10">
        <v>12.445771217346191</v>
      </c>
      <c r="C258" s="10">
        <v>619.6639404296875</v>
      </c>
      <c r="E258">
        <f t="shared" si="12"/>
        <v>-6.4687491863532065E-3</v>
      </c>
      <c r="F258">
        <f t="shared" si="12"/>
        <v>-8.3321678803760513E-5</v>
      </c>
      <c r="H258">
        <f t="shared" si="13"/>
        <v>-0.32343745931766033</v>
      </c>
      <c r="I258">
        <f t="shared" si="14"/>
        <v>4.1660839401880256E-3</v>
      </c>
      <c r="K258">
        <f t="shared" si="15"/>
        <v>-0.3192713753774723</v>
      </c>
    </row>
    <row r="259" spans="1:11">
      <c r="A259" s="8">
        <v>39073</v>
      </c>
      <c r="B259" s="10">
        <v>12.515761375427246</v>
      </c>
      <c r="C259" s="10">
        <v>619.16400146484375</v>
      </c>
      <c r="E259">
        <f t="shared" si="12"/>
        <v>5.623609566557608E-3</v>
      </c>
      <c r="F259">
        <f t="shared" si="12"/>
        <v>-8.067904750066468E-4</v>
      </c>
      <c r="H259">
        <f t="shared" si="13"/>
        <v>0.2811804783278804</v>
      </c>
      <c r="I259">
        <f t="shared" si="14"/>
        <v>4.033952375033234E-2</v>
      </c>
      <c r="K259">
        <f t="shared" si="15"/>
        <v>0.32152000207821274</v>
      </c>
    </row>
    <row r="260" spans="1:11">
      <c r="A260" s="8">
        <v>39076</v>
      </c>
      <c r="B260" s="10">
        <v>12.515761375427246</v>
      </c>
      <c r="C260" s="10">
        <v>619.16400146484375</v>
      </c>
      <c r="E260">
        <f t="shared" si="12"/>
        <v>0</v>
      </c>
      <c r="F260">
        <f t="shared" si="12"/>
        <v>0</v>
      </c>
      <c r="H260">
        <f t="shared" si="13"/>
        <v>0</v>
      </c>
      <c r="I260">
        <f t="shared" si="14"/>
        <v>0</v>
      </c>
      <c r="K260">
        <f t="shared" si="15"/>
        <v>0</v>
      </c>
    </row>
    <row r="261" spans="1:11">
      <c r="A261" s="8">
        <v>39077</v>
      </c>
      <c r="B261" s="10">
        <v>12.404311180114746</v>
      </c>
      <c r="C261" s="10">
        <v>630.7149658203125</v>
      </c>
      <c r="E261">
        <f t="shared" ref="E261:F324" si="16">B261/B260-1</f>
        <v>-8.9047874891027279E-3</v>
      </c>
      <c r="F261">
        <f t="shared" si="16"/>
        <v>1.865574278889115E-2</v>
      </c>
      <c r="H261">
        <f t="shared" ref="H261:H324" si="17">E261*$H$3</f>
        <v>-0.44523937445513639</v>
      </c>
      <c r="I261">
        <f t="shared" ref="I261:I324" si="18">F261*$I$3</f>
        <v>-0.93278713944455749</v>
      </c>
      <c r="K261">
        <f t="shared" ref="K261:K324" si="19">H261+I261</f>
        <v>-1.3780265138996939</v>
      </c>
    </row>
    <row r="262" spans="1:11">
      <c r="A262" s="8">
        <v>39078</v>
      </c>
      <c r="B262" s="10">
        <v>12.754290580749512</v>
      </c>
      <c r="C262" s="10">
        <v>627.31512451171875</v>
      </c>
      <c r="E262">
        <f t="shared" si="16"/>
        <v>2.8214335770277543E-2</v>
      </c>
      <c r="F262">
        <f t="shared" si="16"/>
        <v>-5.390456058343096E-3</v>
      </c>
      <c r="H262">
        <f t="shared" si="17"/>
        <v>1.4107167885138772</v>
      </c>
      <c r="I262">
        <f t="shared" si="18"/>
        <v>0.2695228029171548</v>
      </c>
      <c r="K262">
        <f t="shared" si="19"/>
        <v>1.680239591431032</v>
      </c>
    </row>
    <row r="263" spans="1:11">
      <c r="A263" s="8">
        <v>39079</v>
      </c>
      <c r="B263" s="10">
        <v>12.823219299316406</v>
      </c>
      <c r="C263" s="10">
        <v>632.7620849609375</v>
      </c>
      <c r="E263">
        <f t="shared" si="16"/>
        <v>5.4043553524592003E-3</v>
      </c>
      <c r="F263">
        <f t="shared" si="16"/>
        <v>8.6829732559987605E-3</v>
      </c>
      <c r="H263">
        <f t="shared" si="17"/>
        <v>0.27021776762296001</v>
      </c>
      <c r="I263">
        <f t="shared" si="18"/>
        <v>-0.43414866279993802</v>
      </c>
      <c r="K263">
        <f t="shared" si="19"/>
        <v>-0.16393089517697801</v>
      </c>
    </row>
    <row r="264" spans="1:11">
      <c r="A264" s="8">
        <v>39080</v>
      </c>
      <c r="B264" s="10">
        <v>12.808220863342285</v>
      </c>
      <c r="C264" s="10">
        <v>634.71185302734375</v>
      </c>
      <c r="E264">
        <f t="shared" si="16"/>
        <v>-1.1696310906045282E-3</v>
      </c>
      <c r="F264">
        <f t="shared" si="16"/>
        <v>3.0813604556072516E-3</v>
      </c>
      <c r="H264">
        <f t="shared" si="17"/>
        <v>-5.8481554530226409E-2</v>
      </c>
      <c r="I264">
        <f t="shared" si="18"/>
        <v>-0.15406802278036258</v>
      </c>
      <c r="K264">
        <f t="shared" si="19"/>
        <v>-0.21254957731058899</v>
      </c>
    </row>
    <row r="265" spans="1:11">
      <c r="A265" s="8">
        <v>39083</v>
      </c>
      <c r="B265" s="10">
        <v>12.808220863342285</v>
      </c>
      <c r="C265" s="10">
        <v>634.71185302734375</v>
      </c>
      <c r="E265">
        <f t="shared" si="16"/>
        <v>0</v>
      </c>
      <c r="F265">
        <f t="shared" si="16"/>
        <v>0</v>
      </c>
      <c r="H265">
        <f t="shared" si="17"/>
        <v>0</v>
      </c>
      <c r="I265">
        <f t="shared" si="18"/>
        <v>0</v>
      </c>
      <c r="K265">
        <f t="shared" si="19"/>
        <v>0</v>
      </c>
    </row>
    <row r="266" spans="1:11">
      <c r="A266" s="8">
        <v>39084</v>
      </c>
      <c r="B266" s="10">
        <v>13.069273948669434</v>
      </c>
      <c r="C266" s="10">
        <v>639.76446533203125</v>
      </c>
      <c r="E266">
        <f t="shared" si="16"/>
        <v>2.0381682055022443E-2</v>
      </c>
      <c r="F266">
        <f t="shared" si="16"/>
        <v>7.9604820369878482E-3</v>
      </c>
      <c r="H266">
        <f t="shared" si="17"/>
        <v>1.0190841027511222</v>
      </c>
      <c r="I266">
        <f t="shared" si="18"/>
        <v>-0.39802410184939241</v>
      </c>
      <c r="K266">
        <f t="shared" si="19"/>
        <v>0.62106000090172975</v>
      </c>
    </row>
    <row r="267" spans="1:11">
      <c r="A267" s="8">
        <v>39085</v>
      </c>
      <c r="B267" s="10">
        <v>12.619298934936523</v>
      </c>
      <c r="C267" s="10">
        <v>629.2650146484375</v>
      </c>
      <c r="E267">
        <f t="shared" si="16"/>
        <v>-3.4429993242181767E-2</v>
      </c>
      <c r="F267">
        <f t="shared" si="16"/>
        <v>-1.6411431476027083E-2</v>
      </c>
      <c r="H267">
        <f t="shared" si="17"/>
        <v>-1.7214996621090883</v>
      </c>
      <c r="I267">
        <f t="shared" si="18"/>
        <v>0.82057157380135415</v>
      </c>
      <c r="K267">
        <f t="shared" si="19"/>
        <v>-0.90092808830773419</v>
      </c>
    </row>
    <row r="268" spans="1:11">
      <c r="A268" s="8">
        <v>39086</v>
      </c>
      <c r="B268" s="10">
        <v>12.723586082458496</v>
      </c>
      <c r="C268" s="10">
        <v>626.13043212890625</v>
      </c>
      <c r="E268">
        <f t="shared" si="16"/>
        <v>8.2640999361107692E-3</v>
      </c>
      <c r="F268">
        <f t="shared" si="16"/>
        <v>-4.9813392554208802E-3</v>
      </c>
      <c r="H268">
        <f t="shared" si="17"/>
        <v>0.41320499680553846</v>
      </c>
      <c r="I268">
        <f t="shared" si="18"/>
        <v>0.24906696277104401</v>
      </c>
      <c r="K268">
        <f t="shared" si="19"/>
        <v>0.66227195957658247</v>
      </c>
    </row>
    <row r="269" spans="1:11">
      <c r="A269" s="8">
        <v>39087</v>
      </c>
      <c r="B269" s="10">
        <v>12.103654861450195</v>
      </c>
      <c r="C269" s="10">
        <v>603.6329345703125</v>
      </c>
      <c r="E269">
        <f t="shared" si="16"/>
        <v>-4.8722994994546021E-2</v>
      </c>
      <c r="F269">
        <f t="shared" si="16"/>
        <v>-3.5931007988383556E-2</v>
      </c>
      <c r="H269">
        <f t="shared" si="17"/>
        <v>-2.436149749727301</v>
      </c>
      <c r="I269">
        <f t="shared" si="18"/>
        <v>1.7965503994191778</v>
      </c>
      <c r="K269">
        <f t="shared" si="19"/>
        <v>-0.6395993503081232</v>
      </c>
    </row>
    <row r="270" spans="1:11">
      <c r="A270" s="8">
        <v>39090</v>
      </c>
      <c r="B270" s="10">
        <v>12.26431941986084</v>
      </c>
      <c r="C270" s="10">
        <v>607.7662353515625</v>
      </c>
      <c r="E270">
        <f t="shared" si="16"/>
        <v>1.3274053188872426E-2</v>
      </c>
      <c r="F270">
        <f t="shared" si="16"/>
        <v>6.8473745293440302E-3</v>
      </c>
      <c r="H270">
        <f t="shared" si="17"/>
        <v>0.66370265944362128</v>
      </c>
      <c r="I270">
        <f t="shared" si="18"/>
        <v>-0.34236872646720151</v>
      </c>
      <c r="K270">
        <f t="shared" si="19"/>
        <v>0.32133393297641977</v>
      </c>
    </row>
    <row r="271" spans="1:11">
      <c r="A271" s="8">
        <v>39091</v>
      </c>
      <c r="B271" s="10">
        <v>12.424309730529785</v>
      </c>
      <c r="C271" s="10">
        <v>611.7659912109375</v>
      </c>
      <c r="E271">
        <f t="shared" si="16"/>
        <v>1.3045184587239023E-2</v>
      </c>
      <c r="F271">
        <f t="shared" si="16"/>
        <v>6.5810761222386827E-3</v>
      </c>
      <c r="H271">
        <f t="shared" si="17"/>
        <v>0.65225922936195113</v>
      </c>
      <c r="I271">
        <f t="shared" si="18"/>
        <v>-0.32905380611193413</v>
      </c>
      <c r="K271">
        <f t="shared" si="19"/>
        <v>0.323205423250017</v>
      </c>
    </row>
    <row r="272" spans="1:11">
      <c r="A272" s="8">
        <v>39092</v>
      </c>
      <c r="B272" s="10">
        <v>12.454307556152344</v>
      </c>
      <c r="C272" s="10">
        <v>611.7659912109375</v>
      </c>
      <c r="E272">
        <f t="shared" si="16"/>
        <v>2.4144460556103642E-3</v>
      </c>
      <c r="F272">
        <f t="shared" si="16"/>
        <v>0</v>
      </c>
      <c r="H272">
        <f t="shared" si="17"/>
        <v>0.12072230278051821</v>
      </c>
      <c r="I272">
        <f t="shared" si="18"/>
        <v>0</v>
      </c>
      <c r="K272">
        <f t="shared" si="19"/>
        <v>0.12072230278051821</v>
      </c>
    </row>
    <row r="273" spans="1:11">
      <c r="A273" s="8">
        <v>39093</v>
      </c>
      <c r="B273" s="10">
        <v>12.408275604248047</v>
      </c>
      <c r="C273" s="10">
        <v>611.26507568359375</v>
      </c>
      <c r="E273">
        <f t="shared" si="16"/>
        <v>-3.6960667380947498E-3</v>
      </c>
      <c r="F273">
        <f t="shared" si="16"/>
        <v>-8.1880250707011548E-4</v>
      </c>
      <c r="H273">
        <f t="shared" si="17"/>
        <v>-0.18480333690473749</v>
      </c>
      <c r="I273">
        <f t="shared" si="18"/>
        <v>4.0940125353505774E-2</v>
      </c>
      <c r="K273">
        <f t="shared" si="19"/>
        <v>-0.14386321155123172</v>
      </c>
    </row>
    <row r="274" spans="1:11">
      <c r="A274" s="8">
        <v>39094</v>
      </c>
      <c r="B274" s="10">
        <v>12.6932373046875</v>
      </c>
      <c r="C274" s="10">
        <v>618.26409912109375</v>
      </c>
      <c r="E274">
        <f t="shared" si="16"/>
        <v>2.2965455437006455E-2</v>
      </c>
      <c r="F274">
        <f t="shared" si="16"/>
        <v>1.1450062691170215E-2</v>
      </c>
      <c r="H274">
        <f t="shared" si="17"/>
        <v>1.1482727718503227</v>
      </c>
      <c r="I274">
        <f t="shared" si="18"/>
        <v>-0.57250313455851076</v>
      </c>
      <c r="K274">
        <f t="shared" si="19"/>
        <v>0.57576963729181196</v>
      </c>
    </row>
    <row r="275" spans="1:11">
      <c r="A275" s="8">
        <v>39097</v>
      </c>
      <c r="B275" s="10">
        <v>12.754290580749512</v>
      </c>
      <c r="C275" s="10">
        <v>626.315185546875</v>
      </c>
      <c r="E275">
        <f t="shared" si="16"/>
        <v>4.8099058259523098E-3</v>
      </c>
      <c r="F275">
        <f t="shared" si="16"/>
        <v>1.3022083017963482E-2</v>
      </c>
      <c r="H275">
        <f t="shared" si="17"/>
        <v>0.24049529129761549</v>
      </c>
      <c r="I275">
        <f t="shared" si="18"/>
        <v>-0.65110415089817408</v>
      </c>
      <c r="K275">
        <f t="shared" si="19"/>
        <v>-0.4106088596005586</v>
      </c>
    </row>
    <row r="276" spans="1:11">
      <c r="A276" s="8">
        <v>39098</v>
      </c>
      <c r="B276" s="10">
        <v>12.584300994873047</v>
      </c>
      <c r="C276" s="10">
        <v>625.31524658203125</v>
      </c>
      <c r="E276">
        <f t="shared" si="16"/>
        <v>-1.332803144167316E-2</v>
      </c>
      <c r="F276">
        <f t="shared" si="16"/>
        <v>-1.5965427438433544E-3</v>
      </c>
      <c r="H276">
        <f t="shared" si="17"/>
        <v>-0.66640157208365802</v>
      </c>
      <c r="I276">
        <f t="shared" si="18"/>
        <v>7.9827137192167719E-2</v>
      </c>
      <c r="K276">
        <f t="shared" si="19"/>
        <v>-0.5865744348914903</v>
      </c>
    </row>
    <row r="277" spans="1:11">
      <c r="A277" s="8">
        <v>39099</v>
      </c>
      <c r="B277" s="10">
        <v>12.894284248352051</v>
      </c>
      <c r="C277" s="10">
        <v>633.61480712890625</v>
      </c>
      <c r="E277">
        <f t="shared" si="16"/>
        <v>2.4632536491720369E-2</v>
      </c>
      <c r="F277">
        <f t="shared" si="16"/>
        <v>1.32726022470111E-2</v>
      </c>
      <c r="H277">
        <f t="shared" si="17"/>
        <v>1.2316268245860185</v>
      </c>
      <c r="I277">
        <f t="shared" si="18"/>
        <v>-0.66363011235055502</v>
      </c>
      <c r="K277">
        <f t="shared" si="19"/>
        <v>0.56799671223546344</v>
      </c>
    </row>
    <row r="278" spans="1:11">
      <c r="A278" s="8">
        <v>39100</v>
      </c>
      <c r="B278" s="10">
        <v>12.753582954406738</v>
      </c>
      <c r="C278" s="10">
        <v>632.7796630859375</v>
      </c>
      <c r="E278">
        <f t="shared" si="16"/>
        <v>-1.0911911916576145E-2</v>
      </c>
      <c r="F278">
        <f t="shared" si="16"/>
        <v>-1.3180626992495004E-3</v>
      </c>
      <c r="H278">
        <f t="shared" si="17"/>
        <v>-0.54559559582880723</v>
      </c>
      <c r="I278">
        <f t="shared" si="18"/>
        <v>6.5903134962475018E-2</v>
      </c>
      <c r="K278">
        <f t="shared" si="19"/>
        <v>-0.47969246086633222</v>
      </c>
    </row>
    <row r="279" spans="1:11">
      <c r="A279" s="8">
        <v>39101</v>
      </c>
      <c r="B279" s="10">
        <v>12.808576583862305</v>
      </c>
      <c r="C279" s="10">
        <v>633.17962646484375</v>
      </c>
      <c r="E279">
        <f t="shared" si="16"/>
        <v>4.3120140945618335E-3</v>
      </c>
      <c r="F279">
        <f t="shared" si="16"/>
        <v>6.320736936387128E-4</v>
      </c>
      <c r="H279">
        <f t="shared" si="17"/>
        <v>0.21560070472809167</v>
      </c>
      <c r="I279">
        <f t="shared" si="18"/>
        <v>-3.160368468193564E-2</v>
      </c>
      <c r="K279">
        <f t="shared" si="19"/>
        <v>0.18399702004615603</v>
      </c>
    </row>
    <row r="280" spans="1:11">
      <c r="A280" s="8">
        <v>39104</v>
      </c>
      <c r="B280" s="10">
        <v>13.094272613525391</v>
      </c>
      <c r="C280" s="10">
        <v>638.81451416015625</v>
      </c>
      <c r="E280">
        <f t="shared" si="16"/>
        <v>2.2305056911869459E-2</v>
      </c>
      <c r="F280">
        <f t="shared" si="16"/>
        <v>8.899350926328875E-3</v>
      </c>
      <c r="H280">
        <f t="shared" si="17"/>
        <v>1.1152528455934729</v>
      </c>
      <c r="I280">
        <f t="shared" si="18"/>
        <v>-0.44496754631644375</v>
      </c>
      <c r="K280">
        <f t="shared" si="19"/>
        <v>0.67028529927702918</v>
      </c>
    </row>
    <row r="281" spans="1:11">
      <c r="A281" s="8">
        <v>39105</v>
      </c>
      <c r="B281" s="10">
        <v>13.214265823364258</v>
      </c>
      <c r="C281" s="10">
        <v>645.3641357421875</v>
      </c>
      <c r="E281">
        <f t="shared" si="16"/>
        <v>9.163793467605208E-3</v>
      </c>
      <c r="F281">
        <f t="shared" si="16"/>
        <v>1.0252775159064642E-2</v>
      </c>
      <c r="H281">
        <f t="shared" si="17"/>
        <v>0.4581896733802604</v>
      </c>
      <c r="I281">
        <f t="shared" si="18"/>
        <v>-0.5126387579532321</v>
      </c>
      <c r="K281">
        <f t="shared" si="19"/>
        <v>-5.4449084572971707E-2</v>
      </c>
    </row>
    <row r="282" spans="1:11">
      <c r="A282" s="8">
        <v>39106</v>
      </c>
      <c r="B282" s="10">
        <v>13.184267997741699</v>
      </c>
      <c r="C282" s="10">
        <v>644.96417236328125</v>
      </c>
      <c r="E282">
        <f t="shared" si="16"/>
        <v>-2.2701091398902307E-3</v>
      </c>
      <c r="F282">
        <f t="shared" si="16"/>
        <v>-6.1974838196776627E-4</v>
      </c>
      <c r="H282">
        <f t="shared" si="17"/>
        <v>-0.11350545699451153</v>
      </c>
      <c r="I282">
        <f t="shared" si="18"/>
        <v>3.0987419098388314E-2</v>
      </c>
      <c r="K282">
        <f t="shared" si="19"/>
        <v>-8.251803789612322E-2</v>
      </c>
    </row>
    <row r="283" spans="1:11">
      <c r="A283" s="8">
        <v>39107</v>
      </c>
      <c r="B283" s="10">
        <v>13.36351490020752</v>
      </c>
      <c r="C283" s="10">
        <v>648.92791748046875</v>
      </c>
      <c r="E283">
        <f t="shared" si="16"/>
        <v>1.3595514176177437E-2</v>
      </c>
      <c r="F283">
        <f t="shared" si="16"/>
        <v>6.1456826394923336E-3</v>
      </c>
      <c r="H283">
        <f t="shared" si="17"/>
        <v>0.67977570880887184</v>
      </c>
      <c r="I283">
        <f t="shared" si="18"/>
        <v>-0.30728413197461668</v>
      </c>
      <c r="K283">
        <f t="shared" si="19"/>
        <v>0.37249157683425516</v>
      </c>
    </row>
    <row r="284" spans="1:11">
      <c r="A284" s="8">
        <v>39108</v>
      </c>
      <c r="B284" s="10">
        <v>13.343517303466797</v>
      </c>
      <c r="C284" s="10">
        <v>644.9283447265625</v>
      </c>
      <c r="E284">
        <f t="shared" si="16"/>
        <v>-1.4964324049514532E-3</v>
      </c>
      <c r="F284">
        <f t="shared" si="16"/>
        <v>-6.163354428385559E-3</v>
      </c>
      <c r="H284">
        <f t="shared" si="17"/>
        <v>-7.4821620247572662E-2</v>
      </c>
      <c r="I284">
        <f t="shared" si="18"/>
        <v>0.30816772141927795</v>
      </c>
      <c r="K284">
        <f t="shared" si="19"/>
        <v>0.23334610117170529</v>
      </c>
    </row>
    <row r="285" spans="1:11">
      <c r="A285" s="8">
        <v>39111</v>
      </c>
      <c r="B285" s="10">
        <v>13.284261703491211</v>
      </c>
      <c r="C285" s="10">
        <v>647.06402587890625</v>
      </c>
      <c r="E285">
        <f t="shared" si="16"/>
        <v>-4.440778141771573E-3</v>
      </c>
      <c r="F285">
        <f t="shared" si="16"/>
        <v>3.3115014556373001E-3</v>
      </c>
      <c r="H285">
        <f t="shared" si="17"/>
        <v>-0.22203890708857865</v>
      </c>
      <c r="I285">
        <f t="shared" si="18"/>
        <v>-0.16557507278186501</v>
      </c>
      <c r="K285">
        <f t="shared" si="19"/>
        <v>-0.38761397987044366</v>
      </c>
    </row>
    <row r="286" spans="1:11">
      <c r="A286" s="8">
        <v>39112</v>
      </c>
      <c r="B286" s="10">
        <v>13.344259262084961</v>
      </c>
      <c r="C286" s="10">
        <v>644.96417236328125</v>
      </c>
      <c r="E286">
        <f t="shared" si="16"/>
        <v>4.5164390715053404E-3</v>
      </c>
      <c r="F286">
        <f t="shared" si="16"/>
        <v>-3.2452020691040584E-3</v>
      </c>
      <c r="H286">
        <f t="shared" si="17"/>
        <v>0.22582195357526702</v>
      </c>
      <c r="I286">
        <f t="shared" si="18"/>
        <v>0.16226010345520292</v>
      </c>
      <c r="K286">
        <f t="shared" si="19"/>
        <v>0.38808205703046994</v>
      </c>
    </row>
    <row r="287" spans="1:11">
      <c r="A287" s="8">
        <v>39113</v>
      </c>
      <c r="B287" s="10">
        <v>13.584244728088379</v>
      </c>
      <c r="C287" s="10">
        <v>652.4637451171875</v>
      </c>
      <c r="E287">
        <f t="shared" si="16"/>
        <v>1.7984172915861185E-2</v>
      </c>
      <c r="F287">
        <f t="shared" si="16"/>
        <v>1.1627890470917501E-2</v>
      </c>
      <c r="H287">
        <f t="shared" si="17"/>
        <v>0.89920864579305926</v>
      </c>
      <c r="I287">
        <f t="shared" si="18"/>
        <v>-0.58139452354587506</v>
      </c>
      <c r="K287">
        <f t="shared" si="19"/>
        <v>0.31781412224718419</v>
      </c>
    </row>
    <row r="288" spans="1:11">
      <c r="A288" s="8">
        <v>39114</v>
      </c>
      <c r="B288" s="10">
        <v>13.693477630615234</v>
      </c>
      <c r="C288" s="10">
        <v>658.12689208984375</v>
      </c>
      <c r="E288">
        <f t="shared" si="16"/>
        <v>8.0411465424348183E-3</v>
      </c>
      <c r="F288">
        <f t="shared" si="16"/>
        <v>8.6796347153956788E-3</v>
      </c>
      <c r="H288">
        <f t="shared" si="17"/>
        <v>0.40205732712174092</v>
      </c>
      <c r="I288">
        <f t="shared" si="18"/>
        <v>-0.43398173576978394</v>
      </c>
      <c r="K288">
        <f t="shared" si="19"/>
        <v>-3.1924408648043023E-2</v>
      </c>
    </row>
    <row r="289" spans="1:11">
      <c r="A289" s="8">
        <v>39115</v>
      </c>
      <c r="B289" s="10">
        <v>13.273525238037109</v>
      </c>
      <c r="C289" s="10">
        <v>644.828369140625</v>
      </c>
      <c r="E289">
        <f t="shared" si="16"/>
        <v>-3.0668059926516777E-2</v>
      </c>
      <c r="F289">
        <f t="shared" si="16"/>
        <v>-2.0206624450476496E-2</v>
      </c>
      <c r="H289">
        <f t="shared" si="17"/>
        <v>-1.5334029963258389</v>
      </c>
      <c r="I289">
        <f t="shared" si="18"/>
        <v>1.0103312225238248</v>
      </c>
      <c r="K289">
        <f t="shared" si="19"/>
        <v>-0.52307177380201408</v>
      </c>
    </row>
    <row r="290" spans="1:11">
      <c r="A290" s="8">
        <v>39118</v>
      </c>
      <c r="B290" s="10">
        <v>13.504249572753906</v>
      </c>
      <c r="C290" s="10">
        <v>650.5638427734375</v>
      </c>
      <c r="E290">
        <f t="shared" si="16"/>
        <v>1.7382295251575197E-2</v>
      </c>
      <c r="F290">
        <f t="shared" si="16"/>
        <v>8.8945739785863953E-3</v>
      </c>
      <c r="H290">
        <f t="shared" si="17"/>
        <v>0.86911476257875986</v>
      </c>
      <c r="I290">
        <f t="shared" si="18"/>
        <v>-0.44472869892931977</v>
      </c>
      <c r="K290">
        <f t="shared" si="19"/>
        <v>0.42438606364944009</v>
      </c>
    </row>
    <row r="291" spans="1:11">
      <c r="A291" s="8">
        <v>39119</v>
      </c>
      <c r="B291" s="10">
        <v>13.664240837097168</v>
      </c>
      <c r="C291" s="10">
        <v>654.76361083984375</v>
      </c>
      <c r="E291">
        <f t="shared" si="16"/>
        <v>1.1847475380346806E-2</v>
      </c>
      <c r="F291">
        <f t="shared" si="16"/>
        <v>6.4555817435258955E-3</v>
      </c>
      <c r="H291">
        <f t="shared" si="17"/>
        <v>0.59237376901734029</v>
      </c>
      <c r="I291">
        <f t="shared" si="18"/>
        <v>-0.32277908717629478</v>
      </c>
      <c r="K291">
        <f t="shared" si="19"/>
        <v>0.26959468184104551</v>
      </c>
    </row>
    <row r="292" spans="1:11">
      <c r="A292" s="8">
        <v>39120</v>
      </c>
      <c r="B292" s="10">
        <v>13.724238395690918</v>
      </c>
      <c r="C292" s="10">
        <v>655.0635986328125</v>
      </c>
      <c r="E292">
        <f t="shared" si="16"/>
        <v>4.3908446366711651E-3</v>
      </c>
      <c r="F292">
        <f t="shared" si="16"/>
        <v>4.5816198090786742E-4</v>
      </c>
      <c r="H292">
        <f t="shared" si="17"/>
        <v>0.21954223183355825</v>
      </c>
      <c r="I292">
        <f t="shared" si="18"/>
        <v>-2.2908099045393371E-2</v>
      </c>
      <c r="K292">
        <f t="shared" si="19"/>
        <v>0.19663413278816488</v>
      </c>
    </row>
    <row r="293" spans="1:11">
      <c r="A293" s="8">
        <v>39121</v>
      </c>
      <c r="B293" s="10">
        <v>13.808465957641602</v>
      </c>
      <c r="C293" s="10">
        <v>659.7266845703125</v>
      </c>
      <c r="E293">
        <f t="shared" si="16"/>
        <v>6.1371392366027511E-3</v>
      </c>
      <c r="F293">
        <f t="shared" si="16"/>
        <v>7.1185239833695402E-3</v>
      </c>
      <c r="H293">
        <f t="shared" si="17"/>
        <v>0.30685696183013755</v>
      </c>
      <c r="I293">
        <f t="shared" si="18"/>
        <v>-0.35592619916847701</v>
      </c>
      <c r="K293">
        <f t="shared" si="19"/>
        <v>-4.9069237338339455E-2</v>
      </c>
    </row>
    <row r="294" spans="1:11">
      <c r="A294" s="8">
        <v>39122</v>
      </c>
      <c r="B294" s="10">
        <v>13.89345645904541</v>
      </c>
      <c r="C294" s="10">
        <v>667.225830078125</v>
      </c>
      <c r="E294">
        <f t="shared" si="16"/>
        <v>6.1549560729281527E-3</v>
      </c>
      <c r="F294">
        <f t="shared" si="16"/>
        <v>1.1367048935873703E-2</v>
      </c>
      <c r="H294">
        <f t="shared" si="17"/>
        <v>0.30774780364640764</v>
      </c>
      <c r="I294">
        <f t="shared" si="18"/>
        <v>-0.56835244679368513</v>
      </c>
      <c r="K294">
        <f t="shared" si="19"/>
        <v>-0.26060464314727749</v>
      </c>
    </row>
    <row r="295" spans="1:11">
      <c r="A295" s="8">
        <v>39125</v>
      </c>
      <c r="B295" s="10">
        <v>13.586745262145996</v>
      </c>
      <c r="C295" s="10">
        <v>662.063232421875</v>
      </c>
      <c r="E295">
        <f t="shared" si="16"/>
        <v>-2.2075946169588967E-2</v>
      </c>
      <c r="F295">
        <f t="shared" si="16"/>
        <v>-7.7374067722251194E-3</v>
      </c>
      <c r="H295">
        <f t="shared" si="17"/>
        <v>-1.1037973084794483</v>
      </c>
      <c r="I295">
        <f t="shared" si="18"/>
        <v>0.38687033861125597</v>
      </c>
      <c r="K295">
        <f t="shared" si="19"/>
        <v>-0.71692696986819238</v>
      </c>
    </row>
    <row r="296" spans="1:11">
      <c r="A296" s="8">
        <v>39126</v>
      </c>
      <c r="B296" s="10">
        <v>13.906726837158203</v>
      </c>
      <c r="C296" s="10">
        <v>664.56304931640625</v>
      </c>
      <c r="E296">
        <f t="shared" si="16"/>
        <v>2.3551010108631809E-2</v>
      </c>
      <c r="F296">
        <f t="shared" si="16"/>
        <v>3.7757977971177858E-3</v>
      </c>
      <c r="H296">
        <f t="shared" si="17"/>
        <v>1.1775505054315905</v>
      </c>
      <c r="I296">
        <f t="shared" si="18"/>
        <v>-0.18878988985588929</v>
      </c>
      <c r="K296">
        <f t="shared" si="19"/>
        <v>0.98876061557570116</v>
      </c>
    </row>
    <row r="297" spans="1:11">
      <c r="A297" s="8">
        <v>39127</v>
      </c>
      <c r="B297" s="10">
        <v>14.006722450256348</v>
      </c>
      <c r="C297" s="10">
        <v>667.66290283203125</v>
      </c>
      <c r="E297">
        <f t="shared" si="16"/>
        <v>7.1904492170624668E-3</v>
      </c>
      <c r="F297">
        <f t="shared" si="16"/>
        <v>4.66449875420194E-3</v>
      </c>
      <c r="H297">
        <f t="shared" si="17"/>
        <v>0.35952246085312334</v>
      </c>
      <c r="I297">
        <f t="shared" si="18"/>
        <v>-0.233224937710097</v>
      </c>
      <c r="K297">
        <f t="shared" si="19"/>
        <v>0.12629752314302634</v>
      </c>
    </row>
    <row r="298" spans="1:11">
      <c r="A298" s="8">
        <v>39128</v>
      </c>
      <c r="B298" s="10">
        <v>13.90806770324707</v>
      </c>
      <c r="C298" s="10">
        <v>664.90765380859375</v>
      </c>
      <c r="E298">
        <f t="shared" si="16"/>
        <v>-7.0433855857172656E-3</v>
      </c>
      <c r="F298">
        <f t="shared" si="16"/>
        <v>-4.1267067733590235E-3</v>
      </c>
      <c r="H298">
        <f t="shared" si="17"/>
        <v>-0.35216927928586328</v>
      </c>
      <c r="I298">
        <f t="shared" si="18"/>
        <v>0.20633533866795117</v>
      </c>
      <c r="K298">
        <f t="shared" si="19"/>
        <v>-0.14583394061791211</v>
      </c>
    </row>
    <row r="299" spans="1:11">
      <c r="A299" s="8">
        <v>39129</v>
      </c>
      <c r="B299" s="10">
        <v>13.940564155578613</v>
      </c>
      <c r="C299" s="10">
        <v>667.50726318359375</v>
      </c>
      <c r="E299">
        <f t="shared" si="16"/>
        <v>2.3365181292549497E-3</v>
      </c>
      <c r="F299">
        <f t="shared" si="16"/>
        <v>3.9097299604078373E-3</v>
      </c>
      <c r="H299">
        <f t="shared" si="17"/>
        <v>0.11682590646274749</v>
      </c>
      <c r="I299">
        <f t="shared" si="18"/>
        <v>-0.19548649802039186</v>
      </c>
      <c r="K299">
        <f t="shared" si="19"/>
        <v>-7.8660591557644377E-2</v>
      </c>
    </row>
    <row r="300" spans="1:11">
      <c r="A300" s="8">
        <v>39132</v>
      </c>
      <c r="B300" s="10">
        <v>14.011721611022949</v>
      </c>
      <c r="C300" s="10">
        <v>670.062744140625</v>
      </c>
      <c r="E300">
        <f t="shared" si="16"/>
        <v>5.1043454662385024E-3</v>
      </c>
      <c r="F300">
        <f t="shared" si="16"/>
        <v>3.8283942332599796E-3</v>
      </c>
      <c r="H300">
        <f t="shared" si="17"/>
        <v>0.25521727331192512</v>
      </c>
      <c r="I300">
        <f t="shared" si="18"/>
        <v>-0.19141971166299898</v>
      </c>
      <c r="K300">
        <f t="shared" si="19"/>
        <v>6.3797561648926138E-2</v>
      </c>
    </row>
    <row r="301" spans="1:11">
      <c r="A301" s="8">
        <v>39133</v>
      </c>
      <c r="B301" s="10">
        <v>13.774234771728516</v>
      </c>
      <c r="C301" s="10">
        <v>658.46343994140625</v>
      </c>
      <c r="E301">
        <f t="shared" si="16"/>
        <v>-1.6949154849579928E-2</v>
      </c>
      <c r="F301">
        <f t="shared" si="16"/>
        <v>-1.7310773208403352E-2</v>
      </c>
      <c r="H301">
        <f t="shared" si="17"/>
        <v>-0.84745774247899641</v>
      </c>
      <c r="I301">
        <f t="shared" si="18"/>
        <v>0.86553866042016758</v>
      </c>
      <c r="K301">
        <f t="shared" si="19"/>
        <v>1.8080917941171171E-2</v>
      </c>
    </row>
    <row r="302" spans="1:11">
      <c r="A302" s="8">
        <v>39134</v>
      </c>
      <c r="B302" s="10">
        <v>14.354203224182129</v>
      </c>
      <c r="C302" s="10">
        <v>680.56219482421875</v>
      </c>
      <c r="E302">
        <f t="shared" si="16"/>
        <v>4.2105311987566285E-2</v>
      </c>
      <c r="F302">
        <f t="shared" si="16"/>
        <v>3.3561096246708777E-2</v>
      </c>
      <c r="H302">
        <f t="shared" si="17"/>
        <v>2.1052655993783143</v>
      </c>
      <c r="I302">
        <f t="shared" si="18"/>
        <v>-1.6780548123354389</v>
      </c>
      <c r="K302">
        <f t="shared" si="19"/>
        <v>0.42721078704287541</v>
      </c>
    </row>
    <row r="303" spans="1:11">
      <c r="A303" s="8">
        <v>39135</v>
      </c>
      <c r="B303" s="10">
        <v>14.253416061401367</v>
      </c>
      <c r="C303" s="10">
        <v>678.52459716796875</v>
      </c>
      <c r="E303">
        <f t="shared" si="16"/>
        <v>-7.0214390312496322E-3</v>
      </c>
      <c r="F303">
        <f t="shared" si="16"/>
        <v>-2.9939918375517793E-3</v>
      </c>
      <c r="H303">
        <f t="shared" si="17"/>
        <v>-0.35107195156248161</v>
      </c>
      <c r="I303">
        <f t="shared" si="18"/>
        <v>0.14969959187758897</v>
      </c>
      <c r="K303">
        <f t="shared" si="19"/>
        <v>-0.20137235968489264</v>
      </c>
    </row>
    <row r="304" spans="1:11">
      <c r="A304" s="8">
        <v>39136</v>
      </c>
      <c r="B304" s="10">
        <v>14.518386840820312</v>
      </c>
      <c r="C304" s="10">
        <v>682.524169921875</v>
      </c>
      <c r="E304">
        <f t="shared" si="16"/>
        <v>1.858998420290936E-2</v>
      </c>
      <c r="F304">
        <f t="shared" si="16"/>
        <v>5.8945140243988892E-3</v>
      </c>
      <c r="H304">
        <f t="shared" si="17"/>
        <v>0.92949921014546799</v>
      </c>
      <c r="I304">
        <f t="shared" si="18"/>
        <v>-0.29472570121994446</v>
      </c>
      <c r="K304">
        <f t="shared" si="19"/>
        <v>0.63477350892552353</v>
      </c>
    </row>
    <row r="305" spans="1:11">
      <c r="A305" s="8">
        <v>39139</v>
      </c>
      <c r="B305" s="10">
        <v>14.719182014465332</v>
      </c>
      <c r="C305" s="10">
        <v>687.36181640625</v>
      </c>
      <c r="E305">
        <f t="shared" si="16"/>
        <v>1.3830405254146916E-2</v>
      </c>
      <c r="F305">
        <f t="shared" si="16"/>
        <v>7.0878757083852051E-3</v>
      </c>
      <c r="H305">
        <f t="shared" si="17"/>
        <v>0.69152026270734579</v>
      </c>
      <c r="I305">
        <f t="shared" si="18"/>
        <v>-0.35439378541926025</v>
      </c>
      <c r="K305">
        <f t="shared" si="19"/>
        <v>0.33712647728808554</v>
      </c>
    </row>
    <row r="306" spans="1:11">
      <c r="A306" s="8">
        <v>39140</v>
      </c>
      <c r="B306" s="10">
        <v>14.419198989868164</v>
      </c>
      <c r="C306" s="10">
        <v>677.7623291015625</v>
      </c>
      <c r="E306">
        <f t="shared" si="16"/>
        <v>-2.0380414095182653E-2</v>
      </c>
      <c r="F306">
        <f t="shared" si="16"/>
        <v>-1.3965697650877296E-2</v>
      </c>
      <c r="H306">
        <f t="shared" si="17"/>
        <v>-1.0190207047591326</v>
      </c>
      <c r="I306">
        <f t="shared" si="18"/>
        <v>0.69828488254386478</v>
      </c>
      <c r="K306">
        <f t="shared" si="19"/>
        <v>-0.32073582221526786</v>
      </c>
    </row>
    <row r="307" spans="1:11">
      <c r="A307" s="8">
        <v>39141</v>
      </c>
      <c r="B307" s="10">
        <v>14.159213066101074</v>
      </c>
      <c r="C307" s="10">
        <v>670.76275634765625</v>
      </c>
      <c r="E307">
        <f t="shared" si="16"/>
        <v>-1.8030538586073508E-2</v>
      </c>
      <c r="F307">
        <f t="shared" si="16"/>
        <v>-1.0327473884812699E-2</v>
      </c>
      <c r="H307">
        <f t="shared" si="17"/>
        <v>-0.9015269293036754</v>
      </c>
      <c r="I307">
        <f t="shared" si="18"/>
        <v>0.51637369424063495</v>
      </c>
      <c r="K307">
        <f t="shared" si="19"/>
        <v>-0.38515323506304044</v>
      </c>
    </row>
    <row r="308" spans="1:11">
      <c r="A308" s="8">
        <v>39142</v>
      </c>
      <c r="B308" s="10">
        <v>13.593488693237305</v>
      </c>
      <c r="C308" s="10">
        <v>664.2261962890625</v>
      </c>
      <c r="E308">
        <f t="shared" si="16"/>
        <v>-3.9954506668042455E-2</v>
      </c>
      <c r="F308">
        <f t="shared" si="16"/>
        <v>-9.7449657076754681E-3</v>
      </c>
      <c r="H308">
        <f t="shared" si="17"/>
        <v>-1.9977253334021228</v>
      </c>
      <c r="I308">
        <f t="shared" si="18"/>
        <v>0.48724828538377341</v>
      </c>
      <c r="K308">
        <f t="shared" si="19"/>
        <v>-1.5104770480183494</v>
      </c>
    </row>
    <row r="309" spans="1:11">
      <c r="A309" s="8">
        <v>39143</v>
      </c>
      <c r="B309" s="10">
        <v>12.843572616577148</v>
      </c>
      <c r="C309" s="10">
        <v>641.72869873046875</v>
      </c>
      <c r="E309">
        <f t="shared" si="16"/>
        <v>-5.5167300579227696E-2</v>
      </c>
      <c r="F309">
        <f t="shared" si="16"/>
        <v>-3.3870235296777018E-2</v>
      </c>
      <c r="H309">
        <f t="shared" si="17"/>
        <v>-2.7583650289613848</v>
      </c>
      <c r="I309">
        <f t="shared" si="18"/>
        <v>1.6935117648388509</v>
      </c>
      <c r="K309">
        <f t="shared" si="19"/>
        <v>-1.0648532641225339</v>
      </c>
    </row>
    <row r="310" spans="1:11">
      <c r="A310" s="8">
        <v>39146</v>
      </c>
      <c r="B310" s="10">
        <v>12.754290580749512</v>
      </c>
      <c r="C310" s="10">
        <v>641.06439208984375</v>
      </c>
      <c r="E310">
        <f t="shared" si="16"/>
        <v>-6.9514953894059817E-3</v>
      </c>
      <c r="F310">
        <f t="shared" si="16"/>
        <v>-1.0351830016940289E-3</v>
      </c>
      <c r="H310">
        <f t="shared" si="17"/>
        <v>-0.34757476947029908</v>
      </c>
      <c r="I310">
        <f t="shared" si="18"/>
        <v>5.1759150084701444E-2</v>
      </c>
      <c r="K310">
        <f t="shared" si="19"/>
        <v>-0.29581561938559764</v>
      </c>
    </row>
    <row r="311" spans="1:11">
      <c r="A311" s="8">
        <v>39147</v>
      </c>
      <c r="B311" s="10">
        <v>12.904282569885254</v>
      </c>
      <c r="C311" s="10">
        <v>645.56414794921875</v>
      </c>
      <c r="E311">
        <f t="shared" si="16"/>
        <v>1.1760120109081562E-2</v>
      </c>
      <c r="F311">
        <f t="shared" si="16"/>
        <v>7.0191948186453246E-3</v>
      </c>
      <c r="H311">
        <f t="shared" si="17"/>
        <v>0.58800600545407811</v>
      </c>
      <c r="I311">
        <f t="shared" si="18"/>
        <v>-0.35095974093226623</v>
      </c>
      <c r="K311">
        <f t="shared" si="19"/>
        <v>0.23704626452181188</v>
      </c>
    </row>
    <row r="312" spans="1:11">
      <c r="A312" s="8">
        <v>39148</v>
      </c>
      <c r="B312" s="10">
        <v>12.984278678894043</v>
      </c>
      <c r="C312" s="10">
        <v>649.263916015625</v>
      </c>
      <c r="E312">
        <f t="shared" si="16"/>
        <v>6.1991907396290458E-3</v>
      </c>
      <c r="F312">
        <f t="shared" si="16"/>
        <v>5.7310618598622742E-3</v>
      </c>
      <c r="H312">
        <f t="shared" si="17"/>
        <v>0.30995953698145229</v>
      </c>
      <c r="I312">
        <f t="shared" si="18"/>
        <v>-0.28655309299311371</v>
      </c>
      <c r="K312">
        <f t="shared" si="19"/>
        <v>2.3406443988338577E-2</v>
      </c>
    </row>
    <row r="313" spans="1:11">
      <c r="A313" s="8">
        <v>39149</v>
      </c>
      <c r="B313" s="10">
        <v>12.983556747436523</v>
      </c>
      <c r="C313" s="10">
        <v>651.527587890625</v>
      </c>
      <c r="E313">
        <f t="shared" si="16"/>
        <v>-5.5600428439106508E-5</v>
      </c>
      <c r="F313">
        <f t="shared" si="16"/>
        <v>3.486520379711866E-3</v>
      </c>
      <c r="H313">
        <f t="shared" si="17"/>
        <v>-2.7800214219553254E-3</v>
      </c>
      <c r="I313">
        <f t="shared" si="18"/>
        <v>-0.1743260189855933</v>
      </c>
      <c r="K313">
        <f t="shared" si="19"/>
        <v>-0.17710604040754863</v>
      </c>
    </row>
    <row r="314" spans="1:11">
      <c r="A314" s="8">
        <v>39150</v>
      </c>
      <c r="B314" s="10">
        <v>12.823575019836426</v>
      </c>
      <c r="C314" s="10">
        <v>651.12762451171875</v>
      </c>
      <c r="E314">
        <f t="shared" si="16"/>
        <v>-1.2321872250582233E-2</v>
      </c>
      <c r="F314">
        <f t="shared" si="16"/>
        <v>-6.1388556116426241E-4</v>
      </c>
      <c r="H314">
        <f t="shared" si="17"/>
        <v>-0.61609361252911166</v>
      </c>
      <c r="I314">
        <f t="shared" si="18"/>
        <v>3.069427805821312E-2</v>
      </c>
      <c r="K314">
        <f t="shared" si="19"/>
        <v>-0.58539933447089854</v>
      </c>
    </row>
    <row r="315" spans="1:11">
      <c r="A315" s="8">
        <v>39153</v>
      </c>
      <c r="B315" s="10">
        <v>13.014277458190918</v>
      </c>
      <c r="C315" s="10">
        <v>651.163818359375</v>
      </c>
      <c r="E315">
        <f t="shared" si="16"/>
        <v>1.4871238173403301E-2</v>
      </c>
      <c r="F315">
        <f t="shared" si="16"/>
        <v>5.558641085667837E-5</v>
      </c>
      <c r="H315">
        <f t="shared" si="17"/>
        <v>0.74356190867016503</v>
      </c>
      <c r="I315">
        <f t="shared" si="18"/>
        <v>-2.7793205428339185E-3</v>
      </c>
      <c r="K315">
        <f t="shared" si="19"/>
        <v>0.74078258812733111</v>
      </c>
    </row>
    <row r="316" spans="1:11">
      <c r="A316" s="8">
        <v>39154</v>
      </c>
      <c r="B316" s="10">
        <v>12.919281959533691</v>
      </c>
      <c r="C316" s="10">
        <v>651.56378173828125</v>
      </c>
      <c r="E316">
        <f t="shared" si="16"/>
        <v>-7.2993294450963697E-3</v>
      </c>
      <c r="F316">
        <f t="shared" si="16"/>
        <v>6.142285053767349E-4</v>
      </c>
      <c r="H316">
        <f t="shared" si="17"/>
        <v>-0.36496647225481849</v>
      </c>
      <c r="I316">
        <f t="shared" si="18"/>
        <v>-3.0711425268836745E-2</v>
      </c>
      <c r="K316">
        <f t="shared" si="19"/>
        <v>-0.39567789752365523</v>
      </c>
    </row>
    <row r="317" spans="1:11">
      <c r="A317" s="8">
        <v>39155</v>
      </c>
      <c r="B317" s="10">
        <v>12.624299049377441</v>
      </c>
      <c r="C317" s="10">
        <v>638.0645751953125</v>
      </c>
      <c r="E317">
        <f t="shared" si="16"/>
        <v>-2.283276354523478E-2</v>
      </c>
      <c r="F317">
        <f t="shared" si="16"/>
        <v>-2.0718165928368171E-2</v>
      </c>
      <c r="H317">
        <f t="shared" si="17"/>
        <v>-1.141638177261739</v>
      </c>
      <c r="I317">
        <f t="shared" si="18"/>
        <v>1.0359082964184085</v>
      </c>
      <c r="K317">
        <f t="shared" si="19"/>
        <v>-0.10572988084333046</v>
      </c>
    </row>
    <row r="318" spans="1:11">
      <c r="A318" s="8">
        <v>39156</v>
      </c>
      <c r="B318" s="10">
        <v>13.06354808807373</v>
      </c>
      <c r="C318" s="10">
        <v>647.927978515625</v>
      </c>
      <c r="E318">
        <f t="shared" si="16"/>
        <v>3.4793934853591058E-2</v>
      </c>
      <c r="F318">
        <f t="shared" si="16"/>
        <v>1.5458315198416006E-2</v>
      </c>
      <c r="H318">
        <f t="shared" si="17"/>
        <v>1.7396967426795529</v>
      </c>
      <c r="I318">
        <f t="shared" si="18"/>
        <v>-0.7729157599208003</v>
      </c>
      <c r="K318">
        <f t="shared" si="19"/>
        <v>0.96678098275875257</v>
      </c>
    </row>
    <row r="319" spans="1:11">
      <c r="A319" s="8">
        <v>39157</v>
      </c>
      <c r="B319" s="10">
        <v>13.143539428710938</v>
      </c>
      <c r="C319" s="10">
        <v>653.4273681640625</v>
      </c>
      <c r="E319">
        <f t="shared" si="16"/>
        <v>6.1232476887527199E-3</v>
      </c>
      <c r="F319">
        <f t="shared" si="16"/>
        <v>8.4876557746995651E-3</v>
      </c>
      <c r="H319">
        <f t="shared" si="17"/>
        <v>0.30616238443763599</v>
      </c>
      <c r="I319">
        <f t="shared" si="18"/>
        <v>-0.42438278873497826</v>
      </c>
      <c r="K319">
        <f t="shared" si="19"/>
        <v>-0.11822040429734226</v>
      </c>
    </row>
    <row r="320" spans="1:11">
      <c r="A320" s="8">
        <v>39160</v>
      </c>
      <c r="B320" s="10">
        <v>13.16426944732666</v>
      </c>
      <c r="C320" s="10">
        <v>654.3636474609375</v>
      </c>
      <c r="E320">
        <f t="shared" si="16"/>
        <v>1.57720214772894E-3</v>
      </c>
      <c r="F320">
        <f t="shared" si="16"/>
        <v>1.4328743216032169E-3</v>
      </c>
      <c r="H320">
        <f t="shared" si="17"/>
        <v>7.8860107386446998E-2</v>
      </c>
      <c r="I320">
        <f t="shared" si="18"/>
        <v>-7.1643716080160846E-2</v>
      </c>
      <c r="K320">
        <f t="shared" si="19"/>
        <v>7.2163913062861518E-3</v>
      </c>
    </row>
    <row r="321" spans="1:11">
      <c r="A321" s="8">
        <v>39161</v>
      </c>
      <c r="B321" s="10">
        <v>13.359257698059082</v>
      </c>
      <c r="C321" s="10">
        <v>660.0633544921875</v>
      </c>
      <c r="E321">
        <f t="shared" si="16"/>
        <v>1.4811931001003531E-2</v>
      </c>
      <c r="F321">
        <f t="shared" si="16"/>
        <v>8.7103051237122919E-3</v>
      </c>
      <c r="H321">
        <f t="shared" si="17"/>
        <v>0.74059655005017655</v>
      </c>
      <c r="I321">
        <f t="shared" si="18"/>
        <v>-0.4355152561856146</v>
      </c>
      <c r="K321">
        <f t="shared" si="19"/>
        <v>0.30508129386456195</v>
      </c>
    </row>
    <row r="322" spans="1:11">
      <c r="A322" s="8">
        <v>39162</v>
      </c>
      <c r="B322" s="10">
        <v>13.224265098571777</v>
      </c>
      <c r="C322" s="10">
        <v>658.56341552734375</v>
      </c>
      <c r="E322">
        <f t="shared" si="16"/>
        <v>-1.0104797926528297E-2</v>
      </c>
      <c r="F322">
        <f t="shared" si="16"/>
        <v>-2.2724166621819197E-3</v>
      </c>
      <c r="H322">
        <f t="shared" si="17"/>
        <v>-0.50523989632641486</v>
      </c>
      <c r="I322">
        <f t="shared" si="18"/>
        <v>0.11362083310909599</v>
      </c>
      <c r="K322">
        <f t="shared" si="19"/>
        <v>-0.39161906321731887</v>
      </c>
    </row>
    <row r="323" spans="1:11">
      <c r="A323" s="8">
        <v>39163</v>
      </c>
      <c r="B323" s="10">
        <v>13.45350456237793</v>
      </c>
      <c r="C323" s="10">
        <v>664.62615966796875</v>
      </c>
      <c r="E323">
        <f t="shared" si="16"/>
        <v>1.7334760162279972E-2</v>
      </c>
      <c r="F323">
        <f t="shared" si="16"/>
        <v>9.206014178255284E-3</v>
      </c>
      <c r="H323">
        <f t="shared" si="17"/>
        <v>0.86673800811399859</v>
      </c>
      <c r="I323">
        <f t="shared" si="18"/>
        <v>-0.4603007089127642</v>
      </c>
      <c r="K323">
        <f t="shared" si="19"/>
        <v>0.40643729920123439</v>
      </c>
    </row>
    <row r="324" spans="1:11">
      <c r="A324" s="8">
        <v>39164</v>
      </c>
      <c r="B324" s="10">
        <v>13.248527526855469</v>
      </c>
      <c r="C324" s="10">
        <v>657.826904296875</v>
      </c>
      <c r="E324">
        <f t="shared" si="16"/>
        <v>-1.5235958375906744E-2</v>
      </c>
      <c r="F324">
        <f t="shared" si="16"/>
        <v>-1.0230195234100514E-2</v>
      </c>
      <c r="H324">
        <f t="shared" si="17"/>
        <v>-0.7617979187953372</v>
      </c>
      <c r="I324">
        <f t="shared" si="18"/>
        <v>0.51150976170502571</v>
      </c>
      <c r="K324">
        <f t="shared" si="19"/>
        <v>-0.25028815709031149</v>
      </c>
    </row>
    <row r="325" spans="1:11">
      <c r="A325" s="8">
        <v>39167</v>
      </c>
      <c r="B325" s="10">
        <v>13.339259147644043</v>
      </c>
      <c r="C325" s="10">
        <v>662.36322021484375</v>
      </c>
      <c r="E325">
        <f t="shared" ref="E325:F388" si="20">B325/B324-1</f>
        <v>6.8484305598985884E-3</v>
      </c>
      <c r="F325">
        <f t="shared" si="20"/>
        <v>6.8959112014694846E-3</v>
      </c>
      <c r="H325">
        <f t="shared" ref="H325:H388" si="21">E325*$H$3</f>
        <v>0.34242152799492942</v>
      </c>
      <c r="I325">
        <f t="shared" ref="I325:I388" si="22">F325*$I$3</f>
        <v>-0.34479556007347423</v>
      </c>
      <c r="K325">
        <f t="shared" ref="K325:K388" si="23">H325+I325</f>
        <v>-2.3740320785448077E-3</v>
      </c>
    </row>
    <row r="326" spans="1:11">
      <c r="A326" s="8">
        <v>39168</v>
      </c>
      <c r="B326" s="10">
        <v>13.353005409240723</v>
      </c>
      <c r="C326" s="10">
        <v>663.046142578125</v>
      </c>
      <c r="E326">
        <f t="shared" si="20"/>
        <v>1.0305116232116607E-3</v>
      </c>
      <c r="F326">
        <f t="shared" si="20"/>
        <v>1.0310390771088862E-3</v>
      </c>
      <c r="H326">
        <f t="shared" si="21"/>
        <v>5.1525581160583034E-2</v>
      </c>
      <c r="I326">
        <f t="shared" si="22"/>
        <v>-5.155195385544431E-2</v>
      </c>
      <c r="K326">
        <f t="shared" si="23"/>
        <v>-2.6372694861276358E-5</v>
      </c>
    </row>
    <row r="327" spans="1:11">
      <c r="A327" s="8">
        <v>39169</v>
      </c>
      <c r="B327" s="10">
        <v>13.309261322021484</v>
      </c>
      <c r="C327" s="10">
        <v>664.863037109375</v>
      </c>
      <c r="E327">
        <f t="shared" si="20"/>
        <v>-3.2759731520041191E-3</v>
      </c>
      <c r="F327">
        <f t="shared" si="20"/>
        <v>2.7402233639206575E-3</v>
      </c>
      <c r="H327">
        <f t="shared" si="21"/>
        <v>-0.16379865760020595</v>
      </c>
      <c r="I327">
        <f t="shared" si="22"/>
        <v>-0.13701116819603287</v>
      </c>
      <c r="K327">
        <f t="shared" si="23"/>
        <v>-0.30080982579623883</v>
      </c>
    </row>
    <row r="328" spans="1:11">
      <c r="A328" s="8">
        <v>39170</v>
      </c>
      <c r="B328" s="10">
        <v>13.308521270751953</v>
      </c>
      <c r="C328" s="10">
        <v>661.82647705078125</v>
      </c>
      <c r="E328">
        <f t="shared" si="20"/>
        <v>-5.56042331445461E-5</v>
      </c>
      <c r="F328">
        <f t="shared" si="20"/>
        <v>-4.5671963834774676E-3</v>
      </c>
      <c r="H328">
        <f t="shared" si="21"/>
        <v>-2.780211657227305E-3</v>
      </c>
      <c r="I328">
        <f t="shared" si="22"/>
        <v>0.22835981917387338</v>
      </c>
      <c r="K328">
        <f t="shared" si="23"/>
        <v>0.22557960751664607</v>
      </c>
    </row>
    <row r="329" spans="1:11">
      <c r="A329" s="8">
        <v>39171</v>
      </c>
      <c r="B329" s="10">
        <v>13.388511657714844</v>
      </c>
      <c r="C329" s="10">
        <v>663.3262939453125</v>
      </c>
      <c r="E329">
        <f t="shared" si="20"/>
        <v>6.0104639227414047E-3</v>
      </c>
      <c r="F329">
        <f t="shared" si="20"/>
        <v>2.2661784418398501E-3</v>
      </c>
      <c r="H329">
        <f t="shared" si="21"/>
        <v>0.30052319613707024</v>
      </c>
      <c r="I329">
        <f t="shared" si="22"/>
        <v>-0.1133089220919925</v>
      </c>
      <c r="K329">
        <f t="shared" si="23"/>
        <v>0.18721427404507773</v>
      </c>
    </row>
    <row r="330" spans="1:11">
      <c r="A330" s="8">
        <v>39174</v>
      </c>
      <c r="B330" s="10">
        <v>13.299261093139648</v>
      </c>
      <c r="C330" s="10">
        <v>664.46307373046875</v>
      </c>
      <c r="E330">
        <f t="shared" si="20"/>
        <v>-6.6662050911212578E-3</v>
      </c>
      <c r="F330">
        <f t="shared" si="20"/>
        <v>1.713756556211532E-3</v>
      </c>
      <c r="H330">
        <f t="shared" si="21"/>
        <v>-0.33331025455606289</v>
      </c>
      <c r="I330">
        <f t="shared" si="22"/>
        <v>-8.56878278105766E-2</v>
      </c>
      <c r="K330">
        <f t="shared" si="23"/>
        <v>-0.41899808236663949</v>
      </c>
    </row>
    <row r="331" spans="1:11">
      <c r="A331" s="8">
        <v>39175</v>
      </c>
      <c r="B331" s="10">
        <v>13.37425708770752</v>
      </c>
      <c r="C331" s="10">
        <v>665.56304931640625</v>
      </c>
      <c r="E331">
        <f t="shared" si="20"/>
        <v>5.6391098755521618E-3</v>
      </c>
      <c r="F331">
        <f t="shared" si="20"/>
        <v>1.6554352369981817E-3</v>
      </c>
      <c r="H331">
        <f t="shared" si="21"/>
        <v>0.28195549377760809</v>
      </c>
      <c r="I331">
        <f t="shared" si="22"/>
        <v>-8.2771761849909087E-2</v>
      </c>
      <c r="K331">
        <f t="shared" si="23"/>
        <v>0.199183731927699</v>
      </c>
    </row>
    <row r="332" spans="1:11">
      <c r="A332" s="8">
        <v>39176</v>
      </c>
      <c r="B332" s="10">
        <v>13.598111152648926</v>
      </c>
      <c r="C332" s="10">
        <v>673.806396484375</v>
      </c>
      <c r="E332">
        <f t="shared" si="20"/>
        <v>1.6737682210935967E-2</v>
      </c>
      <c r="F332">
        <f t="shared" si="20"/>
        <v>1.238552407083815E-2</v>
      </c>
      <c r="H332">
        <f t="shared" si="21"/>
        <v>0.83688411054679834</v>
      </c>
      <c r="I332">
        <f t="shared" si="22"/>
        <v>-0.61927620354190749</v>
      </c>
      <c r="K332">
        <f t="shared" si="23"/>
        <v>0.21760790700489085</v>
      </c>
    </row>
    <row r="333" spans="1:11">
      <c r="A333" s="8">
        <v>39177</v>
      </c>
      <c r="B333" s="10">
        <v>13.648103713989258</v>
      </c>
      <c r="C333" s="10">
        <v>673.806396484375</v>
      </c>
      <c r="E333">
        <f t="shared" si="20"/>
        <v>3.6764342326025545E-3</v>
      </c>
      <c r="F333">
        <f t="shared" si="20"/>
        <v>0</v>
      </c>
      <c r="H333">
        <f t="shared" si="21"/>
        <v>0.18382171163012773</v>
      </c>
      <c r="I333">
        <f t="shared" si="22"/>
        <v>0</v>
      </c>
      <c r="K333">
        <f t="shared" si="23"/>
        <v>0.18382171163012773</v>
      </c>
    </row>
    <row r="334" spans="1:11">
      <c r="A334" s="8">
        <v>39178</v>
      </c>
      <c r="B334" s="10">
        <v>13.648103713989258</v>
      </c>
      <c r="C334" s="10">
        <v>673.806396484375</v>
      </c>
      <c r="E334">
        <f t="shared" si="20"/>
        <v>0</v>
      </c>
      <c r="F334">
        <f t="shared" si="20"/>
        <v>0</v>
      </c>
      <c r="H334">
        <f t="shared" si="21"/>
        <v>0</v>
      </c>
      <c r="I334">
        <f t="shared" si="22"/>
        <v>0</v>
      </c>
      <c r="K334">
        <f t="shared" si="23"/>
        <v>0</v>
      </c>
    </row>
    <row r="335" spans="1:11">
      <c r="A335" s="8">
        <v>39181</v>
      </c>
      <c r="B335" s="10">
        <v>13.66222095489502</v>
      </c>
      <c r="C335" s="10">
        <v>674.50335693359375</v>
      </c>
      <c r="E335">
        <f t="shared" si="20"/>
        <v>1.0343738003171232E-3</v>
      </c>
      <c r="F335">
        <f t="shared" si="20"/>
        <v>1.0343630646061364E-3</v>
      </c>
      <c r="H335">
        <f t="shared" si="21"/>
        <v>5.1718690015856161E-2</v>
      </c>
      <c r="I335">
        <f t="shared" si="22"/>
        <v>-5.1718153230306818E-2</v>
      </c>
      <c r="K335">
        <f t="shared" si="23"/>
        <v>5.3678554934322165E-7</v>
      </c>
    </row>
    <row r="336" spans="1:11">
      <c r="A336" s="8">
        <v>39182</v>
      </c>
      <c r="B336" s="10">
        <v>13.929225921630859</v>
      </c>
      <c r="C336" s="10">
        <v>679.062255859375</v>
      </c>
      <c r="E336">
        <f t="shared" si="20"/>
        <v>1.9543306144538253E-2</v>
      </c>
      <c r="F336">
        <f t="shared" si="20"/>
        <v>6.7588973115075834E-3</v>
      </c>
      <c r="H336">
        <f t="shared" si="21"/>
        <v>0.97716530722691264</v>
      </c>
      <c r="I336">
        <f t="shared" si="22"/>
        <v>-0.33794486557537917</v>
      </c>
      <c r="K336">
        <f t="shared" si="23"/>
        <v>0.63922044165153347</v>
      </c>
    </row>
    <row r="337" spans="1:11">
      <c r="A337" s="8">
        <v>39183</v>
      </c>
      <c r="B337" s="10">
        <v>13.829232215881348</v>
      </c>
      <c r="C337" s="10">
        <v>676.16241455078125</v>
      </c>
      <c r="E337">
        <f t="shared" si="20"/>
        <v>-7.1786979629808734E-3</v>
      </c>
      <c r="F337">
        <f t="shared" si="20"/>
        <v>-4.2703614927380729E-3</v>
      </c>
      <c r="H337">
        <f t="shared" si="21"/>
        <v>-0.35893489814904367</v>
      </c>
      <c r="I337">
        <f t="shared" si="22"/>
        <v>0.21351807463690364</v>
      </c>
      <c r="K337">
        <f t="shared" si="23"/>
        <v>-0.14541682351214003</v>
      </c>
    </row>
    <row r="338" spans="1:11">
      <c r="A338" s="8">
        <v>39184</v>
      </c>
      <c r="B338" s="10">
        <v>13.818464279174805</v>
      </c>
      <c r="C338" s="10">
        <v>676.4248046875</v>
      </c>
      <c r="E338">
        <f t="shared" si="20"/>
        <v>-7.7863590244564573E-4</v>
      </c>
      <c r="F338">
        <f t="shared" si="20"/>
        <v>3.8805785573448048E-4</v>
      </c>
      <c r="H338">
        <f t="shared" si="21"/>
        <v>-3.8931795122282287E-2</v>
      </c>
      <c r="I338">
        <f t="shared" si="22"/>
        <v>-1.9402892786724024E-2</v>
      </c>
      <c r="K338">
        <f t="shared" si="23"/>
        <v>-5.8334687909006311E-2</v>
      </c>
    </row>
    <row r="339" spans="1:11">
      <c r="A339" s="8">
        <v>39185</v>
      </c>
      <c r="B339" s="10">
        <v>14.050938606262207</v>
      </c>
      <c r="C339" s="10">
        <v>684.6239013671875</v>
      </c>
      <c r="E339">
        <f t="shared" si="20"/>
        <v>1.6823456094014366E-2</v>
      </c>
      <c r="F339">
        <f t="shared" si="20"/>
        <v>1.2121224152144228E-2</v>
      </c>
      <c r="H339">
        <f t="shared" si="21"/>
        <v>0.84117280470071831</v>
      </c>
      <c r="I339">
        <f t="shared" si="22"/>
        <v>-0.60606120760721138</v>
      </c>
      <c r="K339">
        <f t="shared" si="23"/>
        <v>0.23511159709350693</v>
      </c>
    </row>
    <row r="340" spans="1:11">
      <c r="A340" s="8">
        <v>39188</v>
      </c>
      <c r="B340" s="10">
        <v>14.019221305847168</v>
      </c>
      <c r="C340" s="10">
        <v>687.66180419921875</v>
      </c>
      <c r="E340">
        <f t="shared" si="20"/>
        <v>-2.2573083054325815E-3</v>
      </c>
      <c r="F340">
        <f t="shared" si="20"/>
        <v>4.4373309578653597E-3</v>
      </c>
      <c r="H340">
        <f t="shared" si="21"/>
        <v>-0.11286541527162908</v>
      </c>
      <c r="I340">
        <f t="shared" si="22"/>
        <v>-0.22186654789326798</v>
      </c>
      <c r="K340">
        <f t="shared" si="23"/>
        <v>-0.33473196316489706</v>
      </c>
    </row>
    <row r="341" spans="1:11">
      <c r="A341" s="8">
        <v>39189</v>
      </c>
      <c r="B341" s="10">
        <v>13.999221801757812</v>
      </c>
      <c r="C341" s="10">
        <v>687.76177978515625</v>
      </c>
      <c r="E341">
        <f t="shared" si="20"/>
        <v>-1.4265773863640918E-3</v>
      </c>
      <c r="F341">
        <f t="shared" si="20"/>
        <v>1.4538481754700072E-4</v>
      </c>
      <c r="H341">
        <f t="shared" si="21"/>
        <v>-7.1328869318204591E-2</v>
      </c>
      <c r="I341">
        <f t="shared" si="22"/>
        <v>-7.2692408773500361E-3</v>
      </c>
      <c r="K341">
        <f t="shared" si="23"/>
        <v>-7.8598110195554627E-2</v>
      </c>
    </row>
    <row r="342" spans="1:11">
      <c r="A342" s="8">
        <v>39190</v>
      </c>
      <c r="B342" s="10">
        <v>13.959223747253418</v>
      </c>
      <c r="C342" s="10">
        <v>688.76171875</v>
      </c>
      <c r="E342">
        <f t="shared" si="20"/>
        <v>-2.8571627102423891E-3</v>
      </c>
      <c r="F342">
        <f t="shared" si="20"/>
        <v>1.4539030725959634E-3</v>
      </c>
      <c r="H342">
        <f t="shared" si="21"/>
        <v>-0.14285813551211946</v>
      </c>
      <c r="I342">
        <f t="shared" si="22"/>
        <v>-7.269515362979817E-2</v>
      </c>
      <c r="K342">
        <f t="shared" si="23"/>
        <v>-0.21555328914191763</v>
      </c>
    </row>
    <row r="343" spans="1:11">
      <c r="A343" s="8">
        <v>39191</v>
      </c>
      <c r="B343" s="10">
        <v>13.728473663330078</v>
      </c>
      <c r="C343" s="10">
        <v>684.12396240234375</v>
      </c>
      <c r="E343">
        <f t="shared" si="20"/>
        <v>-1.6530294814476432E-2</v>
      </c>
      <c r="F343">
        <f t="shared" si="20"/>
        <v>-6.7334699670491549E-3</v>
      </c>
      <c r="H343">
        <f t="shared" si="21"/>
        <v>-0.82651474072382158</v>
      </c>
      <c r="I343">
        <f t="shared" si="22"/>
        <v>0.33667349835245775</v>
      </c>
      <c r="K343">
        <f t="shared" si="23"/>
        <v>-0.48984124237136384</v>
      </c>
    </row>
    <row r="344" spans="1:11">
      <c r="A344" s="8">
        <v>39192</v>
      </c>
      <c r="B344" s="10">
        <v>13.928451538085938</v>
      </c>
      <c r="C344" s="10">
        <v>691.6231689453125</v>
      </c>
      <c r="E344">
        <f t="shared" si="20"/>
        <v>1.4566650281743865E-2</v>
      </c>
      <c r="F344">
        <f t="shared" si="20"/>
        <v>1.0961765637670151E-2</v>
      </c>
      <c r="H344">
        <f t="shared" si="21"/>
        <v>0.72833251408719324</v>
      </c>
      <c r="I344">
        <f t="shared" si="22"/>
        <v>-0.54808828188350756</v>
      </c>
      <c r="K344">
        <f t="shared" si="23"/>
        <v>0.18024423220368568</v>
      </c>
    </row>
    <row r="345" spans="1:11">
      <c r="A345" s="8">
        <v>39195</v>
      </c>
      <c r="B345" s="10">
        <v>14.044219970703125</v>
      </c>
      <c r="C345" s="10">
        <v>690.66162109375</v>
      </c>
      <c r="E345">
        <f t="shared" si="20"/>
        <v>8.3116513203660425E-3</v>
      </c>
      <c r="F345">
        <f t="shared" si="20"/>
        <v>-1.3902770970336542E-3</v>
      </c>
      <c r="H345">
        <f t="shared" si="21"/>
        <v>0.41558256601830212</v>
      </c>
      <c r="I345">
        <f t="shared" si="22"/>
        <v>6.951385485168271E-2</v>
      </c>
      <c r="K345">
        <f t="shared" si="23"/>
        <v>0.48509642086998483</v>
      </c>
    </row>
    <row r="346" spans="1:11">
      <c r="A346" s="8">
        <v>39196</v>
      </c>
      <c r="B346" s="10">
        <v>13.784234046936035</v>
      </c>
      <c r="C346" s="10">
        <v>684.1619873046875</v>
      </c>
      <c r="E346">
        <f t="shared" si="20"/>
        <v>-1.851195184278176E-2</v>
      </c>
      <c r="F346">
        <f t="shared" si="20"/>
        <v>-9.4107354318739844E-3</v>
      </c>
      <c r="H346">
        <f t="shared" si="21"/>
        <v>-0.92559759213908799</v>
      </c>
      <c r="I346">
        <f t="shared" si="22"/>
        <v>0.47053677159369922</v>
      </c>
      <c r="K346">
        <f t="shared" si="23"/>
        <v>-0.45506082054538877</v>
      </c>
    </row>
    <row r="347" spans="1:11">
      <c r="A347" s="8">
        <v>39197</v>
      </c>
      <c r="B347" s="10">
        <v>13.45350456237793</v>
      </c>
      <c r="C347" s="10">
        <v>675.52496337890625</v>
      </c>
      <c r="E347">
        <f t="shared" si="20"/>
        <v>-2.3993316090829109E-2</v>
      </c>
      <c r="F347">
        <f t="shared" si="20"/>
        <v>-1.2624238244816177E-2</v>
      </c>
      <c r="H347">
        <f t="shared" si="21"/>
        <v>-1.1996658045414554</v>
      </c>
      <c r="I347">
        <f t="shared" si="22"/>
        <v>0.63121191224080886</v>
      </c>
      <c r="K347">
        <f t="shared" si="23"/>
        <v>-0.56845389230064658</v>
      </c>
    </row>
    <row r="348" spans="1:11">
      <c r="A348" s="8">
        <v>39198</v>
      </c>
      <c r="B348" s="10">
        <v>13.343517303466797</v>
      </c>
      <c r="C348" s="10">
        <v>674.3250732421875</v>
      </c>
      <c r="E348">
        <f t="shared" si="20"/>
        <v>-8.1753611782841018E-3</v>
      </c>
      <c r="F348">
        <f t="shared" si="20"/>
        <v>-1.7762335987067113E-3</v>
      </c>
      <c r="H348">
        <f t="shared" si="21"/>
        <v>-0.40876805891420509</v>
      </c>
      <c r="I348">
        <f t="shared" si="22"/>
        <v>8.8811679935335563E-2</v>
      </c>
      <c r="K348">
        <f t="shared" si="23"/>
        <v>-0.31995637897886953</v>
      </c>
    </row>
    <row r="349" spans="1:11">
      <c r="A349" s="8">
        <v>39199</v>
      </c>
      <c r="B349" s="10">
        <v>13.45350456237793</v>
      </c>
      <c r="C349" s="10">
        <v>679.0245361328125</v>
      </c>
      <c r="E349">
        <f t="shared" si="20"/>
        <v>8.2427486253986437E-3</v>
      </c>
      <c r="F349">
        <f t="shared" si="20"/>
        <v>6.9691356247956193E-3</v>
      </c>
      <c r="H349">
        <f t="shared" si="21"/>
        <v>0.41213743126993219</v>
      </c>
      <c r="I349">
        <f t="shared" si="22"/>
        <v>-0.34845678123978097</v>
      </c>
      <c r="K349">
        <f t="shared" si="23"/>
        <v>6.368065003015122E-2</v>
      </c>
    </row>
    <row r="350" spans="1:11">
      <c r="A350" s="8">
        <v>39202</v>
      </c>
      <c r="B350" s="10">
        <v>13.45925235748291</v>
      </c>
      <c r="C350" s="10">
        <v>680.56219482421875</v>
      </c>
      <c r="E350">
        <f t="shared" si="20"/>
        <v>4.2723403989874953E-4</v>
      </c>
      <c r="F350">
        <f t="shared" si="20"/>
        <v>2.2645112357257968E-3</v>
      </c>
      <c r="H350">
        <f t="shared" si="21"/>
        <v>2.1361701994937476E-2</v>
      </c>
      <c r="I350">
        <f t="shared" si="22"/>
        <v>-0.11322556178628984</v>
      </c>
      <c r="K350">
        <f t="shared" si="23"/>
        <v>-9.1863859791352365E-2</v>
      </c>
    </row>
    <row r="351" spans="1:11">
      <c r="A351" s="8">
        <v>39203</v>
      </c>
      <c r="B351" s="10">
        <v>13.389255523681641</v>
      </c>
      <c r="C351" s="10">
        <v>675.6624755859375</v>
      </c>
      <c r="E351">
        <f t="shared" si="20"/>
        <v>-5.2006479960495788E-3</v>
      </c>
      <c r="F351">
        <f t="shared" si="20"/>
        <v>-7.1995172161256615E-3</v>
      </c>
      <c r="H351">
        <f t="shared" si="21"/>
        <v>-0.26003239980247894</v>
      </c>
      <c r="I351">
        <f t="shared" si="22"/>
        <v>0.35997586080628308</v>
      </c>
      <c r="K351">
        <f t="shared" si="23"/>
        <v>9.9943461003804135E-2</v>
      </c>
    </row>
    <row r="352" spans="1:11">
      <c r="A352" s="8">
        <v>39204</v>
      </c>
      <c r="B352" s="10">
        <v>13.219265937805176</v>
      </c>
      <c r="C352" s="10">
        <v>672.86260986328125</v>
      </c>
      <c r="E352">
        <f t="shared" si="20"/>
        <v>-1.2695969957090103E-2</v>
      </c>
      <c r="F352">
        <f t="shared" si="20"/>
        <v>-4.1438822249647567E-3</v>
      </c>
      <c r="H352">
        <f t="shared" si="21"/>
        <v>-0.63479849785450515</v>
      </c>
      <c r="I352">
        <f t="shared" si="22"/>
        <v>0.20719411124823783</v>
      </c>
      <c r="K352">
        <f t="shared" si="23"/>
        <v>-0.42760438660626732</v>
      </c>
    </row>
    <row r="353" spans="1:11">
      <c r="A353" s="8">
        <v>39205</v>
      </c>
      <c r="B353" s="10">
        <v>13.398510932922363</v>
      </c>
      <c r="C353" s="10">
        <v>683.3240966796875</v>
      </c>
      <c r="E353">
        <f t="shared" si="20"/>
        <v>1.3559375835277887E-2</v>
      </c>
      <c r="F353">
        <f t="shared" si="20"/>
        <v>1.5547730938016979E-2</v>
      </c>
      <c r="H353">
        <f t="shared" si="21"/>
        <v>0.67796879176389435</v>
      </c>
      <c r="I353">
        <f t="shared" si="22"/>
        <v>-0.77738654690084896</v>
      </c>
      <c r="K353">
        <f t="shared" si="23"/>
        <v>-9.9417755136954611E-2</v>
      </c>
    </row>
    <row r="354" spans="1:11">
      <c r="A354" s="8">
        <v>39206</v>
      </c>
      <c r="B354" s="10">
        <v>13.458503723144531</v>
      </c>
      <c r="C354" s="10">
        <v>687.423583984375</v>
      </c>
      <c r="E354">
        <f t="shared" si="20"/>
        <v>4.4775714646585474E-3</v>
      </c>
      <c r="F354">
        <f t="shared" si="20"/>
        <v>5.9993308074559604E-3</v>
      </c>
      <c r="H354">
        <f t="shared" si="21"/>
        <v>0.22387857323292737</v>
      </c>
      <c r="I354">
        <f t="shared" si="22"/>
        <v>-0.29996654037279802</v>
      </c>
      <c r="K354">
        <f t="shared" si="23"/>
        <v>-7.6087967139870649E-2</v>
      </c>
    </row>
    <row r="355" spans="1:11">
      <c r="A355" s="8">
        <v>39209</v>
      </c>
      <c r="B355" s="10">
        <v>13.472369194030762</v>
      </c>
      <c r="C355" s="10">
        <v>688.13177490234375</v>
      </c>
      <c r="E355">
        <f t="shared" si="20"/>
        <v>1.0302386633356253E-3</v>
      </c>
      <c r="F355">
        <f t="shared" si="20"/>
        <v>1.0302103891519643E-3</v>
      </c>
      <c r="H355">
        <f t="shared" si="21"/>
        <v>5.1511933166781265E-2</v>
      </c>
      <c r="I355">
        <f t="shared" si="22"/>
        <v>-5.1510519457598214E-2</v>
      </c>
      <c r="K355">
        <f t="shared" si="23"/>
        <v>1.4137091830512816E-6</v>
      </c>
    </row>
    <row r="356" spans="1:11">
      <c r="A356" s="8">
        <v>39210</v>
      </c>
      <c r="B356" s="10">
        <v>13.484251022338867</v>
      </c>
      <c r="C356" s="10">
        <v>685.66192626953125</v>
      </c>
      <c r="E356">
        <f t="shared" si="20"/>
        <v>8.8194052114975996E-4</v>
      </c>
      <c r="F356">
        <f t="shared" si="20"/>
        <v>-3.5892088156559421E-3</v>
      </c>
      <c r="H356">
        <f t="shared" si="21"/>
        <v>4.4097026057487998E-2</v>
      </c>
      <c r="I356">
        <f t="shared" si="22"/>
        <v>0.1794604407827971</v>
      </c>
      <c r="K356">
        <f t="shared" si="23"/>
        <v>0.2235574668402851</v>
      </c>
    </row>
    <row r="357" spans="1:11">
      <c r="A357" s="8">
        <v>39211</v>
      </c>
      <c r="B357" s="10">
        <v>13.37425708770752</v>
      </c>
      <c r="C357" s="10">
        <v>681.0621337890625</v>
      </c>
      <c r="E357">
        <f t="shared" si="20"/>
        <v>-8.1572149946722572E-3</v>
      </c>
      <c r="F357">
        <f t="shared" si="20"/>
        <v>-6.7085429484100567E-3</v>
      </c>
      <c r="H357">
        <f t="shared" si="21"/>
        <v>-0.40786074973361286</v>
      </c>
      <c r="I357">
        <f t="shared" si="22"/>
        <v>0.33542714742050284</v>
      </c>
      <c r="K357">
        <f t="shared" si="23"/>
        <v>-7.2433602313110024E-2</v>
      </c>
    </row>
    <row r="358" spans="1:11">
      <c r="A358" s="8">
        <v>39212</v>
      </c>
      <c r="B358" s="10">
        <v>13.188533782958984</v>
      </c>
      <c r="C358" s="10">
        <v>671.525390625</v>
      </c>
      <c r="E358">
        <f t="shared" si="20"/>
        <v>-1.3886625891111115E-2</v>
      </c>
      <c r="F358">
        <f t="shared" si="20"/>
        <v>-1.4002750543485987E-2</v>
      </c>
      <c r="H358">
        <f t="shared" si="21"/>
        <v>-0.69433129455555576</v>
      </c>
      <c r="I358">
        <f t="shared" si="22"/>
        <v>0.70013752717429933</v>
      </c>
      <c r="K358">
        <f t="shared" si="23"/>
        <v>5.8062326187435787E-3</v>
      </c>
    </row>
    <row r="359" spans="1:11">
      <c r="A359" s="8">
        <v>39213</v>
      </c>
      <c r="B359" s="10">
        <v>13.233529090881348</v>
      </c>
      <c r="C359" s="10">
        <v>671.57537841796875</v>
      </c>
      <c r="E359">
        <f t="shared" si="20"/>
        <v>3.4116990306005679E-3</v>
      </c>
      <c r="F359">
        <f t="shared" si="20"/>
        <v>7.4439170382190056E-5</v>
      </c>
      <c r="H359">
        <f t="shared" si="21"/>
        <v>0.17058495153002839</v>
      </c>
      <c r="I359">
        <f t="shared" si="22"/>
        <v>-3.7219585191095028E-3</v>
      </c>
      <c r="K359">
        <f t="shared" si="23"/>
        <v>0.16686299301091889</v>
      </c>
    </row>
    <row r="360" spans="1:11">
      <c r="A360" s="8">
        <v>39216</v>
      </c>
      <c r="B360" s="10">
        <v>13.129270553588867</v>
      </c>
      <c r="C360" s="10">
        <v>668.8128662109375</v>
      </c>
      <c r="E360">
        <f t="shared" si="20"/>
        <v>-7.8783623458629215E-3</v>
      </c>
      <c r="F360">
        <f t="shared" si="20"/>
        <v>-4.1134804756227661E-3</v>
      </c>
      <c r="H360">
        <f t="shared" si="21"/>
        <v>-0.39391811729314608</v>
      </c>
      <c r="I360">
        <f t="shared" si="22"/>
        <v>0.2056740237811383</v>
      </c>
      <c r="K360">
        <f t="shared" si="23"/>
        <v>-0.18824409351200777</v>
      </c>
    </row>
    <row r="361" spans="1:11">
      <c r="A361" s="8">
        <v>39217</v>
      </c>
      <c r="B361" s="10">
        <v>13.254263877868652</v>
      </c>
      <c r="C361" s="10">
        <v>672.86260986328125</v>
      </c>
      <c r="E361">
        <f t="shared" si="20"/>
        <v>9.5202032565029349E-3</v>
      </c>
      <c r="F361">
        <f t="shared" si="20"/>
        <v>6.0551222276672423E-3</v>
      </c>
      <c r="H361">
        <f t="shared" si="21"/>
        <v>0.47601016282514674</v>
      </c>
      <c r="I361">
        <f t="shared" si="22"/>
        <v>-0.30275611138336211</v>
      </c>
      <c r="K361">
        <f t="shared" si="23"/>
        <v>0.17325405144178463</v>
      </c>
    </row>
    <row r="362" spans="1:11">
      <c r="A362" s="8">
        <v>39218</v>
      </c>
      <c r="B362" s="10">
        <v>12.91428279876709</v>
      </c>
      <c r="C362" s="10">
        <v>662.6632080078125</v>
      </c>
      <c r="E362">
        <f t="shared" si="20"/>
        <v>-2.5650694918579853E-2</v>
      </c>
      <c r="F362">
        <f t="shared" si="20"/>
        <v>-1.5158223545132299E-2</v>
      </c>
      <c r="H362">
        <f t="shared" si="21"/>
        <v>-1.2825347459289926</v>
      </c>
      <c r="I362">
        <f t="shared" si="22"/>
        <v>0.75791117725661494</v>
      </c>
      <c r="K362">
        <f t="shared" si="23"/>
        <v>-0.52462356867237769</v>
      </c>
    </row>
    <row r="363" spans="1:11">
      <c r="A363" s="8">
        <v>39219</v>
      </c>
      <c r="B363" s="10">
        <v>12.813575744628906</v>
      </c>
      <c r="C363" s="10">
        <v>657.126953125</v>
      </c>
      <c r="E363">
        <f t="shared" si="20"/>
        <v>-7.798114359691577E-3</v>
      </c>
      <c r="F363">
        <f t="shared" si="20"/>
        <v>-8.3545529854545109E-3</v>
      </c>
      <c r="H363">
        <f t="shared" si="21"/>
        <v>-0.38990571798457885</v>
      </c>
      <c r="I363">
        <f t="shared" si="22"/>
        <v>0.41772764927272554</v>
      </c>
      <c r="K363">
        <f t="shared" si="23"/>
        <v>2.7821931288146695E-2</v>
      </c>
    </row>
    <row r="364" spans="1:11">
      <c r="A364" s="8">
        <v>39220</v>
      </c>
      <c r="B364" s="10">
        <v>12.963559150695801</v>
      </c>
      <c r="C364" s="10">
        <v>662.2264404296875</v>
      </c>
      <c r="E364">
        <f t="shared" si="20"/>
        <v>1.1705039175326393E-2</v>
      </c>
      <c r="F364">
        <f t="shared" si="20"/>
        <v>7.7602771891134292E-3</v>
      </c>
      <c r="H364">
        <f t="shared" si="21"/>
        <v>0.58525195876631964</v>
      </c>
      <c r="I364">
        <f t="shared" si="22"/>
        <v>-0.38801385945567146</v>
      </c>
      <c r="K364">
        <f t="shared" si="23"/>
        <v>0.19723809931064817</v>
      </c>
    </row>
    <row r="365" spans="1:11">
      <c r="A365" s="8">
        <v>39223</v>
      </c>
      <c r="B365" s="10">
        <v>13.064273834228516</v>
      </c>
      <c r="C365" s="10">
        <v>663.26312255859375</v>
      </c>
      <c r="E365">
        <f t="shared" si="20"/>
        <v>7.7690611322052128E-3</v>
      </c>
      <c r="F365">
        <f t="shared" si="20"/>
        <v>1.5654496190662393E-3</v>
      </c>
      <c r="H365">
        <f t="shared" si="21"/>
        <v>0.38845305661026064</v>
      </c>
      <c r="I365">
        <f t="shared" si="22"/>
        <v>-7.8272480953311963E-2</v>
      </c>
      <c r="K365">
        <f t="shared" si="23"/>
        <v>0.31018057565694868</v>
      </c>
    </row>
    <row r="366" spans="1:11">
      <c r="A366" s="8">
        <v>39224</v>
      </c>
      <c r="B366" s="10">
        <v>12.964280128479004</v>
      </c>
      <c r="C366" s="10">
        <v>661.563232421875</v>
      </c>
      <c r="E366">
        <f t="shared" si="20"/>
        <v>-7.6539811564212412E-3</v>
      </c>
      <c r="F366">
        <f t="shared" si="20"/>
        <v>-2.5629197205496723E-3</v>
      </c>
      <c r="H366">
        <f t="shared" si="21"/>
        <v>-0.38269905782106206</v>
      </c>
      <c r="I366">
        <f t="shared" si="22"/>
        <v>0.12814598602748362</v>
      </c>
      <c r="K366">
        <f t="shared" si="23"/>
        <v>-0.25455307179357844</v>
      </c>
    </row>
    <row r="367" spans="1:11">
      <c r="A367" s="8">
        <v>39225</v>
      </c>
      <c r="B367" s="10">
        <v>13.049275398254395</v>
      </c>
      <c r="C367" s="10">
        <v>662.6632080078125</v>
      </c>
      <c r="E367">
        <f t="shared" si="20"/>
        <v>6.5561117881647313E-3</v>
      </c>
      <c r="F367">
        <f t="shared" si="20"/>
        <v>1.6626915342781157E-3</v>
      </c>
      <c r="H367">
        <f t="shared" si="21"/>
        <v>0.32780558940823656</v>
      </c>
      <c r="I367">
        <f t="shared" si="22"/>
        <v>-8.3134576713905783E-2</v>
      </c>
      <c r="K367">
        <f t="shared" si="23"/>
        <v>0.24467101269433078</v>
      </c>
    </row>
    <row r="368" spans="1:11">
      <c r="A368" s="8">
        <v>39226</v>
      </c>
      <c r="B368" s="10">
        <v>12.838216781616211</v>
      </c>
      <c r="C368" s="10">
        <v>653.9091796875</v>
      </c>
      <c r="E368">
        <f t="shared" si="20"/>
        <v>-1.6173972132308312E-2</v>
      </c>
      <c r="F368">
        <f t="shared" si="20"/>
        <v>-1.3210373255261976E-2</v>
      </c>
      <c r="H368">
        <f t="shared" si="21"/>
        <v>-0.80869860661541559</v>
      </c>
      <c r="I368">
        <f t="shared" si="22"/>
        <v>0.66051866276309879</v>
      </c>
      <c r="K368">
        <f t="shared" si="23"/>
        <v>-0.14817994385231681</v>
      </c>
    </row>
    <row r="369" spans="1:11">
      <c r="A369" s="8">
        <v>39227</v>
      </c>
      <c r="B369" s="10">
        <v>12.950700759887695</v>
      </c>
      <c r="C369" s="10">
        <v>655.50897216796875</v>
      </c>
      <c r="E369">
        <f t="shared" si="20"/>
        <v>8.7616512623900356E-3</v>
      </c>
      <c r="F369">
        <f t="shared" si="20"/>
        <v>2.4465056160143384E-3</v>
      </c>
      <c r="H369">
        <f t="shared" si="21"/>
        <v>0.43808256311950178</v>
      </c>
      <c r="I369">
        <f t="shared" si="22"/>
        <v>-0.12232528080071692</v>
      </c>
      <c r="K369">
        <f t="shared" si="23"/>
        <v>0.31575728231878486</v>
      </c>
    </row>
    <row r="370" spans="1:11">
      <c r="A370" s="8">
        <v>39230</v>
      </c>
      <c r="B370" s="10">
        <v>12.950700759887695</v>
      </c>
      <c r="C370" s="10">
        <v>655.50897216796875</v>
      </c>
      <c r="E370">
        <f t="shared" si="20"/>
        <v>0</v>
      </c>
      <c r="F370">
        <f t="shared" si="20"/>
        <v>0</v>
      </c>
      <c r="H370">
        <f t="shared" si="21"/>
        <v>0</v>
      </c>
      <c r="I370">
        <f t="shared" si="22"/>
        <v>0</v>
      </c>
      <c r="K370">
        <f t="shared" si="23"/>
        <v>0</v>
      </c>
    </row>
    <row r="371" spans="1:11">
      <c r="A371" s="8">
        <v>39231</v>
      </c>
      <c r="B371" s="10">
        <v>13.194267272949219</v>
      </c>
      <c r="C371" s="10">
        <v>656.9635009765625</v>
      </c>
      <c r="E371">
        <f t="shared" si="20"/>
        <v>1.8807207237458767E-2</v>
      </c>
      <c r="F371">
        <f t="shared" si="20"/>
        <v>2.2189304347477457E-3</v>
      </c>
      <c r="H371">
        <f t="shared" si="21"/>
        <v>0.94036036187293837</v>
      </c>
      <c r="I371">
        <f t="shared" si="22"/>
        <v>-0.11094652173738728</v>
      </c>
      <c r="K371">
        <f t="shared" si="23"/>
        <v>0.82941384013555108</v>
      </c>
    </row>
    <row r="372" spans="1:11">
      <c r="A372" s="8">
        <v>39232</v>
      </c>
      <c r="B372" s="10">
        <v>13.134269714355469</v>
      </c>
      <c r="C372" s="10">
        <v>654.06365966796875</v>
      </c>
      <c r="E372">
        <f t="shared" si="20"/>
        <v>-4.5472444473484419E-3</v>
      </c>
      <c r="F372">
        <f t="shared" si="20"/>
        <v>-4.4140067207435463E-3</v>
      </c>
      <c r="H372">
        <f t="shared" si="21"/>
        <v>-0.2273622223674221</v>
      </c>
      <c r="I372">
        <f t="shared" si="22"/>
        <v>0.22070033603717731</v>
      </c>
      <c r="K372">
        <f t="shared" si="23"/>
        <v>-6.6618863302447817E-3</v>
      </c>
    </row>
    <row r="373" spans="1:11">
      <c r="A373" s="8">
        <v>39233</v>
      </c>
      <c r="B373" s="10">
        <v>13.428507804870605</v>
      </c>
      <c r="C373" s="10">
        <v>661.426513671875</v>
      </c>
      <c r="E373">
        <f t="shared" si="20"/>
        <v>2.240231827990713E-2</v>
      </c>
      <c r="F373">
        <f t="shared" si="20"/>
        <v>1.1257090797008873E-2</v>
      </c>
      <c r="H373">
        <f t="shared" si="21"/>
        <v>1.1201159139953565</v>
      </c>
      <c r="I373">
        <f t="shared" si="22"/>
        <v>-0.56285453985044365</v>
      </c>
      <c r="K373">
        <f t="shared" si="23"/>
        <v>0.55726137414491284</v>
      </c>
    </row>
    <row r="374" spans="1:11">
      <c r="A374" s="8">
        <v>39234</v>
      </c>
      <c r="B374" s="10">
        <v>13.588489532470703</v>
      </c>
      <c r="C374" s="10">
        <v>669.42559814453125</v>
      </c>
      <c r="E374">
        <f t="shared" si="20"/>
        <v>1.1913589352204212E-2</v>
      </c>
      <c r="F374">
        <f t="shared" si="20"/>
        <v>1.2093685855212755E-2</v>
      </c>
      <c r="H374">
        <f t="shared" si="21"/>
        <v>0.59567946761021062</v>
      </c>
      <c r="I374">
        <f t="shared" si="22"/>
        <v>-0.60468429276063773</v>
      </c>
      <c r="K374">
        <f t="shared" si="23"/>
        <v>-9.0048251504271093E-3</v>
      </c>
    </row>
    <row r="375" spans="1:11">
      <c r="A375" s="8">
        <v>39237</v>
      </c>
      <c r="B375" s="10">
        <v>13.754240036010742</v>
      </c>
      <c r="C375" s="10">
        <v>672.51263427734375</v>
      </c>
      <c r="E375">
        <f t="shared" si="20"/>
        <v>1.2197860780917891E-2</v>
      </c>
      <c r="F375">
        <f t="shared" si="20"/>
        <v>4.6114701041743977E-3</v>
      </c>
      <c r="H375">
        <f t="shared" si="21"/>
        <v>0.60989303904589454</v>
      </c>
      <c r="I375">
        <f t="shared" si="22"/>
        <v>-0.23057350520871989</v>
      </c>
      <c r="K375">
        <f t="shared" si="23"/>
        <v>0.37931953383717465</v>
      </c>
    </row>
    <row r="376" spans="1:11">
      <c r="A376" s="8">
        <v>39238</v>
      </c>
      <c r="B376" s="10">
        <v>13.739239692687988</v>
      </c>
      <c r="C376" s="10">
        <v>669.5128173828125</v>
      </c>
      <c r="E376">
        <f t="shared" si="20"/>
        <v>-1.0905977562905012E-3</v>
      </c>
      <c r="F376">
        <f t="shared" si="20"/>
        <v>-4.4606104653405199E-3</v>
      </c>
      <c r="H376">
        <f t="shared" si="21"/>
        <v>-5.4529887814525058E-2</v>
      </c>
      <c r="I376">
        <f t="shared" si="22"/>
        <v>0.22303052326702599</v>
      </c>
      <c r="K376">
        <f t="shared" si="23"/>
        <v>0.16850063545250094</v>
      </c>
    </row>
    <row r="377" spans="1:11">
      <c r="A377" s="8">
        <v>39239</v>
      </c>
      <c r="B377" s="10">
        <v>13.694239616394043</v>
      </c>
      <c r="C377" s="10">
        <v>668.86285400390625</v>
      </c>
      <c r="E377">
        <f t="shared" si="20"/>
        <v>-3.2752959625483857E-3</v>
      </c>
      <c r="F377">
        <f t="shared" si="20"/>
        <v>-9.7080050154529918E-4</v>
      </c>
      <c r="H377">
        <f t="shared" si="21"/>
        <v>-0.16376479812741929</v>
      </c>
      <c r="I377">
        <f t="shared" si="22"/>
        <v>4.8540025077264959E-2</v>
      </c>
      <c r="K377">
        <f t="shared" si="23"/>
        <v>-0.11522477305015433</v>
      </c>
    </row>
    <row r="378" spans="1:11">
      <c r="A378" s="8">
        <v>39240</v>
      </c>
      <c r="B378" s="10">
        <v>13.443510055541992</v>
      </c>
      <c r="C378" s="10">
        <v>660.22662353515625</v>
      </c>
      <c r="E378">
        <f t="shared" si="20"/>
        <v>-1.8309126163667422E-2</v>
      </c>
      <c r="F378">
        <f t="shared" si="20"/>
        <v>-1.2911810570810367E-2</v>
      </c>
      <c r="H378">
        <f t="shared" si="21"/>
        <v>-0.91545630818337109</v>
      </c>
      <c r="I378">
        <f t="shared" si="22"/>
        <v>0.64559052854051835</v>
      </c>
      <c r="K378">
        <f t="shared" si="23"/>
        <v>-0.26986577964285274</v>
      </c>
    </row>
    <row r="379" spans="1:11">
      <c r="A379" s="8">
        <v>39241</v>
      </c>
      <c r="B379" s="10">
        <v>12.963560104370117</v>
      </c>
      <c r="C379" s="10">
        <v>645.228271484375</v>
      </c>
      <c r="E379">
        <f t="shared" si="20"/>
        <v>-3.5701237934806951E-2</v>
      </c>
      <c r="F379">
        <f t="shared" si="20"/>
        <v>-2.2716975529513128E-2</v>
      </c>
      <c r="H379">
        <f t="shared" si="21"/>
        <v>-1.7850618967403475</v>
      </c>
      <c r="I379">
        <f t="shared" si="22"/>
        <v>1.1358487764756564</v>
      </c>
      <c r="K379">
        <f t="shared" si="23"/>
        <v>-0.64921312026469113</v>
      </c>
    </row>
    <row r="380" spans="1:11">
      <c r="A380" s="8">
        <v>39244</v>
      </c>
      <c r="B380" s="10">
        <v>13.239259719848633</v>
      </c>
      <c r="C380" s="10">
        <v>653.8636474609375</v>
      </c>
      <c r="E380">
        <f t="shared" si="20"/>
        <v>2.126727636998238E-2</v>
      </c>
      <c r="F380">
        <f t="shared" si="20"/>
        <v>1.3383443283872865E-2</v>
      </c>
      <c r="H380">
        <f t="shared" si="21"/>
        <v>1.063363818499119</v>
      </c>
      <c r="I380">
        <f t="shared" si="22"/>
        <v>-0.66917216419364323</v>
      </c>
      <c r="K380">
        <f t="shared" si="23"/>
        <v>0.39419165430547576</v>
      </c>
    </row>
    <row r="381" spans="1:11">
      <c r="A381" s="8">
        <v>39245</v>
      </c>
      <c r="B381" s="10">
        <v>13.069270133972168</v>
      </c>
      <c r="C381" s="10">
        <v>649.46392822265625</v>
      </c>
      <c r="E381">
        <f t="shared" si="20"/>
        <v>-1.2839810493453174E-2</v>
      </c>
      <c r="F381">
        <f t="shared" si="20"/>
        <v>-6.7288023357257032E-3</v>
      </c>
      <c r="H381">
        <f t="shared" si="21"/>
        <v>-0.64199052467265871</v>
      </c>
      <c r="I381">
        <f t="shared" si="22"/>
        <v>0.33644011678628516</v>
      </c>
      <c r="K381">
        <f t="shared" si="23"/>
        <v>-0.30555040788637355</v>
      </c>
    </row>
    <row r="382" spans="1:11">
      <c r="A382" s="8">
        <v>39246</v>
      </c>
      <c r="B382" s="10">
        <v>13.084269523620605</v>
      </c>
      <c r="C382" s="10">
        <v>649.46392822265625</v>
      </c>
      <c r="E382">
        <f t="shared" si="20"/>
        <v>1.1476838028963154E-3</v>
      </c>
      <c r="F382">
        <f t="shared" si="20"/>
        <v>0</v>
      </c>
      <c r="H382">
        <f t="shared" si="21"/>
        <v>5.7384190144815772E-2</v>
      </c>
      <c r="I382">
        <f t="shared" si="22"/>
        <v>0</v>
      </c>
      <c r="K382">
        <f t="shared" si="23"/>
        <v>5.7384190144815772E-2</v>
      </c>
    </row>
    <row r="383" spans="1:11">
      <c r="A383" s="8">
        <v>39247</v>
      </c>
      <c r="B383" s="10">
        <v>13.143540382385254</v>
      </c>
      <c r="C383" s="10">
        <v>652.02752685546875</v>
      </c>
      <c r="E383">
        <f t="shared" si="20"/>
        <v>4.5299325772560906E-3</v>
      </c>
      <c r="F383">
        <f t="shared" si="20"/>
        <v>3.9472532983133579E-3</v>
      </c>
      <c r="H383">
        <f t="shared" si="21"/>
        <v>0.22649662886280453</v>
      </c>
      <c r="I383">
        <f t="shared" si="22"/>
        <v>-0.1973626649156679</v>
      </c>
      <c r="K383">
        <f t="shared" si="23"/>
        <v>2.9133963947136632E-2</v>
      </c>
    </row>
    <row r="384" spans="1:11">
      <c r="A384" s="8">
        <v>39248</v>
      </c>
      <c r="B384" s="10">
        <v>13.213529586791992</v>
      </c>
      <c r="C384" s="10">
        <v>654.02734375</v>
      </c>
      <c r="E384">
        <f t="shared" si="20"/>
        <v>5.3249887298658649E-3</v>
      </c>
      <c r="F384">
        <f t="shared" si="20"/>
        <v>3.0670743368392817E-3</v>
      </c>
      <c r="H384">
        <f t="shared" si="21"/>
        <v>0.26624943649329325</v>
      </c>
      <c r="I384">
        <f t="shared" si="22"/>
        <v>-0.15335371684196408</v>
      </c>
      <c r="K384">
        <f t="shared" si="23"/>
        <v>0.11289571965132916</v>
      </c>
    </row>
    <row r="385" spans="1:11">
      <c r="A385" s="8">
        <v>39251</v>
      </c>
      <c r="B385" s="10">
        <v>13.234270095825195</v>
      </c>
      <c r="C385" s="10">
        <v>655.01361083984375</v>
      </c>
      <c r="E385">
        <f t="shared" si="20"/>
        <v>1.5696418505721788E-3</v>
      </c>
      <c r="F385">
        <f t="shared" si="20"/>
        <v>1.5079906050849967E-3</v>
      </c>
      <c r="H385">
        <f t="shared" si="21"/>
        <v>7.8482092528608938E-2</v>
      </c>
      <c r="I385">
        <f t="shared" si="22"/>
        <v>-7.5399530254249836E-2</v>
      </c>
      <c r="K385">
        <f t="shared" si="23"/>
        <v>3.0825622743591019E-3</v>
      </c>
    </row>
    <row r="386" spans="1:11">
      <c r="A386" s="8">
        <v>39252</v>
      </c>
      <c r="B386" s="10">
        <v>13.289259910583496</v>
      </c>
      <c r="C386" s="10">
        <v>660.5133056640625</v>
      </c>
      <c r="E386">
        <f t="shared" si="20"/>
        <v>4.1551074868606541E-3</v>
      </c>
      <c r="F386">
        <f t="shared" si="20"/>
        <v>8.3963061731910926E-3</v>
      </c>
      <c r="H386">
        <f t="shared" si="21"/>
        <v>0.20775537434303271</v>
      </c>
      <c r="I386">
        <f t="shared" si="22"/>
        <v>-0.41981530865955463</v>
      </c>
      <c r="K386">
        <f t="shared" si="23"/>
        <v>-0.21205993431652193</v>
      </c>
    </row>
    <row r="387" spans="1:11">
      <c r="A387" s="8">
        <v>39253</v>
      </c>
      <c r="B387" s="10">
        <v>13.249259948730469</v>
      </c>
      <c r="C387" s="10">
        <v>657.2135009765625</v>
      </c>
      <c r="E387">
        <f t="shared" si="20"/>
        <v>-3.0099465374420209E-3</v>
      </c>
      <c r="F387">
        <f t="shared" si="20"/>
        <v>-4.9958186446864561E-3</v>
      </c>
      <c r="H387">
        <f t="shared" si="21"/>
        <v>-0.15049732687210104</v>
      </c>
      <c r="I387">
        <f t="shared" si="22"/>
        <v>0.2497909322343228</v>
      </c>
      <c r="K387">
        <f t="shared" si="23"/>
        <v>9.929360536222176E-2</v>
      </c>
    </row>
    <row r="388" spans="1:11">
      <c r="A388" s="8">
        <v>39254</v>
      </c>
      <c r="B388" s="10">
        <v>13.088549613952637</v>
      </c>
      <c r="C388" s="10">
        <v>650.877685546875</v>
      </c>
      <c r="E388">
        <f t="shared" si="20"/>
        <v>-1.2129759352576652E-2</v>
      </c>
      <c r="F388">
        <f t="shared" si="20"/>
        <v>-9.640421902887053E-3</v>
      </c>
      <c r="H388">
        <f t="shared" si="21"/>
        <v>-0.60648796762883261</v>
      </c>
      <c r="I388">
        <f t="shared" si="22"/>
        <v>0.48202109514435265</v>
      </c>
      <c r="K388">
        <f t="shared" si="23"/>
        <v>-0.12446687248447996</v>
      </c>
    </row>
    <row r="389" spans="1:11">
      <c r="A389" s="8">
        <v>39255</v>
      </c>
      <c r="B389" s="10">
        <v>13.043549537658691</v>
      </c>
      <c r="C389" s="10">
        <v>651.92755126953125</v>
      </c>
      <c r="E389">
        <f t="shared" ref="E389:F452" si="24">B389/B388-1</f>
        <v>-3.4381255082667206E-3</v>
      </c>
      <c r="F389">
        <f t="shared" si="24"/>
        <v>1.6130000243812503E-3</v>
      </c>
      <c r="H389">
        <f t="shared" ref="H389:H452" si="25">E389*$H$3</f>
        <v>-0.17190627541333603</v>
      </c>
      <c r="I389">
        <f t="shared" ref="I389:I452" si="26">F389*$I$3</f>
        <v>-8.0650001219062517E-2</v>
      </c>
      <c r="K389">
        <f t="shared" ref="K389:K452" si="27">H389+I389</f>
        <v>-0.25255627663239855</v>
      </c>
    </row>
    <row r="390" spans="1:11">
      <c r="A390" s="8">
        <v>39258</v>
      </c>
      <c r="B390" s="10">
        <v>12.954279899597168</v>
      </c>
      <c r="C390" s="10">
        <v>653.1636962890625</v>
      </c>
      <c r="E390">
        <f t="shared" si="24"/>
        <v>-6.8439681854841616E-3</v>
      </c>
      <c r="F390">
        <f t="shared" si="24"/>
        <v>1.8961386386018297E-3</v>
      </c>
      <c r="H390">
        <f t="shared" si="25"/>
        <v>-0.34219840927420808</v>
      </c>
      <c r="I390">
        <f t="shared" si="26"/>
        <v>-9.4806931930091487E-2</v>
      </c>
      <c r="K390">
        <f t="shared" si="27"/>
        <v>-0.43700534120429957</v>
      </c>
    </row>
    <row r="391" spans="1:11">
      <c r="A391" s="8">
        <v>39259</v>
      </c>
      <c r="B391" s="10">
        <v>12.284319877624512</v>
      </c>
      <c r="C391" s="10">
        <v>643.8642578125</v>
      </c>
      <c r="E391">
        <f t="shared" si="24"/>
        <v>-5.1717272373703271E-2</v>
      </c>
      <c r="F391">
        <f t="shared" si="24"/>
        <v>-1.4237531157039296E-2</v>
      </c>
      <c r="H391">
        <f t="shared" si="25"/>
        <v>-2.5858636186851633</v>
      </c>
      <c r="I391">
        <f t="shared" si="26"/>
        <v>0.7118765578519648</v>
      </c>
      <c r="K391">
        <f t="shared" si="27"/>
        <v>-1.8739870608331985</v>
      </c>
    </row>
    <row r="392" spans="1:11">
      <c r="A392" s="8">
        <v>39260</v>
      </c>
      <c r="B392" s="10">
        <v>12.214320182800293</v>
      </c>
      <c r="C392" s="10">
        <v>641.86431884765625</v>
      </c>
      <c r="E392">
        <f t="shared" si="24"/>
        <v>-5.6982963258487285E-3</v>
      </c>
      <c r="F392">
        <f t="shared" si="24"/>
        <v>-3.1061500006824838E-3</v>
      </c>
      <c r="H392">
        <f t="shared" si="25"/>
        <v>-0.28491481629243642</v>
      </c>
      <c r="I392">
        <f t="shared" si="26"/>
        <v>0.15530750003412419</v>
      </c>
      <c r="K392">
        <f t="shared" si="27"/>
        <v>-0.12960731625831223</v>
      </c>
    </row>
    <row r="393" spans="1:11">
      <c r="A393" s="8">
        <v>39261</v>
      </c>
      <c r="B393" s="10">
        <v>12.443619728088379</v>
      </c>
      <c r="C393" s="10">
        <v>647.32806396484375</v>
      </c>
      <c r="E393">
        <f t="shared" si="24"/>
        <v>1.8773009210203639E-2</v>
      </c>
      <c r="F393">
        <f t="shared" si="24"/>
        <v>8.5123054152576039E-3</v>
      </c>
      <c r="H393">
        <f t="shared" si="25"/>
        <v>0.93865046051018197</v>
      </c>
      <c r="I393">
        <f t="shared" si="26"/>
        <v>-0.42561527076288019</v>
      </c>
      <c r="K393">
        <f t="shared" si="27"/>
        <v>0.51303518974730178</v>
      </c>
    </row>
    <row r="394" spans="1:11">
      <c r="A394" s="8">
        <v>39262</v>
      </c>
      <c r="B394" s="10">
        <v>12.573599815368652</v>
      </c>
      <c r="C394" s="10">
        <v>649.12786865234375</v>
      </c>
      <c r="E394">
        <f t="shared" si="24"/>
        <v>1.0445520686145349E-2</v>
      </c>
      <c r="F394">
        <f t="shared" si="24"/>
        <v>2.7803594308521973E-3</v>
      </c>
      <c r="H394">
        <f t="shared" si="25"/>
        <v>0.52227603430726743</v>
      </c>
      <c r="I394">
        <f t="shared" si="26"/>
        <v>-0.13901797154260986</v>
      </c>
      <c r="K394">
        <f t="shared" si="27"/>
        <v>0.38325806276465757</v>
      </c>
    </row>
    <row r="395" spans="1:11">
      <c r="A395" s="8">
        <v>39265</v>
      </c>
      <c r="B395" s="10">
        <v>12.623950004577637</v>
      </c>
      <c r="C395" s="10">
        <v>657.795166015625</v>
      </c>
      <c r="E395">
        <f t="shared" si="24"/>
        <v>4.0044370703957721E-3</v>
      </c>
      <c r="F395">
        <f t="shared" si="24"/>
        <v>1.3352218849077335E-2</v>
      </c>
      <c r="H395">
        <f t="shared" si="25"/>
        <v>0.20022185351978861</v>
      </c>
      <c r="I395">
        <f t="shared" si="26"/>
        <v>-0.66761094245386676</v>
      </c>
      <c r="K395">
        <f t="shared" si="27"/>
        <v>-0.46738908893407816</v>
      </c>
    </row>
    <row r="396" spans="1:11">
      <c r="A396" s="8">
        <v>39266</v>
      </c>
      <c r="B396" s="10">
        <v>12.583950042724609</v>
      </c>
      <c r="C396" s="10">
        <v>652.79559326171875</v>
      </c>
      <c r="E396">
        <f t="shared" si="24"/>
        <v>-3.1685773342355894E-3</v>
      </c>
      <c r="F396">
        <f t="shared" si="24"/>
        <v>-7.6005009039356031E-3</v>
      </c>
      <c r="H396">
        <f t="shared" si="25"/>
        <v>-0.15842886671177947</v>
      </c>
      <c r="I396">
        <f t="shared" si="26"/>
        <v>0.38002504519678015</v>
      </c>
      <c r="K396">
        <f t="shared" si="27"/>
        <v>0.22159617848500068</v>
      </c>
    </row>
    <row r="397" spans="1:11">
      <c r="A397" s="8">
        <v>39267</v>
      </c>
      <c r="B397" s="10">
        <v>12.604299545288086</v>
      </c>
      <c r="C397" s="10">
        <v>653.81365966796875</v>
      </c>
      <c r="E397">
        <f t="shared" si="24"/>
        <v>1.6170997575790658E-3</v>
      </c>
      <c r="F397">
        <f t="shared" si="24"/>
        <v>1.5595485275310406E-3</v>
      </c>
      <c r="H397">
        <f t="shared" si="25"/>
        <v>8.0854987878953288E-2</v>
      </c>
      <c r="I397">
        <f t="shared" si="26"/>
        <v>-7.7977426376552028E-2</v>
      </c>
      <c r="K397">
        <f t="shared" si="27"/>
        <v>2.8775615024012602E-3</v>
      </c>
    </row>
    <row r="398" spans="1:11">
      <c r="A398" s="8">
        <v>39268</v>
      </c>
      <c r="B398" s="10">
        <v>12.48861026763916</v>
      </c>
      <c r="C398" s="10">
        <v>649.47784423828125</v>
      </c>
      <c r="E398">
        <f t="shared" si="24"/>
        <v>-9.1785566689561726E-3</v>
      </c>
      <c r="F398">
        <f t="shared" si="24"/>
        <v>-6.631576697081254E-3</v>
      </c>
      <c r="H398">
        <f t="shared" si="25"/>
        <v>-0.45892783344780863</v>
      </c>
      <c r="I398">
        <f t="shared" si="26"/>
        <v>0.3315788348540627</v>
      </c>
      <c r="K398">
        <f t="shared" si="27"/>
        <v>-0.12734899859374593</v>
      </c>
    </row>
    <row r="399" spans="1:11">
      <c r="A399" s="8">
        <v>39269</v>
      </c>
      <c r="B399" s="10">
        <v>12.743579864501953</v>
      </c>
      <c r="C399" s="10">
        <v>654.02734375</v>
      </c>
      <c r="E399">
        <f t="shared" si="24"/>
        <v>2.041617052647382E-2</v>
      </c>
      <c r="F399">
        <f t="shared" si="24"/>
        <v>7.0048571357417266E-3</v>
      </c>
      <c r="H399">
        <f t="shared" si="25"/>
        <v>1.020808526323691</v>
      </c>
      <c r="I399">
        <f t="shared" si="26"/>
        <v>-0.35024285678708633</v>
      </c>
      <c r="K399">
        <f t="shared" si="27"/>
        <v>0.67056566953660468</v>
      </c>
    </row>
    <row r="400" spans="1:11">
      <c r="A400" s="8">
        <v>39272</v>
      </c>
      <c r="B400" s="10">
        <v>12.764289855957031</v>
      </c>
      <c r="C400" s="10">
        <v>661.16326904296875</v>
      </c>
      <c r="E400">
        <f t="shared" si="24"/>
        <v>1.6251313740158757E-3</v>
      </c>
      <c r="F400">
        <f t="shared" si="24"/>
        <v>1.0910744575377329E-2</v>
      </c>
      <c r="H400">
        <f t="shared" si="25"/>
        <v>8.1256568700793785E-2</v>
      </c>
      <c r="I400">
        <f t="shared" si="26"/>
        <v>-0.54553722876886646</v>
      </c>
      <c r="K400">
        <f t="shared" si="27"/>
        <v>-0.46428066006807267</v>
      </c>
    </row>
    <row r="401" spans="1:11">
      <c r="A401" s="8">
        <v>39273</v>
      </c>
      <c r="B401" s="10">
        <v>12.914279937744141</v>
      </c>
      <c r="C401" s="10">
        <v>663.16314697265625</v>
      </c>
      <c r="E401">
        <f t="shared" si="24"/>
        <v>1.175075805075898E-2</v>
      </c>
      <c r="F401">
        <f t="shared" si="24"/>
        <v>3.0247868012727164E-3</v>
      </c>
      <c r="H401">
        <f t="shared" si="25"/>
        <v>0.58753790253794902</v>
      </c>
      <c r="I401">
        <f t="shared" si="26"/>
        <v>-0.15123934006363582</v>
      </c>
      <c r="K401">
        <f t="shared" si="27"/>
        <v>0.4362985624743132</v>
      </c>
    </row>
    <row r="402" spans="1:11">
      <c r="A402" s="8">
        <v>39274</v>
      </c>
      <c r="B402" s="10">
        <v>12.889280319213867</v>
      </c>
      <c r="C402" s="10">
        <v>661.563232421875</v>
      </c>
      <c r="E402">
        <f t="shared" si="24"/>
        <v>-1.9358120352654939E-3</v>
      </c>
      <c r="F402">
        <f t="shared" si="24"/>
        <v>-2.4125504532103159E-3</v>
      </c>
      <c r="H402">
        <f t="shared" si="25"/>
        <v>-9.6790601763274697E-2</v>
      </c>
      <c r="I402">
        <f t="shared" si="26"/>
        <v>0.1206275226605158</v>
      </c>
      <c r="K402">
        <f t="shared" si="27"/>
        <v>2.3836920897241098E-2</v>
      </c>
    </row>
    <row r="403" spans="1:11">
      <c r="A403" s="8">
        <v>39275</v>
      </c>
      <c r="B403" s="10">
        <v>13.078550338745117</v>
      </c>
      <c r="C403" s="10">
        <v>667.62579345703125</v>
      </c>
      <c r="E403">
        <f t="shared" si="24"/>
        <v>1.4684296938527019E-2</v>
      </c>
      <c r="F403">
        <f t="shared" si="24"/>
        <v>9.1639933086398173E-3</v>
      </c>
      <c r="H403">
        <f t="shared" si="25"/>
        <v>0.73421484692635097</v>
      </c>
      <c r="I403">
        <f t="shared" si="26"/>
        <v>-0.45819966543199087</v>
      </c>
      <c r="K403">
        <f t="shared" si="27"/>
        <v>0.27601518149436011</v>
      </c>
    </row>
    <row r="404" spans="1:11">
      <c r="A404" s="8">
        <v>39276</v>
      </c>
      <c r="B404" s="10">
        <v>13.058549880981445</v>
      </c>
      <c r="C404" s="10">
        <v>665.82598876953125</v>
      </c>
      <c r="E404">
        <f t="shared" si="24"/>
        <v>-1.529256473052687E-3</v>
      </c>
      <c r="F404">
        <f t="shared" si="24"/>
        <v>-2.6958285691456307E-3</v>
      </c>
      <c r="H404">
        <f t="shared" si="25"/>
        <v>-7.6462823652634349E-2</v>
      </c>
      <c r="I404">
        <f t="shared" si="26"/>
        <v>0.13479142845728154</v>
      </c>
      <c r="K404">
        <f t="shared" si="27"/>
        <v>5.8328604804647188E-2</v>
      </c>
    </row>
    <row r="405" spans="1:11">
      <c r="A405" s="8">
        <v>39279</v>
      </c>
      <c r="B405" s="10">
        <v>12.989279747009277</v>
      </c>
      <c r="C405" s="10">
        <v>665.4630126953125</v>
      </c>
      <c r="E405">
        <f t="shared" si="24"/>
        <v>-5.3045808763998448E-3</v>
      </c>
      <c r="F405">
        <f t="shared" si="24"/>
        <v>-5.4515155662449022E-4</v>
      </c>
      <c r="H405">
        <f t="shared" si="25"/>
        <v>-0.26522904381999224</v>
      </c>
      <c r="I405">
        <f t="shared" si="26"/>
        <v>2.7257577831224511E-2</v>
      </c>
      <c r="K405">
        <f t="shared" si="27"/>
        <v>-0.23797146598876773</v>
      </c>
    </row>
    <row r="406" spans="1:11">
      <c r="A406" s="8">
        <v>39280</v>
      </c>
      <c r="B406" s="10">
        <v>12.979280471801758</v>
      </c>
      <c r="C406" s="10">
        <v>665.66302490234375</v>
      </c>
      <c r="E406">
        <f t="shared" si="24"/>
        <v>-7.6980982797159037E-4</v>
      </c>
      <c r="F406">
        <f t="shared" si="24"/>
        <v>3.0056096765029849E-4</v>
      </c>
      <c r="H406">
        <f t="shared" si="25"/>
        <v>-3.8490491398579518E-2</v>
      </c>
      <c r="I406">
        <f t="shared" si="26"/>
        <v>-1.5028048382514925E-2</v>
      </c>
      <c r="K406">
        <f t="shared" si="27"/>
        <v>-5.3518539781094443E-2</v>
      </c>
    </row>
    <row r="407" spans="1:11">
      <c r="A407" s="8">
        <v>39281</v>
      </c>
      <c r="B407" s="10">
        <v>13.244259834289551</v>
      </c>
      <c r="C407" s="10">
        <v>672.91259765625</v>
      </c>
      <c r="E407">
        <f t="shared" si="24"/>
        <v>2.0415566414754283E-2</v>
      </c>
      <c r="F407">
        <f t="shared" si="24"/>
        <v>1.089075475533563E-2</v>
      </c>
      <c r="H407">
        <f t="shared" si="25"/>
        <v>1.0207783207377141</v>
      </c>
      <c r="I407">
        <f t="shared" si="26"/>
        <v>-0.54453773776678149</v>
      </c>
      <c r="K407">
        <f t="shared" si="27"/>
        <v>0.47624058297093264</v>
      </c>
    </row>
    <row r="408" spans="1:11">
      <c r="A408" s="8">
        <v>39282</v>
      </c>
      <c r="B408" s="10">
        <v>13.303520202636719</v>
      </c>
      <c r="C408" s="10">
        <v>677.17474365234375</v>
      </c>
      <c r="E408">
        <f t="shared" si="24"/>
        <v>4.4744190380305859E-3</v>
      </c>
      <c r="F408">
        <f t="shared" si="24"/>
        <v>6.3338775510204393E-3</v>
      </c>
      <c r="H408">
        <f t="shared" si="25"/>
        <v>0.2237209519015293</v>
      </c>
      <c r="I408">
        <f t="shared" si="26"/>
        <v>-0.31669387755102196</v>
      </c>
      <c r="K408">
        <f t="shared" si="27"/>
        <v>-9.2972925649492666E-2</v>
      </c>
    </row>
    <row r="409" spans="1:11">
      <c r="A409" s="8">
        <v>39283</v>
      </c>
      <c r="B409" s="10">
        <v>13.353520393371582</v>
      </c>
      <c r="C409" s="10">
        <v>683.82403564453125</v>
      </c>
      <c r="E409">
        <f t="shared" si="24"/>
        <v>3.7584180708014614E-3</v>
      </c>
      <c r="F409">
        <f t="shared" si="24"/>
        <v>9.8191671418879078E-3</v>
      </c>
      <c r="H409">
        <f t="shared" si="25"/>
        <v>0.18792090354007307</v>
      </c>
      <c r="I409">
        <f t="shared" si="26"/>
        <v>-0.49095835709439539</v>
      </c>
      <c r="K409">
        <f t="shared" si="27"/>
        <v>-0.30303745355432232</v>
      </c>
    </row>
    <row r="410" spans="1:11">
      <c r="A410" s="8">
        <v>39286</v>
      </c>
      <c r="B410" s="10">
        <v>13.244259834289551</v>
      </c>
      <c r="C410" s="10">
        <v>680.66217041015625</v>
      </c>
      <c r="E410">
        <f t="shared" si="24"/>
        <v>-8.182153908737555E-3</v>
      </c>
      <c r="F410">
        <f t="shared" si="24"/>
        <v>-4.6237995004004828E-3</v>
      </c>
      <c r="H410">
        <f t="shared" si="25"/>
        <v>-0.40910769543687775</v>
      </c>
      <c r="I410">
        <f t="shared" si="26"/>
        <v>0.23118997502002414</v>
      </c>
      <c r="K410">
        <f t="shared" si="27"/>
        <v>-0.17791772041685361</v>
      </c>
    </row>
    <row r="411" spans="1:11">
      <c r="A411" s="8">
        <v>39287</v>
      </c>
      <c r="B411" s="10">
        <v>13.31425952911377</v>
      </c>
      <c r="C411" s="10">
        <v>682.7620849609375</v>
      </c>
      <c r="E411">
        <f t="shared" si="24"/>
        <v>5.285285527469652E-3</v>
      </c>
      <c r="F411">
        <f t="shared" si="24"/>
        <v>3.0851054195004668E-3</v>
      </c>
      <c r="H411">
        <f t="shared" si="25"/>
        <v>0.2642642763734826</v>
      </c>
      <c r="I411">
        <f t="shared" si="26"/>
        <v>-0.15425527097502334</v>
      </c>
      <c r="K411">
        <f t="shared" si="27"/>
        <v>0.11000900539845926</v>
      </c>
    </row>
    <row r="412" spans="1:11">
      <c r="A412" s="8">
        <v>39288</v>
      </c>
      <c r="B412" s="10">
        <v>13.104269981384277</v>
      </c>
      <c r="C412" s="10">
        <v>673.56256103515625</v>
      </c>
      <c r="E412">
        <f t="shared" si="24"/>
        <v>-1.5771778165381001E-2</v>
      </c>
      <c r="F412">
        <f t="shared" si="24"/>
        <v>-1.3473981828249215E-2</v>
      </c>
      <c r="H412">
        <f t="shared" si="25"/>
        <v>-0.78858890826905004</v>
      </c>
      <c r="I412">
        <f t="shared" si="26"/>
        <v>0.67369909141246076</v>
      </c>
      <c r="K412">
        <f t="shared" si="27"/>
        <v>-0.11488981685658928</v>
      </c>
    </row>
    <row r="413" spans="1:11">
      <c r="A413" s="8">
        <v>39289</v>
      </c>
      <c r="B413" s="10">
        <v>12.873570442199707</v>
      </c>
      <c r="C413" s="10">
        <v>662.6263427734375</v>
      </c>
      <c r="E413">
        <f t="shared" si="24"/>
        <v>-1.7604913475706696E-2</v>
      </c>
      <c r="F413">
        <f t="shared" si="24"/>
        <v>-1.6236380841761044E-2</v>
      </c>
      <c r="H413">
        <f t="shared" si="25"/>
        <v>-0.8802456737853348</v>
      </c>
      <c r="I413">
        <f t="shared" si="26"/>
        <v>0.81181904208805222</v>
      </c>
      <c r="K413">
        <f t="shared" si="27"/>
        <v>-6.8426631697282581E-2</v>
      </c>
    </row>
    <row r="414" spans="1:11">
      <c r="A414" s="8">
        <v>39290</v>
      </c>
      <c r="B414" s="10">
        <v>12.713589668273926</v>
      </c>
      <c r="C414" s="10">
        <v>660.22662353515625</v>
      </c>
      <c r="E414">
        <f t="shared" si="24"/>
        <v>-1.2427071001325563E-2</v>
      </c>
      <c r="F414">
        <f t="shared" si="24"/>
        <v>-3.6215270709539782E-3</v>
      </c>
      <c r="H414">
        <f t="shared" si="25"/>
        <v>-0.62135355006627813</v>
      </c>
      <c r="I414">
        <f t="shared" si="26"/>
        <v>0.18107635354769891</v>
      </c>
      <c r="K414">
        <f t="shared" si="27"/>
        <v>-0.44027719651857922</v>
      </c>
    </row>
    <row r="415" spans="1:11">
      <c r="A415" s="8">
        <v>39293</v>
      </c>
      <c r="B415" s="10">
        <v>12.764289855957031</v>
      </c>
      <c r="C415" s="10">
        <v>661.11328125</v>
      </c>
      <c r="E415">
        <f t="shared" si="24"/>
        <v>3.9878735279323951E-3</v>
      </c>
      <c r="F415">
        <f t="shared" si="24"/>
        <v>1.3429596493643725E-3</v>
      </c>
      <c r="H415">
        <f t="shared" si="25"/>
        <v>0.19939367639661976</v>
      </c>
      <c r="I415">
        <f t="shared" si="26"/>
        <v>-6.7147982468218625E-2</v>
      </c>
      <c r="K415">
        <f t="shared" si="27"/>
        <v>0.13224569392840113</v>
      </c>
    </row>
    <row r="416" spans="1:11">
      <c r="A416" s="8">
        <v>39294</v>
      </c>
      <c r="B416" s="10">
        <v>12.934280395507812</v>
      </c>
      <c r="C416" s="10">
        <v>666.1629638671875</v>
      </c>
      <c r="E416">
        <f t="shared" si="24"/>
        <v>1.3317665257456257E-2</v>
      </c>
      <c r="F416">
        <f t="shared" si="24"/>
        <v>7.6381503146325525E-3</v>
      </c>
      <c r="H416">
        <f t="shared" si="25"/>
        <v>0.66588326287281285</v>
      </c>
      <c r="I416">
        <f t="shared" si="26"/>
        <v>-0.38190751573162762</v>
      </c>
      <c r="K416">
        <f t="shared" si="27"/>
        <v>0.28397574714118523</v>
      </c>
    </row>
    <row r="417" spans="1:11">
      <c r="A417" s="8">
        <v>39295</v>
      </c>
      <c r="B417" s="10">
        <v>12.97428035736084</v>
      </c>
      <c r="C417" s="10">
        <v>665.16302490234375</v>
      </c>
      <c r="E417">
        <f t="shared" si="24"/>
        <v>3.0925540988673283E-3</v>
      </c>
      <c r="F417">
        <f t="shared" si="24"/>
        <v>-1.5010425662798088E-3</v>
      </c>
      <c r="H417">
        <f t="shared" si="25"/>
        <v>0.15462770494336642</v>
      </c>
      <c r="I417">
        <f t="shared" si="26"/>
        <v>7.505212831399044E-2</v>
      </c>
      <c r="K417">
        <f t="shared" si="27"/>
        <v>0.22967983325735686</v>
      </c>
    </row>
    <row r="418" spans="1:11">
      <c r="A418" s="8">
        <v>39296</v>
      </c>
      <c r="B418" s="10">
        <v>12.953559875488281</v>
      </c>
      <c r="C418" s="10">
        <v>664.72613525390625</v>
      </c>
      <c r="E418">
        <f t="shared" si="24"/>
        <v>-1.5970428649479951E-3</v>
      </c>
      <c r="F418">
        <f t="shared" si="24"/>
        <v>-6.5681589637611726E-4</v>
      </c>
      <c r="H418">
        <f t="shared" si="25"/>
        <v>-7.9852143247399754E-2</v>
      </c>
      <c r="I418">
        <f t="shared" si="26"/>
        <v>3.2840794818805863E-2</v>
      </c>
      <c r="K418">
        <f t="shared" si="27"/>
        <v>-4.7011348428593891E-2</v>
      </c>
    </row>
    <row r="419" spans="1:11">
      <c r="A419" s="8">
        <v>39297</v>
      </c>
      <c r="B419" s="10">
        <v>13.073550224304199</v>
      </c>
      <c r="C419" s="10">
        <v>670.62548828125</v>
      </c>
      <c r="E419">
        <f t="shared" si="24"/>
        <v>9.263117627068107E-3</v>
      </c>
      <c r="F419">
        <f t="shared" si="24"/>
        <v>8.8748624651118213E-3</v>
      </c>
      <c r="H419">
        <f t="shared" si="25"/>
        <v>0.46315588135340535</v>
      </c>
      <c r="I419">
        <f t="shared" si="26"/>
        <v>-0.44374312325559107</v>
      </c>
      <c r="K419">
        <f t="shared" si="27"/>
        <v>1.9412758097814287E-2</v>
      </c>
    </row>
    <row r="420" spans="1:11">
      <c r="A420" s="8">
        <v>39300</v>
      </c>
      <c r="B420" s="10">
        <v>12.994279861450195</v>
      </c>
      <c r="C420" s="10">
        <v>670.4627685546875</v>
      </c>
      <c r="E420">
        <f t="shared" si="24"/>
        <v>-6.0634151775114109E-3</v>
      </c>
      <c r="F420">
        <f t="shared" si="24"/>
        <v>-2.4263874458385626E-4</v>
      </c>
      <c r="H420">
        <f t="shared" si="25"/>
        <v>-0.30317075887557055</v>
      </c>
      <c r="I420">
        <f t="shared" si="26"/>
        <v>1.2131937229192813E-2</v>
      </c>
      <c r="K420">
        <f t="shared" si="27"/>
        <v>-0.29103882164637773</v>
      </c>
    </row>
    <row r="421" spans="1:11">
      <c r="A421" s="8">
        <v>39301</v>
      </c>
      <c r="B421" s="10">
        <v>13.094269752502441</v>
      </c>
      <c r="C421" s="10">
        <v>670.26275634765625</v>
      </c>
      <c r="E421">
        <f t="shared" si="24"/>
        <v>7.6949159259593891E-3</v>
      </c>
      <c r="F421">
        <f t="shared" si="24"/>
        <v>-2.9831963296400588E-4</v>
      </c>
      <c r="H421">
        <f t="shared" si="25"/>
        <v>0.38474579629796946</v>
      </c>
      <c r="I421">
        <f t="shared" si="26"/>
        <v>1.4915981648200294E-2</v>
      </c>
      <c r="K421">
        <f t="shared" si="27"/>
        <v>0.39966177794616975</v>
      </c>
    </row>
    <row r="422" spans="1:11">
      <c r="A422" s="8">
        <v>39302</v>
      </c>
      <c r="B422" s="10">
        <v>13.104269981384277</v>
      </c>
      <c r="C422" s="10">
        <v>673.66259765625</v>
      </c>
      <c r="E422">
        <f t="shared" si="24"/>
        <v>7.6371031534039346E-4</v>
      </c>
      <c r="F422">
        <f t="shared" si="24"/>
        <v>5.0724007508933244E-3</v>
      </c>
      <c r="H422">
        <f t="shared" si="25"/>
        <v>3.8185515767019673E-2</v>
      </c>
      <c r="I422">
        <f t="shared" si="26"/>
        <v>-0.25362003754466622</v>
      </c>
      <c r="K422">
        <f t="shared" si="27"/>
        <v>-0.21543452177764655</v>
      </c>
    </row>
    <row r="423" spans="1:11">
      <c r="A423" s="8">
        <v>39303</v>
      </c>
      <c r="B423" s="10">
        <v>12.703590393066406</v>
      </c>
      <c r="C423" s="10">
        <v>662.82635498046875</v>
      </c>
      <c r="E423">
        <f t="shared" si="24"/>
        <v>-3.0576261698444074E-2</v>
      </c>
      <c r="F423">
        <f t="shared" si="24"/>
        <v>-1.6085563772549882E-2</v>
      </c>
      <c r="H423">
        <f t="shared" si="25"/>
        <v>-1.5288130849222037</v>
      </c>
      <c r="I423">
        <f t="shared" si="26"/>
        <v>0.80427818862749412</v>
      </c>
      <c r="K423">
        <f t="shared" si="27"/>
        <v>-0.72453489629470957</v>
      </c>
    </row>
    <row r="424" spans="1:11">
      <c r="A424" s="8">
        <v>39304</v>
      </c>
      <c r="B424" s="10">
        <v>12.918560028076172</v>
      </c>
      <c r="C424" s="10">
        <v>672.42529296875</v>
      </c>
      <c r="E424">
        <f t="shared" si="24"/>
        <v>1.6921958939033033E-2</v>
      </c>
      <c r="F424">
        <f t="shared" si="24"/>
        <v>1.4481829088651921E-2</v>
      </c>
      <c r="H424">
        <f t="shared" si="25"/>
        <v>0.84609794695165164</v>
      </c>
      <c r="I424">
        <f t="shared" si="26"/>
        <v>-0.72409145443259604</v>
      </c>
      <c r="K424">
        <f t="shared" si="27"/>
        <v>0.1220064925190556</v>
      </c>
    </row>
    <row r="425" spans="1:11">
      <c r="A425" s="8">
        <v>39307</v>
      </c>
      <c r="B425" s="10">
        <v>12.819290161132812</v>
      </c>
      <c r="C425" s="10">
        <v>670.26275634765625</v>
      </c>
      <c r="E425">
        <f t="shared" si="24"/>
        <v>-7.6842826698652056E-3</v>
      </c>
      <c r="F425">
        <f t="shared" si="24"/>
        <v>-3.2160251015338481E-3</v>
      </c>
      <c r="H425">
        <f t="shared" si="25"/>
        <v>-0.38421413349326028</v>
      </c>
      <c r="I425">
        <f t="shared" si="26"/>
        <v>0.16080125507669241</v>
      </c>
      <c r="K425">
        <f t="shared" si="27"/>
        <v>-0.22341287841656787</v>
      </c>
    </row>
    <row r="426" spans="1:11">
      <c r="A426" s="8">
        <v>39308</v>
      </c>
      <c r="B426" s="10">
        <v>12.759289741516113</v>
      </c>
      <c r="C426" s="10">
        <v>669.86279296875</v>
      </c>
      <c r="E426">
        <f t="shared" si="24"/>
        <v>-4.6804790953727249E-3</v>
      </c>
      <c r="F426">
        <f t="shared" si="24"/>
        <v>-5.9672624671214258E-4</v>
      </c>
      <c r="H426">
        <f t="shared" si="25"/>
        <v>-0.23402395476863624</v>
      </c>
      <c r="I426">
        <f t="shared" si="26"/>
        <v>2.9836312335607129E-2</v>
      </c>
      <c r="K426">
        <f t="shared" si="27"/>
        <v>-0.20418764243302912</v>
      </c>
    </row>
    <row r="427" spans="1:11">
      <c r="A427" s="8">
        <v>39309</v>
      </c>
      <c r="B427" s="10">
        <v>12.529299736022949</v>
      </c>
      <c r="C427" s="10">
        <v>668.86285400390625</v>
      </c>
      <c r="E427">
        <f t="shared" si="24"/>
        <v>-1.8025298441560089E-2</v>
      </c>
      <c r="F427">
        <f t="shared" si="24"/>
        <v>-1.492751911793988E-3</v>
      </c>
      <c r="H427">
        <f t="shared" si="25"/>
        <v>-0.90126492207800446</v>
      </c>
      <c r="I427">
        <f t="shared" si="26"/>
        <v>7.4637595589699401E-2</v>
      </c>
      <c r="K427">
        <f t="shared" si="27"/>
        <v>-0.82662732648830506</v>
      </c>
    </row>
    <row r="428" spans="1:11">
      <c r="A428" s="8">
        <v>39310</v>
      </c>
      <c r="B428" s="10">
        <v>11.558719635009766</v>
      </c>
      <c r="C428" s="10">
        <v>647.52801513671875</v>
      </c>
      <c r="E428">
        <f t="shared" si="24"/>
        <v>-7.7464832150409113E-2</v>
      </c>
      <c r="F428">
        <f t="shared" si="24"/>
        <v>-3.1897180026479566E-2</v>
      </c>
      <c r="H428">
        <f t="shared" si="25"/>
        <v>-3.8732416075204554</v>
      </c>
      <c r="I428">
        <f t="shared" si="26"/>
        <v>1.5948590013239783</v>
      </c>
      <c r="K428">
        <f t="shared" si="27"/>
        <v>-2.2783826061964771</v>
      </c>
    </row>
    <row r="429" spans="1:11">
      <c r="A429" s="8">
        <v>39311</v>
      </c>
      <c r="B429" s="10">
        <v>11.758689880371094</v>
      </c>
      <c r="C429" s="10">
        <v>657.7269287109375</v>
      </c>
      <c r="E429">
        <f t="shared" si="24"/>
        <v>1.7300380290879769E-2</v>
      </c>
      <c r="F429">
        <f t="shared" si="24"/>
        <v>1.5750536402761472E-2</v>
      </c>
      <c r="H429">
        <f t="shared" si="25"/>
        <v>0.86501901454398844</v>
      </c>
      <c r="I429">
        <f t="shared" si="26"/>
        <v>-0.78752682013807362</v>
      </c>
      <c r="K429">
        <f t="shared" si="27"/>
        <v>7.7492194405914816E-2</v>
      </c>
    </row>
    <row r="430" spans="1:11">
      <c r="A430" s="8">
        <v>39314</v>
      </c>
      <c r="B430" s="10">
        <v>11.784350395202637</v>
      </c>
      <c r="C430" s="10">
        <v>657.86346435546875</v>
      </c>
      <c r="E430">
        <f t="shared" si="24"/>
        <v>2.182259681359433E-3</v>
      </c>
      <c r="F430">
        <f t="shared" si="24"/>
        <v>2.0758712859580974E-4</v>
      </c>
      <c r="H430">
        <f t="shared" si="25"/>
        <v>0.10911298406797165</v>
      </c>
      <c r="I430">
        <f t="shared" si="26"/>
        <v>-1.0379356429790487E-2</v>
      </c>
      <c r="K430">
        <f t="shared" si="27"/>
        <v>9.8733627638181165E-2</v>
      </c>
    </row>
    <row r="431" spans="1:11">
      <c r="A431" s="8">
        <v>39315</v>
      </c>
      <c r="B431" s="10">
        <v>11.5943603515625</v>
      </c>
      <c r="C431" s="10">
        <v>656.863525390625</v>
      </c>
      <c r="E431">
        <f t="shared" si="24"/>
        <v>-1.6122233069162717E-2</v>
      </c>
      <c r="F431">
        <f t="shared" si="24"/>
        <v>-1.5199794775401232E-3</v>
      </c>
      <c r="H431">
        <f t="shared" si="25"/>
        <v>-0.80611165345813585</v>
      </c>
      <c r="I431">
        <f t="shared" si="26"/>
        <v>7.599897387700616E-2</v>
      </c>
      <c r="K431">
        <f t="shared" si="27"/>
        <v>-0.73011267958112969</v>
      </c>
    </row>
    <row r="432" spans="1:11">
      <c r="A432" s="8">
        <v>39316</v>
      </c>
      <c r="B432" s="10">
        <v>11.704350471496582</v>
      </c>
      <c r="C432" s="10">
        <v>660.46331787109375</v>
      </c>
      <c r="E432">
        <f t="shared" si="24"/>
        <v>9.4865190143291755E-3</v>
      </c>
      <c r="F432">
        <f t="shared" si="24"/>
        <v>5.4802745796060925E-3</v>
      </c>
      <c r="H432">
        <f t="shared" si="25"/>
        <v>0.47432595071645878</v>
      </c>
      <c r="I432">
        <f t="shared" si="26"/>
        <v>-0.27401372898030463</v>
      </c>
      <c r="K432">
        <f t="shared" si="27"/>
        <v>0.20031222173615415</v>
      </c>
    </row>
    <row r="433" spans="1:11">
      <c r="A433" s="8">
        <v>39317</v>
      </c>
      <c r="B433" s="10">
        <v>11.65371036529541</v>
      </c>
      <c r="C433" s="10">
        <v>659.02679443359375</v>
      </c>
      <c r="E433">
        <f t="shared" si="24"/>
        <v>-4.3266054211632543E-3</v>
      </c>
      <c r="F433">
        <f t="shared" si="24"/>
        <v>-2.1750238031847946E-3</v>
      </c>
      <c r="H433">
        <f t="shared" si="25"/>
        <v>-0.21633027105816272</v>
      </c>
      <c r="I433">
        <f t="shared" si="26"/>
        <v>0.10875119015923973</v>
      </c>
      <c r="K433">
        <f t="shared" si="27"/>
        <v>-0.10757908089892299</v>
      </c>
    </row>
    <row r="434" spans="1:11">
      <c r="A434" s="8">
        <v>39318</v>
      </c>
      <c r="B434" s="10">
        <v>11.963669776916504</v>
      </c>
      <c r="C434" s="10">
        <v>667.42584228515625</v>
      </c>
      <c r="E434">
        <f t="shared" si="24"/>
        <v>2.6597487144021326E-2</v>
      </c>
      <c r="F434">
        <f t="shared" si="24"/>
        <v>1.2744622711100995E-2</v>
      </c>
      <c r="H434">
        <f t="shared" si="25"/>
        <v>1.3298743572010663</v>
      </c>
      <c r="I434">
        <f t="shared" si="26"/>
        <v>-0.63723113555504973</v>
      </c>
      <c r="K434">
        <f t="shared" si="27"/>
        <v>0.69264322164601655</v>
      </c>
    </row>
    <row r="435" spans="1:11">
      <c r="A435" s="8">
        <v>39321</v>
      </c>
      <c r="B435" s="10">
        <v>11.93433952331543</v>
      </c>
      <c r="C435" s="10">
        <v>667.3629150390625</v>
      </c>
      <c r="E435">
        <f t="shared" si="24"/>
        <v>-2.4516100952289843E-3</v>
      </c>
      <c r="F435">
        <f t="shared" si="24"/>
        <v>-9.4283502536152142E-5</v>
      </c>
      <c r="H435">
        <f t="shared" si="25"/>
        <v>-0.12258050476144922</v>
      </c>
      <c r="I435">
        <f t="shared" si="26"/>
        <v>4.7141751268076071E-3</v>
      </c>
      <c r="K435">
        <f t="shared" si="27"/>
        <v>-0.11786632963464161</v>
      </c>
    </row>
    <row r="436" spans="1:11">
      <c r="A436" s="8">
        <v>39322</v>
      </c>
      <c r="B436" s="10">
        <v>11.814339637756348</v>
      </c>
      <c r="C436" s="10">
        <v>665.56304931640625</v>
      </c>
      <c r="E436">
        <f t="shared" si="24"/>
        <v>-1.005500851761798E-2</v>
      </c>
      <c r="F436">
        <f t="shared" si="24"/>
        <v>-2.6969819300656228E-3</v>
      </c>
      <c r="H436">
        <f t="shared" si="25"/>
        <v>-0.50275042588089902</v>
      </c>
      <c r="I436">
        <f t="shared" si="26"/>
        <v>0.13484909650328114</v>
      </c>
      <c r="K436">
        <f t="shared" si="27"/>
        <v>-0.36790132937761788</v>
      </c>
    </row>
    <row r="437" spans="1:11">
      <c r="A437" s="8">
        <v>39323</v>
      </c>
      <c r="B437" s="10">
        <v>11.884340286254883</v>
      </c>
      <c r="C437" s="10">
        <v>666.46295166015625</v>
      </c>
      <c r="E437">
        <f t="shared" si="24"/>
        <v>5.9250580772900463E-3</v>
      </c>
      <c r="F437">
        <f t="shared" si="24"/>
        <v>1.3520918035854201E-3</v>
      </c>
      <c r="H437">
        <f t="shared" si="25"/>
        <v>0.29625290386450231</v>
      </c>
      <c r="I437">
        <f t="shared" si="26"/>
        <v>-6.7604590179271007E-2</v>
      </c>
      <c r="K437">
        <f t="shared" si="27"/>
        <v>0.22864831368523131</v>
      </c>
    </row>
    <row r="438" spans="1:11">
      <c r="A438" s="8">
        <v>39324</v>
      </c>
      <c r="B438" s="10">
        <v>11.793359756469727</v>
      </c>
      <c r="C438" s="10">
        <v>665.6075439453125</v>
      </c>
      <c r="E438">
        <f t="shared" si="24"/>
        <v>-7.6554968634129361E-3</v>
      </c>
      <c r="F438">
        <f t="shared" si="24"/>
        <v>-1.2835037757357171E-3</v>
      </c>
      <c r="H438">
        <f t="shared" si="25"/>
        <v>-0.38277484317064681</v>
      </c>
      <c r="I438">
        <f t="shared" si="26"/>
        <v>6.4175188786785853E-2</v>
      </c>
      <c r="K438">
        <f t="shared" si="27"/>
        <v>-0.31859965438386095</v>
      </c>
    </row>
    <row r="439" spans="1:11">
      <c r="A439" s="8">
        <v>39325</v>
      </c>
      <c r="B439" s="10">
        <v>12.083319664001465</v>
      </c>
      <c r="C439" s="10">
        <v>673.20648193359375</v>
      </c>
      <c r="E439">
        <f t="shared" si="24"/>
        <v>2.4586709260070672E-2</v>
      </c>
      <c r="F439">
        <f t="shared" si="24"/>
        <v>1.1416544264566841E-2</v>
      </c>
      <c r="H439">
        <f t="shared" si="25"/>
        <v>1.2293354630035336</v>
      </c>
      <c r="I439">
        <f t="shared" si="26"/>
        <v>-0.57082721322834207</v>
      </c>
      <c r="K439">
        <f t="shared" si="27"/>
        <v>0.65850824977519151</v>
      </c>
    </row>
    <row r="440" spans="1:11">
      <c r="A440" s="8">
        <v>39328</v>
      </c>
      <c r="B440" s="10">
        <v>12.094329833984375</v>
      </c>
      <c r="C440" s="10">
        <v>672.462646484375</v>
      </c>
      <c r="E440">
        <f t="shared" si="24"/>
        <v>9.111875121297075E-4</v>
      </c>
      <c r="F440">
        <f t="shared" si="24"/>
        <v>-1.1049142710009008E-3</v>
      </c>
      <c r="H440">
        <f t="shared" si="25"/>
        <v>4.5559375606485375E-2</v>
      </c>
      <c r="I440">
        <f t="shared" si="26"/>
        <v>5.5245713550045039E-2</v>
      </c>
      <c r="K440">
        <f t="shared" si="27"/>
        <v>0.10080508915653041</v>
      </c>
    </row>
    <row r="441" spans="1:11">
      <c r="A441" s="8">
        <v>39329</v>
      </c>
      <c r="B441" s="10">
        <v>12.274319648742676</v>
      </c>
      <c r="C441" s="10">
        <v>681.462158203125</v>
      </c>
      <c r="E441">
        <f t="shared" si="24"/>
        <v>1.4882165215350796E-2</v>
      </c>
      <c r="F441">
        <f t="shared" si="24"/>
        <v>1.3382916903710962E-2</v>
      </c>
      <c r="H441">
        <f t="shared" si="25"/>
        <v>0.74410826076753978</v>
      </c>
      <c r="I441">
        <f t="shared" si="26"/>
        <v>-0.66914584518554809</v>
      </c>
      <c r="K441">
        <f t="shared" si="27"/>
        <v>7.4962415581991682E-2</v>
      </c>
    </row>
    <row r="442" spans="1:11">
      <c r="A442" s="8">
        <v>39330</v>
      </c>
      <c r="B442" s="10">
        <v>12.204319953918457</v>
      </c>
      <c r="C442" s="10">
        <v>682.162109375</v>
      </c>
      <c r="E442">
        <f t="shared" si="24"/>
        <v>-5.7029388860171393E-3</v>
      </c>
      <c r="F442">
        <f t="shared" si="24"/>
        <v>1.0271313871934584E-3</v>
      </c>
      <c r="H442">
        <f t="shared" si="25"/>
        <v>-0.28514694430085696</v>
      </c>
      <c r="I442">
        <f t="shared" si="26"/>
        <v>-5.1356569359672921E-2</v>
      </c>
      <c r="K442">
        <f t="shared" si="27"/>
        <v>-0.33650351366052988</v>
      </c>
    </row>
    <row r="443" spans="1:11">
      <c r="A443" s="8">
        <v>39331</v>
      </c>
      <c r="B443" s="10">
        <v>12.393619537353516</v>
      </c>
      <c r="C443" s="10">
        <v>696.12261962890625</v>
      </c>
      <c r="E443">
        <f t="shared" si="24"/>
        <v>1.5510866983971416E-2</v>
      </c>
      <c r="F443">
        <f t="shared" si="24"/>
        <v>2.0465091892448939E-2</v>
      </c>
      <c r="H443">
        <f t="shared" si="25"/>
        <v>0.77554334919857082</v>
      </c>
      <c r="I443">
        <f t="shared" si="26"/>
        <v>-1.0232545946224469</v>
      </c>
      <c r="K443">
        <f t="shared" si="27"/>
        <v>-0.24771124542387613</v>
      </c>
    </row>
    <row r="444" spans="1:11">
      <c r="A444" s="8">
        <v>39332</v>
      </c>
      <c r="B444" s="10">
        <v>12.453619956970215</v>
      </c>
      <c r="C444" s="10">
        <v>701.52203369140625</v>
      </c>
      <c r="E444">
        <f t="shared" si="24"/>
        <v>4.8412345913848576E-3</v>
      </c>
      <c r="F444">
        <f t="shared" si="24"/>
        <v>7.7564123191089518E-3</v>
      </c>
      <c r="H444">
        <f t="shared" si="25"/>
        <v>0.24206172956924288</v>
      </c>
      <c r="I444">
        <f t="shared" si="26"/>
        <v>-0.38782061595544759</v>
      </c>
      <c r="K444">
        <f t="shared" si="27"/>
        <v>-0.14575888638620471</v>
      </c>
    </row>
    <row r="445" spans="1:11">
      <c r="A445" s="8">
        <v>39335</v>
      </c>
      <c r="B445" s="10">
        <v>12.544300079345703</v>
      </c>
      <c r="C445" s="10">
        <v>703.36090087890625</v>
      </c>
      <c r="E445">
        <f t="shared" si="24"/>
        <v>7.2814268211818245E-3</v>
      </c>
      <c r="F445">
        <f t="shared" si="24"/>
        <v>2.6212536444847334E-3</v>
      </c>
      <c r="H445">
        <f t="shared" si="25"/>
        <v>0.36407134105909122</v>
      </c>
      <c r="I445">
        <f t="shared" si="26"/>
        <v>-0.13106268222423667</v>
      </c>
      <c r="K445">
        <f t="shared" si="27"/>
        <v>0.23300865883485455</v>
      </c>
    </row>
    <row r="446" spans="1:11">
      <c r="A446" s="8">
        <v>39336</v>
      </c>
      <c r="B446" s="10">
        <v>12.694299697875977</v>
      </c>
      <c r="C446" s="10">
        <v>712.0604248046875</v>
      </c>
      <c r="E446">
        <f t="shared" si="24"/>
        <v>1.195759170152888E-2</v>
      </c>
      <c r="F446">
        <f t="shared" si="24"/>
        <v>1.2368506573098514E-2</v>
      </c>
      <c r="H446">
        <f t="shared" si="25"/>
        <v>0.59787958507644401</v>
      </c>
      <c r="I446">
        <f t="shared" si="26"/>
        <v>-0.61842532865492572</v>
      </c>
      <c r="K446">
        <f t="shared" si="27"/>
        <v>-2.0545743578481712E-2</v>
      </c>
    </row>
    <row r="447" spans="1:11">
      <c r="A447" s="8">
        <v>39337</v>
      </c>
      <c r="B447" s="10">
        <v>12.624300003051758</v>
      </c>
      <c r="C447" s="10">
        <v>710.760498046875</v>
      </c>
      <c r="E447">
        <f t="shared" si="24"/>
        <v>-5.514262030219097E-3</v>
      </c>
      <c r="F447">
        <f t="shared" si="24"/>
        <v>-1.8255848977550837E-3</v>
      </c>
      <c r="H447">
        <f t="shared" si="25"/>
        <v>-0.27571310151095485</v>
      </c>
      <c r="I447">
        <f t="shared" si="26"/>
        <v>9.1279244887754185E-2</v>
      </c>
      <c r="K447">
        <f t="shared" si="27"/>
        <v>-0.18443385662320066</v>
      </c>
    </row>
    <row r="448" spans="1:11">
      <c r="A448" s="8">
        <v>39338</v>
      </c>
      <c r="B448" s="10">
        <v>12.553600311279297</v>
      </c>
      <c r="C448" s="10">
        <v>709.22119140625</v>
      </c>
      <c r="E448">
        <f t="shared" si="24"/>
        <v>-5.6002860954960099E-3</v>
      </c>
      <c r="F448">
        <f t="shared" si="24"/>
        <v>-2.165717769705755E-3</v>
      </c>
      <c r="H448">
        <f t="shared" si="25"/>
        <v>-0.28001430477480049</v>
      </c>
      <c r="I448">
        <f t="shared" si="26"/>
        <v>0.10828588848528775</v>
      </c>
      <c r="K448">
        <f t="shared" si="27"/>
        <v>-0.17172841628951274</v>
      </c>
    </row>
    <row r="449" spans="1:11">
      <c r="A449" s="8">
        <v>39339</v>
      </c>
      <c r="B449" s="10">
        <v>12.623600006103516</v>
      </c>
      <c r="C449" s="10">
        <v>710.82098388671875</v>
      </c>
      <c r="E449">
        <f t="shared" si="24"/>
        <v>5.5760652791634335E-3</v>
      </c>
      <c r="F449">
        <f t="shared" si="24"/>
        <v>2.2557031570034081E-3</v>
      </c>
      <c r="H449">
        <f t="shared" si="25"/>
        <v>0.27880326395817168</v>
      </c>
      <c r="I449">
        <f t="shared" si="26"/>
        <v>-0.1127851578501704</v>
      </c>
      <c r="K449">
        <f t="shared" si="27"/>
        <v>0.16601810610800127</v>
      </c>
    </row>
    <row r="450" spans="1:11">
      <c r="A450" s="8">
        <v>39342</v>
      </c>
      <c r="B450" s="10">
        <v>12.774290084838867</v>
      </c>
      <c r="C450" s="10">
        <v>715.960205078125</v>
      </c>
      <c r="E450">
        <f t="shared" si="24"/>
        <v>1.193717154080387E-2</v>
      </c>
      <c r="F450">
        <f t="shared" si="24"/>
        <v>7.2299795699690694E-3</v>
      </c>
      <c r="H450">
        <f t="shared" si="25"/>
        <v>0.59685857704019352</v>
      </c>
      <c r="I450">
        <f t="shared" si="26"/>
        <v>-0.36149897849845347</v>
      </c>
      <c r="K450">
        <f t="shared" si="27"/>
        <v>0.23535959854174004</v>
      </c>
    </row>
    <row r="451" spans="1:11">
      <c r="A451" s="8">
        <v>39343</v>
      </c>
      <c r="B451" s="10">
        <v>12.914279937744141</v>
      </c>
      <c r="C451" s="10">
        <v>723.25982666015625</v>
      </c>
      <c r="E451">
        <f t="shared" si="24"/>
        <v>1.0958718799678691E-2</v>
      </c>
      <c r="F451">
        <f t="shared" si="24"/>
        <v>1.0195568874159289E-2</v>
      </c>
      <c r="H451">
        <f t="shared" si="25"/>
        <v>0.54793593998393453</v>
      </c>
      <c r="I451">
        <f t="shared" si="26"/>
        <v>-0.50977844370796443</v>
      </c>
      <c r="K451">
        <f t="shared" si="27"/>
        <v>3.8157496275970093E-2</v>
      </c>
    </row>
    <row r="452" spans="1:11">
      <c r="A452" s="8">
        <v>39344</v>
      </c>
      <c r="B452" s="10">
        <v>12.97428035736084</v>
      </c>
      <c r="C452" s="10">
        <v>721.25994873046875</v>
      </c>
      <c r="E452">
        <f t="shared" si="24"/>
        <v>4.6460522697311379E-3</v>
      </c>
      <c r="F452">
        <f t="shared" si="24"/>
        <v>-2.7650891919747123E-3</v>
      </c>
      <c r="H452">
        <f t="shared" si="25"/>
        <v>0.2323026134865569</v>
      </c>
      <c r="I452">
        <f t="shared" si="26"/>
        <v>0.13825445959873561</v>
      </c>
      <c r="K452">
        <f t="shared" si="27"/>
        <v>0.37055707308529251</v>
      </c>
    </row>
    <row r="453" spans="1:11">
      <c r="A453" s="8">
        <v>39345</v>
      </c>
      <c r="B453" s="10">
        <v>13.42350959777832</v>
      </c>
      <c r="C453" s="10">
        <v>733.41851806640625</v>
      </c>
      <c r="E453">
        <f t="shared" ref="E453:F516" si="28">B453/B452-1</f>
        <v>3.4624597900153598E-2</v>
      </c>
      <c r="F453">
        <f t="shared" si="28"/>
        <v>1.6857402601293092E-2</v>
      </c>
      <c r="H453">
        <f t="shared" ref="H453:H516" si="29">E453*$H$3</f>
        <v>1.7312298950076799</v>
      </c>
      <c r="I453">
        <f t="shared" ref="I453:I516" si="30">F453*$I$3</f>
        <v>-0.84287013006465461</v>
      </c>
      <c r="K453">
        <f t="shared" ref="K453:K516" si="31">H453+I453</f>
        <v>0.88835976494302527</v>
      </c>
    </row>
    <row r="454" spans="1:11">
      <c r="A454" s="8">
        <v>39346</v>
      </c>
      <c r="B454" s="10">
        <v>13.413510322570801</v>
      </c>
      <c r="C454" s="10">
        <v>729.3189697265625</v>
      </c>
      <c r="E454">
        <f t="shared" si="28"/>
        <v>-7.4490766626145177E-4</v>
      </c>
      <c r="F454">
        <f t="shared" si="28"/>
        <v>-5.5896438920738367E-3</v>
      </c>
      <c r="H454">
        <f t="shared" si="29"/>
        <v>-3.7245383313072589E-2</v>
      </c>
      <c r="I454">
        <f t="shared" si="30"/>
        <v>0.27948219460369184</v>
      </c>
      <c r="K454">
        <f t="shared" si="31"/>
        <v>0.24223681129061925</v>
      </c>
    </row>
    <row r="455" spans="1:11">
      <c r="A455" s="8">
        <v>39349</v>
      </c>
      <c r="B455" s="10">
        <v>13.509249687194824</v>
      </c>
      <c r="C455" s="10">
        <v>732.559326171875</v>
      </c>
      <c r="E455">
        <f t="shared" si="28"/>
        <v>7.1375324073761348E-3</v>
      </c>
      <c r="F455">
        <f t="shared" si="28"/>
        <v>4.4429893912225626E-3</v>
      </c>
      <c r="H455">
        <f t="shared" si="29"/>
        <v>0.35687662036880674</v>
      </c>
      <c r="I455">
        <f t="shared" si="30"/>
        <v>-0.22214946956112813</v>
      </c>
      <c r="K455">
        <f t="shared" si="31"/>
        <v>0.13472715080767861</v>
      </c>
    </row>
    <row r="456" spans="1:11">
      <c r="A456" s="8">
        <v>39350</v>
      </c>
      <c r="B456" s="10">
        <v>13.479249954223633</v>
      </c>
      <c r="C456" s="10">
        <v>731.75933837890625</v>
      </c>
      <c r="E456">
        <f t="shared" si="28"/>
        <v>-2.2206809161006147E-3</v>
      </c>
      <c r="F456">
        <f t="shared" si="28"/>
        <v>-1.0920450595438558E-3</v>
      </c>
      <c r="H456">
        <f t="shared" si="29"/>
        <v>-0.11103404580503073</v>
      </c>
      <c r="I456">
        <f t="shared" si="30"/>
        <v>5.4602252977192789E-2</v>
      </c>
      <c r="K456">
        <f t="shared" si="31"/>
        <v>-5.6431792827837945E-2</v>
      </c>
    </row>
    <row r="457" spans="1:11">
      <c r="A457" s="8">
        <v>39351</v>
      </c>
      <c r="B457" s="10">
        <v>13.381759643554688</v>
      </c>
      <c r="C457" s="10">
        <v>727.359619140625</v>
      </c>
      <c r="E457">
        <f t="shared" si="28"/>
        <v>-7.2326213253726124E-3</v>
      </c>
      <c r="F457">
        <f t="shared" si="28"/>
        <v>-6.0125221606711632E-3</v>
      </c>
      <c r="H457">
        <f t="shared" si="29"/>
        <v>-0.36163106626863062</v>
      </c>
      <c r="I457">
        <f t="shared" si="30"/>
        <v>0.30062610803355816</v>
      </c>
      <c r="K457">
        <f t="shared" si="31"/>
        <v>-6.100495823507246E-2</v>
      </c>
    </row>
    <row r="458" spans="1:11">
      <c r="A458" s="8">
        <v>39352</v>
      </c>
      <c r="B458" s="10">
        <v>13.520999908447266</v>
      </c>
      <c r="C458" s="10">
        <v>733.218505859375</v>
      </c>
      <c r="E458">
        <f t="shared" si="28"/>
        <v>1.0405228355722551E-2</v>
      </c>
      <c r="F458">
        <f t="shared" si="28"/>
        <v>8.0550068557176946E-3</v>
      </c>
      <c r="H458">
        <f t="shared" si="29"/>
        <v>0.52026141778612756</v>
      </c>
      <c r="I458">
        <f t="shared" si="30"/>
        <v>-0.40275034278588473</v>
      </c>
      <c r="K458">
        <f t="shared" si="31"/>
        <v>0.11751107500024283</v>
      </c>
    </row>
    <row r="459" spans="1:11">
      <c r="A459" s="8">
        <v>39353</v>
      </c>
      <c r="B459" s="10">
        <v>13.810959815979004</v>
      </c>
      <c r="C459" s="10">
        <v>743.81732177734375</v>
      </c>
      <c r="E459">
        <f t="shared" si="28"/>
        <v>2.1445152688048363E-2</v>
      </c>
      <c r="F459">
        <f t="shared" si="28"/>
        <v>1.4455194233738533E-2</v>
      </c>
      <c r="H459">
        <f t="shared" si="29"/>
        <v>1.0722576344024182</v>
      </c>
      <c r="I459">
        <f t="shared" si="30"/>
        <v>-0.72275971168692665</v>
      </c>
      <c r="K459">
        <f t="shared" si="31"/>
        <v>0.34949792271549152</v>
      </c>
    </row>
    <row r="460" spans="1:11">
      <c r="A460" s="8">
        <v>39356</v>
      </c>
      <c r="B460" s="10">
        <v>13.741740226745605</v>
      </c>
      <c r="C460" s="10">
        <v>746.95849609375</v>
      </c>
      <c r="E460">
        <f t="shared" si="28"/>
        <v>-5.0119318393290202E-3</v>
      </c>
      <c r="F460">
        <f t="shared" si="28"/>
        <v>4.2230453962814885E-3</v>
      </c>
      <c r="H460">
        <f t="shared" si="29"/>
        <v>-0.25059659196645101</v>
      </c>
      <c r="I460">
        <f t="shared" si="30"/>
        <v>-0.21115226981407442</v>
      </c>
      <c r="K460">
        <f t="shared" si="31"/>
        <v>-0.46174886178052543</v>
      </c>
    </row>
    <row r="461" spans="1:11">
      <c r="A461" s="8">
        <v>39357</v>
      </c>
      <c r="B461" s="10">
        <v>13.326760292053223</v>
      </c>
      <c r="C461" s="10">
        <v>728.95947265625</v>
      </c>
      <c r="E461">
        <f t="shared" si="28"/>
        <v>-3.0198499450943328E-2</v>
      </c>
      <c r="F461">
        <f t="shared" si="28"/>
        <v>-2.4096417045427088E-2</v>
      </c>
      <c r="H461">
        <f t="shared" si="29"/>
        <v>-1.5099249725471664</v>
      </c>
      <c r="I461">
        <f t="shared" si="30"/>
        <v>1.2048208522713544</v>
      </c>
      <c r="K461">
        <f t="shared" si="31"/>
        <v>-0.30510412027581202</v>
      </c>
    </row>
    <row r="462" spans="1:11">
      <c r="A462" s="8">
        <v>39358</v>
      </c>
      <c r="B462" s="10">
        <v>13.261759757995605</v>
      </c>
      <c r="C462" s="10">
        <v>726.65960693359375</v>
      </c>
      <c r="E462">
        <f t="shared" si="28"/>
        <v>-4.8774445276379419E-3</v>
      </c>
      <c r="F462">
        <f t="shared" si="28"/>
        <v>-3.1549980608328587E-3</v>
      </c>
      <c r="H462">
        <f t="shared" si="29"/>
        <v>-0.24387222638189709</v>
      </c>
      <c r="I462">
        <f t="shared" si="30"/>
        <v>0.15774990304164294</v>
      </c>
      <c r="K462">
        <f t="shared" si="31"/>
        <v>-8.6122323340254159E-2</v>
      </c>
    </row>
    <row r="463" spans="1:11">
      <c r="A463" s="8">
        <v>39359</v>
      </c>
      <c r="B463" s="10">
        <v>13.381010055541992</v>
      </c>
      <c r="C463" s="10">
        <v>735.21832275390625</v>
      </c>
      <c r="E463">
        <f t="shared" si="28"/>
        <v>8.9920417593516433E-3</v>
      </c>
      <c r="F463">
        <f t="shared" si="28"/>
        <v>1.1778163721565704E-2</v>
      </c>
      <c r="H463">
        <f t="shared" si="29"/>
        <v>0.44960208796758216</v>
      </c>
      <c r="I463">
        <f t="shared" si="30"/>
        <v>-0.58890818607828521</v>
      </c>
      <c r="K463">
        <f t="shared" si="31"/>
        <v>-0.13930609811070305</v>
      </c>
    </row>
    <row r="464" spans="1:11">
      <c r="A464" s="8">
        <v>39360</v>
      </c>
      <c r="B464" s="10">
        <v>13.401009559631348</v>
      </c>
      <c r="C464" s="10">
        <v>741.4176025390625</v>
      </c>
      <c r="E464">
        <f t="shared" si="28"/>
        <v>1.4946184186650502E-3</v>
      </c>
      <c r="F464">
        <f t="shared" si="28"/>
        <v>8.431889675893256E-3</v>
      </c>
      <c r="H464">
        <f t="shared" si="29"/>
        <v>7.4730920933252509E-2</v>
      </c>
      <c r="I464">
        <f t="shared" si="30"/>
        <v>-0.4215944837946628</v>
      </c>
      <c r="K464">
        <f t="shared" si="31"/>
        <v>-0.34686356286141029</v>
      </c>
    </row>
    <row r="465" spans="1:11">
      <c r="A465" s="8">
        <v>39363</v>
      </c>
      <c r="B465" s="10">
        <v>13.25175952911377</v>
      </c>
      <c r="C465" s="10">
        <v>731.9593505859375</v>
      </c>
      <c r="E465">
        <f t="shared" si="28"/>
        <v>-1.1137222897532495E-2</v>
      </c>
      <c r="F465">
        <f t="shared" si="28"/>
        <v>-1.2756983271956623E-2</v>
      </c>
      <c r="H465">
        <f t="shared" si="29"/>
        <v>-0.55686114487662475</v>
      </c>
      <c r="I465">
        <f t="shared" si="30"/>
        <v>0.63784916359783117</v>
      </c>
      <c r="K465">
        <f t="shared" si="31"/>
        <v>8.0988018721206423E-2</v>
      </c>
    </row>
    <row r="466" spans="1:11">
      <c r="A466" s="8">
        <v>39364</v>
      </c>
      <c r="B466" s="10">
        <v>13.49174976348877</v>
      </c>
      <c r="C466" s="10">
        <v>738.458984375</v>
      </c>
      <c r="E466">
        <f t="shared" si="28"/>
        <v>1.8110065599043379E-2</v>
      </c>
      <c r="F466">
        <f t="shared" si="28"/>
        <v>8.8797742441018013E-3</v>
      </c>
      <c r="H466">
        <f t="shared" si="29"/>
        <v>0.90550327995216895</v>
      </c>
      <c r="I466">
        <f t="shared" si="30"/>
        <v>-0.44398871220509006</v>
      </c>
      <c r="K466">
        <f t="shared" si="31"/>
        <v>0.46151456774707889</v>
      </c>
    </row>
    <row r="467" spans="1:11">
      <c r="A467" s="8">
        <v>39365</v>
      </c>
      <c r="B467" s="10">
        <v>13.601739883422852</v>
      </c>
      <c r="C467" s="10">
        <v>740.4588623046875</v>
      </c>
      <c r="E467">
        <f t="shared" si="28"/>
        <v>8.1523984555165185E-3</v>
      </c>
      <c r="F467">
        <f t="shared" si="28"/>
        <v>2.7081773964467981E-3</v>
      </c>
      <c r="H467">
        <f t="shared" si="29"/>
        <v>0.40761992277582593</v>
      </c>
      <c r="I467">
        <f t="shared" si="30"/>
        <v>-0.13540886982233991</v>
      </c>
      <c r="K467">
        <f t="shared" si="31"/>
        <v>0.27221105295348602</v>
      </c>
    </row>
    <row r="468" spans="1:11">
      <c r="A468" s="8">
        <v>39366</v>
      </c>
      <c r="B468" s="10">
        <v>13.865960121154785</v>
      </c>
      <c r="C468" s="10">
        <v>750.81658935546875</v>
      </c>
      <c r="E468">
        <f t="shared" si="28"/>
        <v>1.9425473505338298E-2</v>
      </c>
      <c r="F468">
        <f t="shared" si="28"/>
        <v>1.3988254551431378E-2</v>
      </c>
      <c r="H468">
        <f t="shared" si="29"/>
        <v>0.97127367526691488</v>
      </c>
      <c r="I468">
        <f t="shared" si="30"/>
        <v>-0.69941272757156892</v>
      </c>
      <c r="K468">
        <f t="shared" si="31"/>
        <v>0.27186094769534597</v>
      </c>
    </row>
    <row r="469" spans="1:11">
      <c r="A469" s="8">
        <v>39367</v>
      </c>
      <c r="B469" s="10">
        <v>13.805970191955566</v>
      </c>
      <c r="C469" s="10">
        <v>749.56671142578125</v>
      </c>
      <c r="E469">
        <f t="shared" si="28"/>
        <v>-4.3264172603305617E-3</v>
      </c>
      <c r="F469">
        <f t="shared" si="28"/>
        <v>-1.6646914138650493E-3</v>
      </c>
      <c r="H469">
        <f t="shared" si="29"/>
        <v>-0.21632086301652809</v>
      </c>
      <c r="I469">
        <f t="shared" si="30"/>
        <v>8.3234570693252463E-2</v>
      </c>
      <c r="K469">
        <f t="shared" si="31"/>
        <v>-0.13308629232327562</v>
      </c>
    </row>
    <row r="470" spans="1:11">
      <c r="A470" s="8">
        <v>39370</v>
      </c>
      <c r="B470" s="10">
        <v>13.84673023223877</v>
      </c>
      <c r="C470" s="10">
        <v>758.2078857421875</v>
      </c>
      <c r="E470">
        <f t="shared" si="28"/>
        <v>2.9523488546248089E-3</v>
      </c>
      <c r="F470">
        <f t="shared" si="28"/>
        <v>1.1528225819913418E-2</v>
      </c>
      <c r="H470">
        <f t="shared" si="29"/>
        <v>0.14761744273124044</v>
      </c>
      <c r="I470">
        <f t="shared" si="30"/>
        <v>-0.5764112909956709</v>
      </c>
      <c r="K470">
        <f t="shared" si="31"/>
        <v>-0.42879384826443045</v>
      </c>
    </row>
    <row r="471" spans="1:11">
      <c r="A471" s="8">
        <v>39371</v>
      </c>
      <c r="B471" s="10">
        <v>13.546750068664551</v>
      </c>
      <c r="C471" s="10">
        <v>757.20794677734375</v>
      </c>
      <c r="E471">
        <f t="shared" si="28"/>
        <v>-2.1664332195610148E-2</v>
      </c>
      <c r="F471">
        <f t="shared" si="28"/>
        <v>-1.3188189989147281E-3</v>
      </c>
      <c r="H471">
        <f t="shared" si="29"/>
        <v>-1.0832166097805074</v>
      </c>
      <c r="I471">
        <f t="shared" si="30"/>
        <v>6.5940949945736405E-2</v>
      </c>
      <c r="K471">
        <f t="shared" si="31"/>
        <v>-1.017275659834771</v>
      </c>
    </row>
    <row r="472" spans="1:11">
      <c r="A472" s="8">
        <v>39372</v>
      </c>
      <c r="B472" s="10">
        <v>13.636739730834961</v>
      </c>
      <c r="C472" s="10">
        <v>757.35791015625</v>
      </c>
      <c r="E472">
        <f t="shared" si="28"/>
        <v>6.6428967622698121E-3</v>
      </c>
      <c r="F472">
        <f t="shared" si="28"/>
        <v>1.9804781440080355E-4</v>
      </c>
      <c r="H472">
        <f t="shared" si="29"/>
        <v>0.3321448381134906</v>
      </c>
      <c r="I472">
        <f t="shared" si="30"/>
        <v>-9.9023907200401773E-3</v>
      </c>
      <c r="K472">
        <f t="shared" si="31"/>
        <v>0.32224244739345043</v>
      </c>
    </row>
    <row r="473" spans="1:11">
      <c r="A473" s="8">
        <v>39373</v>
      </c>
      <c r="B473" s="10">
        <v>13.713479995727539</v>
      </c>
      <c r="C473" s="10">
        <v>764.5150146484375</v>
      </c>
      <c r="E473">
        <f t="shared" si="28"/>
        <v>5.6274642185225598E-3</v>
      </c>
      <c r="F473">
        <f t="shared" si="28"/>
        <v>9.4500953858274173E-3</v>
      </c>
      <c r="H473">
        <f t="shared" si="29"/>
        <v>0.28137321092612799</v>
      </c>
      <c r="I473">
        <f t="shared" si="30"/>
        <v>-0.47250476929137086</v>
      </c>
      <c r="K473">
        <f t="shared" si="31"/>
        <v>-0.19113155836524287</v>
      </c>
    </row>
    <row r="474" spans="1:11">
      <c r="A474" s="8">
        <v>39374</v>
      </c>
      <c r="B474" s="10">
        <v>13.533499717712402</v>
      </c>
      <c r="C474" s="10">
        <v>764.5150146484375</v>
      </c>
      <c r="E474">
        <f t="shared" si="28"/>
        <v>-1.3124332997256016E-2</v>
      </c>
      <c r="F474">
        <f t="shared" si="28"/>
        <v>0</v>
      </c>
      <c r="H474">
        <f t="shared" si="29"/>
        <v>-0.65621664986280082</v>
      </c>
      <c r="I474">
        <f t="shared" si="30"/>
        <v>0</v>
      </c>
      <c r="K474">
        <f t="shared" si="31"/>
        <v>-0.65621664986280082</v>
      </c>
    </row>
    <row r="475" spans="1:11">
      <c r="A475" s="8">
        <v>39377</v>
      </c>
      <c r="B475" s="10">
        <v>13.474249839782715</v>
      </c>
      <c r="C475" s="10">
        <v>755.05804443359375</v>
      </c>
      <c r="E475">
        <f t="shared" si="28"/>
        <v>-4.3780159726269918E-3</v>
      </c>
      <c r="F475">
        <f t="shared" si="28"/>
        <v>-1.236989468309202E-2</v>
      </c>
      <c r="H475">
        <f t="shared" si="29"/>
        <v>-0.21890079863134959</v>
      </c>
      <c r="I475">
        <f t="shared" si="30"/>
        <v>0.61849473415460099</v>
      </c>
      <c r="K475">
        <f t="shared" si="31"/>
        <v>0.3995939355232514</v>
      </c>
    </row>
    <row r="476" spans="1:11">
      <c r="A476" s="8">
        <v>39378</v>
      </c>
      <c r="B476" s="10">
        <v>13.55424976348877</v>
      </c>
      <c r="C476" s="10">
        <v>758.25787353515625</v>
      </c>
      <c r="E476">
        <f t="shared" si="28"/>
        <v>5.9372450902501761E-3</v>
      </c>
      <c r="F476">
        <f t="shared" si="28"/>
        <v>4.2378584337352532E-3</v>
      </c>
      <c r="H476">
        <f t="shared" si="29"/>
        <v>0.29686225451250881</v>
      </c>
      <c r="I476">
        <f t="shared" si="30"/>
        <v>-0.21189292168676266</v>
      </c>
      <c r="K476">
        <f t="shared" si="31"/>
        <v>8.4969332825746147E-2</v>
      </c>
    </row>
    <row r="477" spans="1:11">
      <c r="A477" s="8">
        <v>39379</v>
      </c>
      <c r="B477" s="10">
        <v>13.514249801635742</v>
      </c>
      <c r="C477" s="10">
        <v>761.45770263671875</v>
      </c>
      <c r="E477">
        <f t="shared" si="28"/>
        <v>-2.9511011344039995E-3</v>
      </c>
      <c r="F477">
        <f t="shared" si="28"/>
        <v>4.2199747780320429E-3</v>
      </c>
      <c r="H477">
        <f t="shared" si="29"/>
        <v>-0.14755505672019997</v>
      </c>
      <c r="I477">
        <f t="shared" si="30"/>
        <v>-0.21099873890160215</v>
      </c>
      <c r="K477">
        <f t="shared" si="31"/>
        <v>-0.35855379562180212</v>
      </c>
    </row>
    <row r="478" spans="1:11">
      <c r="A478" s="8">
        <v>39380</v>
      </c>
      <c r="B478" s="10">
        <v>13.933449745178223</v>
      </c>
      <c r="C478" s="10">
        <v>767.51470947265625</v>
      </c>
      <c r="E478">
        <f t="shared" si="28"/>
        <v>3.1019105736209029E-2</v>
      </c>
      <c r="F478">
        <f t="shared" si="28"/>
        <v>7.9544888901428301E-3</v>
      </c>
      <c r="H478">
        <f t="shared" si="29"/>
        <v>1.5509552868104515</v>
      </c>
      <c r="I478">
        <f t="shared" si="30"/>
        <v>-0.39772444450714151</v>
      </c>
      <c r="K478">
        <f t="shared" si="31"/>
        <v>1.15323084230331</v>
      </c>
    </row>
    <row r="479" spans="1:11">
      <c r="A479" s="8">
        <v>39381</v>
      </c>
      <c r="B479" s="10">
        <v>14.173430442810059</v>
      </c>
      <c r="C479" s="10">
        <v>781.01318359375</v>
      </c>
      <c r="E479">
        <f t="shared" si="28"/>
        <v>1.722335114567608E-2</v>
      </c>
      <c r="F479">
        <f t="shared" si="28"/>
        <v>1.7587251364040046E-2</v>
      </c>
      <c r="H479">
        <f t="shared" si="29"/>
        <v>0.86116755728380401</v>
      </c>
      <c r="I479">
        <f t="shared" si="30"/>
        <v>-0.87936256820200231</v>
      </c>
      <c r="K479">
        <f t="shared" si="31"/>
        <v>-1.8195010918198307E-2</v>
      </c>
    </row>
    <row r="480" spans="1:11">
      <c r="A480" s="8">
        <v>39384</v>
      </c>
      <c r="B480" s="10">
        <v>14.32919979095459</v>
      </c>
      <c r="C480" s="10">
        <v>788.15618896484375</v>
      </c>
      <c r="E480">
        <f t="shared" si="28"/>
        <v>1.0990236186861235E-2</v>
      </c>
      <c r="F480">
        <f t="shared" si="28"/>
        <v>9.1458192014455264E-3</v>
      </c>
      <c r="H480">
        <f t="shared" si="29"/>
        <v>0.54951180934306176</v>
      </c>
      <c r="I480">
        <f t="shared" si="30"/>
        <v>-0.45729096007227632</v>
      </c>
      <c r="K480">
        <f t="shared" si="31"/>
        <v>9.2220849270785443E-2</v>
      </c>
    </row>
    <row r="481" spans="1:11">
      <c r="A481" s="8">
        <v>39385</v>
      </c>
      <c r="B481" s="10">
        <v>14.249210357666016</v>
      </c>
      <c r="C481" s="10">
        <v>782.656494140625</v>
      </c>
      <c r="E481">
        <f t="shared" si="28"/>
        <v>-5.5822679881306625E-3</v>
      </c>
      <c r="F481">
        <f t="shared" si="28"/>
        <v>-6.9779250625970901E-3</v>
      </c>
      <c r="H481">
        <f t="shared" si="29"/>
        <v>-0.27911339940653312</v>
      </c>
      <c r="I481">
        <f t="shared" si="30"/>
        <v>0.34889625312985451</v>
      </c>
      <c r="K481">
        <f t="shared" si="31"/>
        <v>6.9782853723321381E-2</v>
      </c>
    </row>
    <row r="482" spans="1:11">
      <c r="A482" s="8">
        <v>39386</v>
      </c>
      <c r="B482" s="10">
        <v>14.384200096130371</v>
      </c>
      <c r="C482" s="10">
        <v>792.35595703125</v>
      </c>
      <c r="E482">
        <f t="shared" si="28"/>
        <v>9.4734890619205814E-3</v>
      </c>
      <c r="F482">
        <f t="shared" si="28"/>
        <v>1.2393001224982214E-2</v>
      </c>
      <c r="H482">
        <f t="shared" si="29"/>
        <v>0.47367445309602907</v>
      </c>
      <c r="I482">
        <f t="shared" si="30"/>
        <v>-0.61965006124911071</v>
      </c>
      <c r="K482">
        <f t="shared" si="31"/>
        <v>-0.14597560815308164</v>
      </c>
    </row>
    <row r="483" spans="1:11">
      <c r="A483" s="8">
        <v>39387</v>
      </c>
      <c r="B483" s="10">
        <v>14.218420028686523</v>
      </c>
      <c r="C483" s="10">
        <v>791.112060546875</v>
      </c>
      <c r="E483">
        <f t="shared" si="28"/>
        <v>-1.1525150257639005E-2</v>
      </c>
      <c r="F483">
        <f t="shared" si="28"/>
        <v>-1.5698708053328847E-3</v>
      </c>
      <c r="H483">
        <f t="shared" si="29"/>
        <v>-0.57625751288195026</v>
      </c>
      <c r="I483">
        <f t="shared" si="30"/>
        <v>7.8493540266644235E-2</v>
      </c>
      <c r="K483">
        <f t="shared" si="31"/>
        <v>-0.49776397261530603</v>
      </c>
    </row>
    <row r="484" spans="1:11">
      <c r="A484" s="8">
        <v>39388</v>
      </c>
      <c r="B484" s="10">
        <v>14.613380432128906</v>
      </c>
      <c r="C484" s="10">
        <v>806.01043701171875</v>
      </c>
      <c r="E484">
        <f t="shared" si="28"/>
        <v>2.777807960698353E-2</v>
      </c>
      <c r="F484">
        <f t="shared" si="28"/>
        <v>1.8832194840443739E-2</v>
      </c>
      <c r="H484">
        <f t="shared" si="29"/>
        <v>1.3889039803491765</v>
      </c>
      <c r="I484">
        <f t="shared" si="30"/>
        <v>-0.94160974202218695</v>
      </c>
      <c r="K484">
        <f t="shared" si="31"/>
        <v>0.44729423832698956</v>
      </c>
    </row>
    <row r="485" spans="1:11">
      <c r="A485" s="8">
        <v>39391</v>
      </c>
      <c r="B485" s="10">
        <v>14.776679992675781</v>
      </c>
      <c r="C485" s="10">
        <v>809.7550048828125</v>
      </c>
      <c r="E485">
        <f t="shared" si="28"/>
        <v>1.117466018935942E-2</v>
      </c>
      <c r="F485">
        <f t="shared" si="28"/>
        <v>4.6458056858131869E-3</v>
      </c>
      <c r="H485">
        <f t="shared" si="29"/>
        <v>0.558733009467971</v>
      </c>
      <c r="I485">
        <f t="shared" si="30"/>
        <v>-0.23229028429065934</v>
      </c>
      <c r="K485">
        <f t="shared" si="31"/>
        <v>0.32644272517731165</v>
      </c>
    </row>
    <row r="486" spans="1:11">
      <c r="A486" s="8">
        <v>39392</v>
      </c>
      <c r="B486" s="10">
        <v>15.276650428771973</v>
      </c>
      <c r="C486" s="10">
        <v>820.70440673828125</v>
      </c>
      <c r="E486">
        <f t="shared" si="28"/>
        <v>3.3835099382541145E-2</v>
      </c>
      <c r="F486">
        <f t="shared" si="28"/>
        <v>1.3521869935281705E-2</v>
      </c>
      <c r="H486">
        <f t="shared" si="29"/>
        <v>1.6917549691270573</v>
      </c>
      <c r="I486">
        <f t="shared" si="30"/>
        <v>-0.67609349676408526</v>
      </c>
      <c r="K486">
        <f t="shared" si="31"/>
        <v>1.015661472362972</v>
      </c>
    </row>
    <row r="487" spans="1:11">
      <c r="A487" s="8">
        <v>39393</v>
      </c>
      <c r="B487" s="10">
        <v>15.456640243530273</v>
      </c>
      <c r="C487" s="10">
        <v>832.75372314453125</v>
      </c>
      <c r="E487">
        <f t="shared" si="28"/>
        <v>1.1782020908150725E-2</v>
      </c>
      <c r="F487">
        <f t="shared" si="28"/>
        <v>1.4681676261661059E-2</v>
      </c>
      <c r="H487">
        <f t="shared" si="29"/>
        <v>0.58910104540753627</v>
      </c>
      <c r="I487">
        <f t="shared" si="30"/>
        <v>-0.73408381308305293</v>
      </c>
      <c r="K487">
        <f t="shared" si="31"/>
        <v>-0.14498276767551666</v>
      </c>
    </row>
    <row r="488" spans="1:11">
      <c r="A488" s="8">
        <v>39394</v>
      </c>
      <c r="B488" s="10">
        <v>15.395790100097656</v>
      </c>
      <c r="C488" s="10">
        <v>829.5078125</v>
      </c>
      <c r="E488">
        <f t="shared" si="28"/>
        <v>-3.9368286040096789E-3</v>
      </c>
      <c r="F488">
        <f t="shared" si="28"/>
        <v>-3.8978038216082034E-3</v>
      </c>
      <c r="H488">
        <f t="shared" si="29"/>
        <v>-0.19684143020048395</v>
      </c>
      <c r="I488">
        <f t="shared" si="30"/>
        <v>0.19489019108041017</v>
      </c>
      <c r="K488">
        <f t="shared" si="31"/>
        <v>-1.9512391200737778E-3</v>
      </c>
    </row>
    <row r="489" spans="1:11">
      <c r="A489" s="8">
        <v>39395</v>
      </c>
      <c r="B489" s="10">
        <v>15.508279800415039</v>
      </c>
      <c r="C489" s="10">
        <v>831.60760498046875</v>
      </c>
      <c r="E489">
        <f t="shared" si="28"/>
        <v>7.3065233798341733E-3</v>
      </c>
      <c r="F489">
        <f t="shared" si="28"/>
        <v>2.5313715541031012E-3</v>
      </c>
      <c r="H489">
        <f t="shared" si="29"/>
        <v>0.36532616899170867</v>
      </c>
      <c r="I489">
        <f t="shared" si="30"/>
        <v>-0.12656857770515506</v>
      </c>
      <c r="K489">
        <f t="shared" si="31"/>
        <v>0.23875759128655361</v>
      </c>
    </row>
    <row r="490" spans="1:11">
      <c r="A490" s="8">
        <v>39398</v>
      </c>
      <c r="B490" s="10">
        <v>14.739179611206055</v>
      </c>
      <c r="C490" s="10">
        <v>805.9552001953125</v>
      </c>
      <c r="E490">
        <f t="shared" si="28"/>
        <v>-4.9592875490188204E-2</v>
      </c>
      <c r="F490">
        <f t="shared" si="28"/>
        <v>-3.0846765507584251E-2</v>
      </c>
      <c r="H490">
        <f t="shared" si="29"/>
        <v>-2.4796437745094102</v>
      </c>
      <c r="I490">
        <f t="shared" si="30"/>
        <v>1.5423382753792125</v>
      </c>
      <c r="K490">
        <f t="shared" si="31"/>
        <v>-0.93730549913019767</v>
      </c>
    </row>
    <row r="491" spans="1:11">
      <c r="A491" s="8">
        <v>39399</v>
      </c>
      <c r="B491" s="10">
        <v>14.614190101623535</v>
      </c>
      <c r="C491" s="10">
        <v>798.1556396484375</v>
      </c>
      <c r="E491">
        <f t="shared" si="28"/>
        <v>-8.4800859260505401E-3</v>
      </c>
      <c r="F491">
        <f t="shared" si="28"/>
        <v>-9.6774120261087226E-3</v>
      </c>
      <c r="H491">
        <f t="shared" si="29"/>
        <v>-0.42400429630252701</v>
      </c>
      <c r="I491">
        <f t="shared" si="30"/>
        <v>0.48387060130543613</v>
      </c>
      <c r="K491">
        <f t="shared" si="31"/>
        <v>5.9866305002909126E-2</v>
      </c>
    </row>
    <row r="492" spans="1:11">
      <c r="A492" s="8">
        <v>39400</v>
      </c>
      <c r="B492" s="10">
        <v>15.064160346984863</v>
      </c>
      <c r="C492" s="10">
        <v>814.05474853515625</v>
      </c>
      <c r="E492">
        <f t="shared" si="28"/>
        <v>3.0789954300056488E-2</v>
      </c>
      <c r="F492">
        <f t="shared" si="28"/>
        <v>1.9919810243678615E-2</v>
      </c>
      <c r="H492">
        <f t="shared" si="29"/>
        <v>1.5394977150028244</v>
      </c>
      <c r="I492">
        <f t="shared" si="30"/>
        <v>-0.99599051218393075</v>
      </c>
      <c r="K492">
        <f t="shared" si="31"/>
        <v>0.54350720281889364</v>
      </c>
    </row>
    <row r="493" spans="1:11">
      <c r="A493" s="8">
        <v>39401</v>
      </c>
      <c r="B493" s="10">
        <v>14.463390350341797</v>
      </c>
      <c r="C493" s="10">
        <v>786.36260986328125</v>
      </c>
      <c r="E493">
        <f t="shared" si="28"/>
        <v>-3.9880748930245735E-2</v>
      </c>
      <c r="F493">
        <f t="shared" si="28"/>
        <v>-3.4017538404763736E-2</v>
      </c>
      <c r="H493">
        <f t="shared" si="29"/>
        <v>-1.9940374465122868</v>
      </c>
      <c r="I493">
        <f t="shared" si="30"/>
        <v>1.7008769202381868</v>
      </c>
      <c r="K493">
        <f t="shared" si="31"/>
        <v>-0.29316052627409994</v>
      </c>
    </row>
    <row r="494" spans="1:11">
      <c r="A494" s="8">
        <v>39402</v>
      </c>
      <c r="B494" s="10">
        <v>14.483389854431152</v>
      </c>
      <c r="C494" s="10">
        <v>788.5623779296875</v>
      </c>
      <c r="E494">
        <f t="shared" si="28"/>
        <v>1.382767359859205E-3</v>
      </c>
      <c r="F494">
        <f t="shared" si="28"/>
        <v>2.7973965684719992E-3</v>
      </c>
      <c r="H494">
        <f t="shared" si="29"/>
        <v>6.9138367992960248E-2</v>
      </c>
      <c r="I494">
        <f t="shared" si="30"/>
        <v>-0.13986982842359996</v>
      </c>
      <c r="K494">
        <f t="shared" si="31"/>
        <v>-7.0731460430639714E-2</v>
      </c>
    </row>
    <row r="495" spans="1:11">
      <c r="A495" s="8">
        <v>39405</v>
      </c>
      <c r="B495" s="10">
        <v>14.194210052490234</v>
      </c>
      <c r="C495" s="10">
        <v>778.50677490234375</v>
      </c>
      <c r="E495">
        <f t="shared" si="28"/>
        <v>-1.996630656547882E-2</v>
      </c>
      <c r="F495">
        <f t="shared" si="28"/>
        <v>-1.2751816861646392E-2</v>
      </c>
      <c r="H495">
        <f t="shared" si="29"/>
        <v>-0.99831532827394098</v>
      </c>
      <c r="I495">
        <f t="shared" si="30"/>
        <v>0.63759084308231961</v>
      </c>
      <c r="K495">
        <f t="shared" si="31"/>
        <v>-0.36072448519162137</v>
      </c>
    </row>
    <row r="496" spans="1:11">
      <c r="A496" s="8">
        <v>39406</v>
      </c>
      <c r="B496" s="10">
        <v>14.518790245056152</v>
      </c>
      <c r="C496" s="10">
        <v>792.333984375</v>
      </c>
      <c r="E496">
        <f t="shared" si="28"/>
        <v>2.2867083928279186E-2</v>
      </c>
      <c r="F496">
        <f t="shared" si="28"/>
        <v>1.7761193503281536E-2</v>
      </c>
      <c r="H496">
        <f t="shared" si="29"/>
        <v>1.1433541964139593</v>
      </c>
      <c r="I496">
        <f t="shared" si="30"/>
        <v>-0.8880596751640768</v>
      </c>
      <c r="K496">
        <f t="shared" si="31"/>
        <v>0.2552945212498825</v>
      </c>
    </row>
    <row r="497" spans="1:11">
      <c r="A497" s="8">
        <v>39407</v>
      </c>
      <c r="B497" s="10">
        <v>14.439200401306152</v>
      </c>
      <c r="C497" s="10">
        <v>797.43072509765625</v>
      </c>
      <c r="E497">
        <f t="shared" si="28"/>
        <v>-5.481850926050913E-3</v>
      </c>
      <c r="F497">
        <f t="shared" si="28"/>
        <v>6.4325660935478091E-3</v>
      </c>
      <c r="H497">
        <f t="shared" si="29"/>
        <v>-0.27409254630254565</v>
      </c>
      <c r="I497">
        <f t="shared" si="30"/>
        <v>-0.32162830467739045</v>
      </c>
      <c r="K497">
        <f t="shared" si="31"/>
        <v>-0.5957208509799361</v>
      </c>
    </row>
    <row r="498" spans="1:11">
      <c r="A498" s="8">
        <v>39408</v>
      </c>
      <c r="B498" s="10">
        <v>14.528389930725098</v>
      </c>
      <c r="C498" s="10">
        <v>803.08575439453125</v>
      </c>
      <c r="E498">
        <f t="shared" si="28"/>
        <v>6.1769022480551161E-3</v>
      </c>
      <c r="F498">
        <f t="shared" si="28"/>
        <v>7.0915618358979859E-3</v>
      </c>
      <c r="H498">
        <f t="shared" si="29"/>
        <v>0.30884511240275581</v>
      </c>
      <c r="I498">
        <f t="shared" si="30"/>
        <v>-0.3545780917948993</v>
      </c>
      <c r="K498">
        <f t="shared" si="31"/>
        <v>-4.5732979392143491E-2</v>
      </c>
    </row>
    <row r="499" spans="1:11">
      <c r="A499" s="8">
        <v>39409</v>
      </c>
      <c r="B499" s="10">
        <v>14.678370475769043</v>
      </c>
      <c r="C499" s="10">
        <v>814.909423828125</v>
      </c>
      <c r="E499">
        <f t="shared" si="28"/>
        <v>1.0323273656550391E-2</v>
      </c>
      <c r="F499">
        <f t="shared" si="28"/>
        <v>1.4722798118250724E-2</v>
      </c>
      <c r="H499">
        <f t="shared" si="29"/>
        <v>0.51616368282751957</v>
      </c>
      <c r="I499">
        <f t="shared" si="30"/>
        <v>-0.7361399059125362</v>
      </c>
      <c r="K499">
        <f t="shared" si="31"/>
        <v>-0.21997622308501663</v>
      </c>
    </row>
    <row r="500" spans="1:11">
      <c r="A500" s="8">
        <v>39412</v>
      </c>
      <c r="B500" s="10">
        <v>14.769180297851562</v>
      </c>
      <c r="C500" s="10">
        <v>826.35406494140625</v>
      </c>
      <c r="E500">
        <f t="shared" si="28"/>
        <v>6.1866419186262789E-3</v>
      </c>
      <c r="F500">
        <f t="shared" si="28"/>
        <v>1.404406524042745E-2</v>
      </c>
      <c r="H500">
        <f t="shared" si="29"/>
        <v>0.30933209593131394</v>
      </c>
      <c r="I500">
        <f t="shared" si="30"/>
        <v>-0.70220326202137251</v>
      </c>
      <c r="K500">
        <f t="shared" si="31"/>
        <v>-0.39287116609005857</v>
      </c>
    </row>
    <row r="501" spans="1:11">
      <c r="A501" s="8">
        <v>39413</v>
      </c>
      <c r="B501" s="10">
        <v>14.399200439453125</v>
      </c>
      <c r="C501" s="10">
        <v>814.05474853515625</v>
      </c>
      <c r="E501">
        <f t="shared" si="28"/>
        <v>-2.5050805186003333E-2</v>
      </c>
      <c r="F501">
        <f t="shared" si="28"/>
        <v>-1.4883833610865205E-2</v>
      </c>
      <c r="H501">
        <f t="shared" si="29"/>
        <v>-1.2525402593001667</v>
      </c>
      <c r="I501">
        <f t="shared" si="30"/>
        <v>0.74419168054326024</v>
      </c>
      <c r="K501">
        <f t="shared" si="31"/>
        <v>-0.50834857875690642</v>
      </c>
    </row>
    <row r="502" spans="1:11">
      <c r="A502" s="8">
        <v>39414</v>
      </c>
      <c r="B502" s="10">
        <v>14.334199905395508</v>
      </c>
      <c r="C502" s="10">
        <v>799.45556640625</v>
      </c>
      <c r="E502">
        <f t="shared" si="28"/>
        <v>-4.5141766260520244E-3</v>
      </c>
      <c r="F502">
        <f t="shared" si="28"/>
        <v>-1.7933906970233449E-2</v>
      </c>
      <c r="H502">
        <f t="shared" si="29"/>
        <v>-0.22570883130260122</v>
      </c>
      <c r="I502">
        <f t="shared" si="30"/>
        <v>0.89669534851167243</v>
      </c>
      <c r="K502">
        <f t="shared" si="31"/>
        <v>0.67098651720907121</v>
      </c>
    </row>
    <row r="503" spans="1:11">
      <c r="A503" s="8">
        <v>39415</v>
      </c>
      <c r="B503" s="10">
        <v>14.243419647216797</v>
      </c>
      <c r="C503" s="10">
        <v>796.81146240234375</v>
      </c>
      <c r="E503">
        <f t="shared" si="28"/>
        <v>-6.3331234933133862E-3</v>
      </c>
      <c r="F503">
        <f t="shared" si="28"/>
        <v>-3.3073808164125751E-3</v>
      </c>
      <c r="H503">
        <f t="shared" si="29"/>
        <v>-0.31665617466566931</v>
      </c>
      <c r="I503">
        <f t="shared" si="30"/>
        <v>0.16536904082062875</v>
      </c>
      <c r="K503">
        <f t="shared" si="31"/>
        <v>-0.15128713384504056</v>
      </c>
    </row>
    <row r="504" spans="1:11">
      <c r="A504" s="8">
        <v>39416</v>
      </c>
      <c r="B504" s="10">
        <v>13.983449935913086</v>
      </c>
      <c r="C504" s="10">
        <v>782.613037109375</v>
      </c>
      <c r="E504">
        <f t="shared" si="28"/>
        <v>-1.8251916867064288E-2</v>
      </c>
      <c r="F504">
        <f t="shared" si="28"/>
        <v>-1.7819052514833622E-2</v>
      </c>
      <c r="H504">
        <f t="shared" si="29"/>
        <v>-0.91259584335321442</v>
      </c>
      <c r="I504">
        <f t="shared" si="30"/>
        <v>0.8909526257416811</v>
      </c>
      <c r="K504">
        <f t="shared" si="31"/>
        <v>-2.1643217611533316E-2</v>
      </c>
    </row>
    <row r="505" spans="1:11">
      <c r="A505" s="8">
        <v>39419</v>
      </c>
      <c r="B505" s="10">
        <v>14.094220161437988</v>
      </c>
      <c r="C505" s="10">
        <v>786.15631103515625</v>
      </c>
      <c r="E505">
        <f t="shared" si="28"/>
        <v>7.9215233746012803E-3</v>
      </c>
      <c r="F505">
        <f t="shared" si="28"/>
        <v>4.527491567056563E-3</v>
      </c>
      <c r="H505">
        <f t="shared" si="29"/>
        <v>0.39607616873006402</v>
      </c>
      <c r="I505">
        <f t="shared" si="30"/>
        <v>-0.22637457835282815</v>
      </c>
      <c r="K505">
        <f t="shared" si="31"/>
        <v>0.16970159037723587</v>
      </c>
    </row>
    <row r="506" spans="1:11">
      <c r="A506" s="8">
        <v>39420</v>
      </c>
      <c r="B506" s="10">
        <v>14.384200096130371</v>
      </c>
      <c r="C506" s="10">
        <v>803.05535888671875</v>
      </c>
      <c r="E506">
        <f t="shared" si="28"/>
        <v>2.0574386618833485E-2</v>
      </c>
      <c r="F506">
        <f t="shared" si="28"/>
        <v>2.1495786034346098E-2</v>
      </c>
      <c r="H506">
        <f t="shared" si="29"/>
        <v>1.0287193309416742</v>
      </c>
      <c r="I506">
        <f t="shared" si="30"/>
        <v>-1.0747893017173049</v>
      </c>
      <c r="K506">
        <f t="shared" si="31"/>
        <v>-4.6069970775630686E-2</v>
      </c>
    </row>
    <row r="507" spans="1:11">
      <c r="A507" s="8">
        <v>39421</v>
      </c>
      <c r="B507" s="10">
        <v>14.314200401306152</v>
      </c>
      <c r="C507" s="10">
        <v>798.1556396484375</v>
      </c>
      <c r="E507">
        <f t="shared" si="28"/>
        <v>-4.8664294403865105E-3</v>
      </c>
      <c r="F507">
        <f t="shared" si="28"/>
        <v>-6.1013467926716025E-3</v>
      </c>
      <c r="H507">
        <f t="shared" si="29"/>
        <v>-0.24332147201932552</v>
      </c>
      <c r="I507">
        <f t="shared" si="30"/>
        <v>0.30506733963358013</v>
      </c>
      <c r="K507">
        <f t="shared" si="31"/>
        <v>6.1745867614254601E-2</v>
      </c>
    </row>
    <row r="508" spans="1:11">
      <c r="A508" s="8">
        <v>39422</v>
      </c>
      <c r="B508" s="10">
        <v>14.513389587402344</v>
      </c>
      <c r="C508" s="10">
        <v>805.31048583984375</v>
      </c>
      <c r="E508">
        <f t="shared" si="28"/>
        <v>1.3915495138520972E-2</v>
      </c>
      <c r="F508">
        <f t="shared" si="28"/>
        <v>8.9642243141421218E-3</v>
      </c>
      <c r="H508">
        <f t="shared" si="29"/>
        <v>0.69577475692604862</v>
      </c>
      <c r="I508">
        <f t="shared" si="30"/>
        <v>-0.44821121570710609</v>
      </c>
      <c r="K508">
        <f t="shared" si="31"/>
        <v>0.24756354121894253</v>
      </c>
    </row>
    <row r="509" spans="1:11">
      <c r="A509" s="8">
        <v>39423</v>
      </c>
      <c r="B509" s="10">
        <v>14.383399963378906</v>
      </c>
      <c r="C509" s="10">
        <v>795.21160888671875</v>
      </c>
      <c r="E509">
        <f t="shared" si="28"/>
        <v>-8.9565310185202307E-3</v>
      </c>
      <c r="F509">
        <f t="shared" si="28"/>
        <v>-1.2540351989323795E-2</v>
      </c>
      <c r="H509">
        <f t="shared" si="29"/>
        <v>-0.44782655092601154</v>
      </c>
      <c r="I509">
        <f t="shared" si="30"/>
        <v>0.62701759946618973</v>
      </c>
      <c r="K509">
        <f t="shared" si="31"/>
        <v>0.1791910485401782</v>
      </c>
    </row>
    <row r="510" spans="1:11">
      <c r="A510" s="8">
        <v>39426</v>
      </c>
      <c r="B510" s="10">
        <v>14.664190292358398</v>
      </c>
      <c r="C510" s="10">
        <v>808.25506591796875</v>
      </c>
      <c r="E510">
        <f t="shared" si="28"/>
        <v>1.9521832786017379E-2</v>
      </c>
      <c r="F510">
        <f t="shared" si="28"/>
        <v>1.6402498260193354E-2</v>
      </c>
      <c r="H510">
        <f t="shared" si="29"/>
        <v>0.97609163930086895</v>
      </c>
      <c r="I510">
        <f t="shared" si="30"/>
        <v>-0.82012491300966772</v>
      </c>
      <c r="K510">
        <f t="shared" si="31"/>
        <v>0.15596672629120123</v>
      </c>
    </row>
    <row r="511" spans="1:11">
      <c r="A511" s="8">
        <v>39427</v>
      </c>
      <c r="B511" s="10">
        <v>14.574190139770508</v>
      </c>
      <c r="C511" s="10">
        <v>806.25518798828125</v>
      </c>
      <c r="E511">
        <f t="shared" si="28"/>
        <v>-6.1374103031648364E-3</v>
      </c>
      <c r="F511">
        <f t="shared" si="28"/>
        <v>-2.4743153665435225E-3</v>
      </c>
      <c r="H511">
        <f t="shared" si="29"/>
        <v>-0.30687051515824182</v>
      </c>
      <c r="I511">
        <f t="shared" si="30"/>
        <v>0.12371576832717612</v>
      </c>
      <c r="K511">
        <f t="shared" si="31"/>
        <v>-0.1831547468310657</v>
      </c>
    </row>
    <row r="512" spans="1:11">
      <c r="A512" s="8">
        <v>39428</v>
      </c>
      <c r="B512" s="10">
        <v>14.644189834594727</v>
      </c>
      <c r="C512" s="10">
        <v>812.454833984375</v>
      </c>
      <c r="E512">
        <f t="shared" si="28"/>
        <v>4.8029903653583617E-3</v>
      </c>
      <c r="F512">
        <f t="shared" si="28"/>
        <v>7.689433926698408E-3</v>
      </c>
      <c r="H512">
        <f t="shared" si="29"/>
        <v>0.24014951826791808</v>
      </c>
      <c r="I512">
        <f t="shared" si="30"/>
        <v>-0.3844716963349204</v>
      </c>
      <c r="K512">
        <f t="shared" si="31"/>
        <v>-0.14432217806700232</v>
      </c>
    </row>
    <row r="513" spans="1:11">
      <c r="A513" s="8">
        <v>39429</v>
      </c>
      <c r="B513" s="10">
        <v>14.078439712524414</v>
      </c>
      <c r="C513" s="10">
        <v>796.71148681640625</v>
      </c>
      <c r="E513">
        <f t="shared" si="28"/>
        <v>-3.8633077586430309E-2</v>
      </c>
      <c r="F513">
        <f t="shared" si="28"/>
        <v>-1.9377504458631289E-2</v>
      </c>
      <c r="H513">
        <f t="shared" si="29"/>
        <v>-1.9316538793215154</v>
      </c>
      <c r="I513">
        <f t="shared" si="30"/>
        <v>0.96887522293156447</v>
      </c>
      <c r="K513">
        <f t="shared" si="31"/>
        <v>-0.96277865638995097</v>
      </c>
    </row>
    <row r="514" spans="1:11">
      <c r="A514" s="8">
        <v>39430</v>
      </c>
      <c r="B514" s="10">
        <v>13.76846981048584</v>
      </c>
      <c r="C514" s="10">
        <v>791.21209716796875</v>
      </c>
      <c r="E514">
        <f t="shared" si="28"/>
        <v>-2.2017347686819289E-2</v>
      </c>
      <c r="F514">
        <f t="shared" si="28"/>
        <v>-6.902611220546917E-3</v>
      </c>
      <c r="H514">
        <f t="shared" si="29"/>
        <v>-1.1008673843409644</v>
      </c>
      <c r="I514">
        <f t="shared" si="30"/>
        <v>0.34513056102734585</v>
      </c>
      <c r="K514">
        <f t="shared" si="31"/>
        <v>-0.75573682331361858</v>
      </c>
    </row>
    <row r="515" spans="1:11">
      <c r="A515" s="8">
        <v>39433</v>
      </c>
      <c r="B515" s="10">
        <v>13.829230308532715</v>
      </c>
      <c r="C515" s="10">
        <v>793.95587158203125</v>
      </c>
      <c r="E515">
        <f t="shared" si="28"/>
        <v>4.4130174872882844E-3</v>
      </c>
      <c r="F515">
        <f t="shared" si="28"/>
        <v>3.467811505768692E-3</v>
      </c>
      <c r="H515">
        <f t="shared" si="29"/>
        <v>0.22065087436441422</v>
      </c>
      <c r="I515">
        <f t="shared" si="30"/>
        <v>-0.1733905752884346</v>
      </c>
      <c r="K515">
        <f t="shared" si="31"/>
        <v>4.7260299075979617E-2</v>
      </c>
    </row>
    <row r="516" spans="1:11">
      <c r="A516" s="8">
        <v>39434</v>
      </c>
      <c r="B516" s="10">
        <v>13.934229850769043</v>
      </c>
      <c r="C516" s="10">
        <v>800.0555419921875</v>
      </c>
      <c r="E516">
        <f t="shared" si="28"/>
        <v>7.5925803456713403E-3</v>
      </c>
      <c r="F516">
        <f t="shared" si="28"/>
        <v>7.6826315271176782E-3</v>
      </c>
      <c r="H516">
        <f t="shared" si="29"/>
        <v>0.37962901728356702</v>
      </c>
      <c r="I516">
        <f t="shared" si="30"/>
        <v>-0.38413157635588391</v>
      </c>
      <c r="K516">
        <f t="shared" si="31"/>
        <v>-4.5025590723168918E-3</v>
      </c>
    </row>
    <row r="517" spans="1:11">
      <c r="A517" s="8">
        <v>39435</v>
      </c>
      <c r="B517" s="10">
        <v>14.084219932556152</v>
      </c>
      <c r="C517" s="10">
        <v>801.55548095703125</v>
      </c>
      <c r="E517">
        <f t="shared" ref="E517:F580" si="32">B517/B516-1</f>
        <v>1.0764145804501135E-2</v>
      </c>
      <c r="F517">
        <f t="shared" si="32"/>
        <v>1.8747935438441221E-3</v>
      </c>
      <c r="H517">
        <f t="shared" ref="H517:H580" si="33">E517*$H$3</f>
        <v>0.53820729022505676</v>
      </c>
      <c r="I517">
        <f t="shared" ref="I517:I580" si="34">F517*$I$3</f>
        <v>-9.3739677192206106E-2</v>
      </c>
      <c r="K517">
        <f t="shared" ref="K517:K580" si="35">H517+I517</f>
        <v>0.44446761303285065</v>
      </c>
    </row>
    <row r="518" spans="1:11">
      <c r="A518" s="8">
        <v>39436</v>
      </c>
      <c r="B518" s="10">
        <v>14.263420104980469</v>
      </c>
      <c r="C518" s="10">
        <v>798.81121826171875</v>
      </c>
      <c r="E518">
        <f t="shared" si="32"/>
        <v>1.272347160740428E-2</v>
      </c>
      <c r="F518">
        <f t="shared" si="32"/>
        <v>-3.423671549268148E-3</v>
      </c>
      <c r="H518">
        <f t="shared" si="33"/>
        <v>0.63617358037021399</v>
      </c>
      <c r="I518">
        <f t="shared" si="34"/>
        <v>0.1711835774634074</v>
      </c>
      <c r="K518">
        <f t="shared" si="35"/>
        <v>0.80735715783362139</v>
      </c>
    </row>
    <row r="519" spans="1:11">
      <c r="A519" s="8">
        <v>39437</v>
      </c>
      <c r="B519" s="10">
        <v>14.413000106811523</v>
      </c>
      <c r="C519" s="10">
        <v>810.83734130859375</v>
      </c>
      <c r="E519">
        <f t="shared" si="32"/>
        <v>1.0486966010264664E-2</v>
      </c>
      <c r="F519">
        <f t="shared" si="32"/>
        <v>1.5055025232425745E-2</v>
      </c>
      <c r="H519">
        <f t="shared" si="33"/>
        <v>0.52434830051323322</v>
      </c>
      <c r="I519">
        <f t="shared" si="34"/>
        <v>-0.75275126162128725</v>
      </c>
      <c r="K519">
        <f t="shared" si="35"/>
        <v>-0.22840296110805403</v>
      </c>
    </row>
    <row r="520" spans="1:11">
      <c r="A520" s="8">
        <v>39440</v>
      </c>
      <c r="B520" s="10">
        <v>14.43340015411377</v>
      </c>
      <c r="C520" s="10">
        <v>812.05975341796875</v>
      </c>
      <c r="E520">
        <f t="shared" si="32"/>
        <v>1.415392156460582E-3</v>
      </c>
      <c r="F520">
        <f t="shared" si="32"/>
        <v>1.5075922717153745E-3</v>
      </c>
      <c r="H520">
        <f t="shared" si="33"/>
        <v>7.0769607823029101E-2</v>
      </c>
      <c r="I520">
        <f t="shared" si="34"/>
        <v>-7.5379613585768723E-2</v>
      </c>
      <c r="K520">
        <f t="shared" si="35"/>
        <v>-4.6100057627396218E-3</v>
      </c>
    </row>
    <row r="521" spans="1:11">
      <c r="A521" s="8">
        <v>39441</v>
      </c>
      <c r="B521" s="10">
        <v>14.43340015411377</v>
      </c>
      <c r="C521" s="10">
        <v>812.05975341796875</v>
      </c>
      <c r="E521">
        <f t="shared" si="32"/>
        <v>0</v>
      </c>
      <c r="F521">
        <f t="shared" si="32"/>
        <v>0</v>
      </c>
      <c r="H521">
        <f t="shared" si="33"/>
        <v>0</v>
      </c>
      <c r="I521">
        <f t="shared" si="34"/>
        <v>0</v>
      </c>
      <c r="K521">
        <f t="shared" si="35"/>
        <v>0</v>
      </c>
    </row>
    <row r="522" spans="1:11">
      <c r="A522" s="8">
        <v>39442</v>
      </c>
      <c r="B522" s="10">
        <v>14.704179763793945</v>
      </c>
      <c r="C522" s="10">
        <v>824.2042236328125</v>
      </c>
      <c r="E522">
        <f t="shared" si="32"/>
        <v>1.876062513260246E-2</v>
      </c>
      <c r="F522">
        <f t="shared" si="32"/>
        <v>1.4955143588544439E-2</v>
      </c>
      <c r="H522">
        <f t="shared" si="33"/>
        <v>0.93803125663012299</v>
      </c>
      <c r="I522">
        <f t="shared" si="34"/>
        <v>-0.74775717942722197</v>
      </c>
      <c r="K522">
        <f t="shared" si="35"/>
        <v>0.19027407720290102</v>
      </c>
    </row>
    <row r="523" spans="1:11">
      <c r="A523" s="8">
        <v>39443</v>
      </c>
      <c r="B523" s="10">
        <v>14.673370361328125</v>
      </c>
      <c r="C523" s="10">
        <v>827.258056640625</v>
      </c>
      <c r="E523">
        <f t="shared" si="32"/>
        <v>-2.0952819511689258E-3</v>
      </c>
      <c r="F523">
        <f t="shared" si="32"/>
        <v>3.7051897093565156E-3</v>
      </c>
      <c r="H523">
        <f t="shared" si="33"/>
        <v>-0.10476409755844629</v>
      </c>
      <c r="I523">
        <f t="shared" si="34"/>
        <v>-0.18525948546782578</v>
      </c>
      <c r="K523">
        <f t="shared" si="35"/>
        <v>-0.29002358302627207</v>
      </c>
    </row>
    <row r="524" spans="1:11">
      <c r="A524" s="8">
        <v>39444</v>
      </c>
      <c r="B524" s="10">
        <v>14.772950172424316</v>
      </c>
      <c r="C524" s="10">
        <v>838.98345947265625</v>
      </c>
      <c r="E524">
        <f t="shared" si="32"/>
        <v>6.7864307002456492E-3</v>
      </c>
      <c r="F524">
        <f t="shared" si="32"/>
        <v>1.4173815217522812E-2</v>
      </c>
      <c r="H524">
        <f t="shared" si="33"/>
        <v>0.33932153501228246</v>
      </c>
      <c r="I524">
        <f t="shared" si="34"/>
        <v>-0.70869076087614058</v>
      </c>
      <c r="K524">
        <f t="shared" si="35"/>
        <v>-0.36936922586385812</v>
      </c>
    </row>
    <row r="525" spans="1:11">
      <c r="A525" s="8">
        <v>39447</v>
      </c>
      <c r="B525" s="10">
        <v>14.718770027160645</v>
      </c>
      <c r="C525" s="10">
        <v>832.630615234375</v>
      </c>
      <c r="E525">
        <f t="shared" si="32"/>
        <v>-3.667523726222699E-3</v>
      </c>
      <c r="F525">
        <f t="shared" si="32"/>
        <v>-7.5720732829158699E-3</v>
      </c>
      <c r="H525">
        <f t="shared" si="33"/>
        <v>-0.18337618631113495</v>
      </c>
      <c r="I525">
        <f t="shared" si="34"/>
        <v>0.37860366414579349</v>
      </c>
      <c r="K525">
        <f t="shared" si="35"/>
        <v>0.19522747783465855</v>
      </c>
    </row>
    <row r="526" spans="1:11">
      <c r="A526" s="8">
        <v>39448</v>
      </c>
      <c r="B526" s="10">
        <v>14.718770027160645</v>
      </c>
      <c r="C526" s="10">
        <v>832.630615234375</v>
      </c>
      <c r="E526">
        <f t="shared" si="32"/>
        <v>0</v>
      </c>
      <c r="F526">
        <f t="shared" si="32"/>
        <v>0</v>
      </c>
      <c r="H526">
        <f t="shared" si="33"/>
        <v>0</v>
      </c>
      <c r="I526">
        <f t="shared" si="34"/>
        <v>0</v>
      </c>
      <c r="K526">
        <f t="shared" si="35"/>
        <v>0</v>
      </c>
    </row>
    <row r="527" spans="1:11">
      <c r="A527" s="8">
        <v>39449</v>
      </c>
      <c r="B527" s="10">
        <v>15.184160232543945</v>
      </c>
      <c r="C527" s="10">
        <v>856.8524169921875</v>
      </c>
      <c r="E527">
        <f t="shared" si="32"/>
        <v>3.1618824434685333E-2</v>
      </c>
      <c r="F527">
        <f t="shared" si="32"/>
        <v>2.9090693177303395E-2</v>
      </c>
      <c r="H527">
        <f t="shared" si="33"/>
        <v>1.5809412217342667</v>
      </c>
      <c r="I527">
        <f t="shared" si="34"/>
        <v>-1.4545346588651697</v>
      </c>
      <c r="K527">
        <f t="shared" si="35"/>
        <v>0.12640656286909691</v>
      </c>
    </row>
    <row r="528" spans="1:11">
      <c r="A528" s="8">
        <v>39450</v>
      </c>
      <c r="B528" s="10">
        <v>15.323300361633301</v>
      </c>
      <c r="C528" s="10">
        <v>865.3038330078125</v>
      </c>
      <c r="E528">
        <f t="shared" si="32"/>
        <v>9.1635050577996147E-3</v>
      </c>
      <c r="F528">
        <f t="shared" si="32"/>
        <v>9.8633275089450301E-3</v>
      </c>
      <c r="H528">
        <f t="shared" si="33"/>
        <v>0.45817525288998073</v>
      </c>
      <c r="I528">
        <f t="shared" si="34"/>
        <v>-0.4931663754472515</v>
      </c>
      <c r="K528">
        <f t="shared" si="35"/>
        <v>-3.4991122557270771E-2</v>
      </c>
    </row>
    <row r="529" spans="1:11">
      <c r="A529" s="8">
        <v>39451</v>
      </c>
      <c r="B529" s="10">
        <v>15.353289604187012</v>
      </c>
      <c r="C529" s="10">
        <v>863.3040771484375</v>
      </c>
      <c r="E529">
        <f t="shared" si="32"/>
        <v>1.9571007450065458E-3</v>
      </c>
      <c r="F529">
        <f t="shared" si="32"/>
        <v>-2.3110447256703415E-3</v>
      </c>
      <c r="H529">
        <f t="shared" si="33"/>
        <v>9.7855037250327292E-2</v>
      </c>
      <c r="I529">
        <f t="shared" si="34"/>
        <v>0.11555223628351707</v>
      </c>
      <c r="K529">
        <f t="shared" si="35"/>
        <v>0.21340727353384437</v>
      </c>
    </row>
    <row r="530" spans="1:11">
      <c r="A530" s="8">
        <v>39454</v>
      </c>
      <c r="B530" s="10">
        <v>15.236650466918945</v>
      </c>
      <c r="C530" s="10">
        <v>859.95220947265625</v>
      </c>
      <c r="E530">
        <f t="shared" si="32"/>
        <v>-7.5970127754417804E-3</v>
      </c>
      <c r="F530">
        <f t="shared" si="32"/>
        <v>-3.8826037829599036E-3</v>
      </c>
      <c r="H530">
        <f t="shared" si="33"/>
        <v>-0.37985063877208902</v>
      </c>
      <c r="I530">
        <f t="shared" si="34"/>
        <v>0.19413018914799518</v>
      </c>
      <c r="K530">
        <f t="shared" si="35"/>
        <v>-0.18572044962409384</v>
      </c>
    </row>
    <row r="531" spans="1:11">
      <c r="A531" s="8">
        <v>39455</v>
      </c>
      <c r="B531" s="10">
        <v>15.586629867553711</v>
      </c>
      <c r="C531" s="10">
        <v>878.65118408203125</v>
      </c>
      <c r="E531">
        <f t="shared" si="32"/>
        <v>2.2969575983555091E-2</v>
      </c>
      <c r="F531">
        <f t="shared" si="32"/>
        <v>2.1744202065416607E-2</v>
      </c>
      <c r="H531">
        <f t="shared" si="33"/>
        <v>1.1484787991777545</v>
      </c>
      <c r="I531">
        <f t="shared" si="34"/>
        <v>-1.0872101032708303</v>
      </c>
      <c r="K531">
        <f t="shared" si="35"/>
        <v>6.1268695906924187E-2</v>
      </c>
    </row>
    <row r="532" spans="1:11">
      <c r="A532" s="8">
        <v>39456</v>
      </c>
      <c r="B532" s="10">
        <v>15.686630249023438</v>
      </c>
      <c r="C532" s="10">
        <v>877.45123291015625</v>
      </c>
      <c r="E532">
        <f t="shared" si="32"/>
        <v>6.4157795700208187E-3</v>
      </c>
      <c r="F532">
        <f t="shared" si="32"/>
        <v>-1.3656741077844314E-3</v>
      </c>
      <c r="H532">
        <f t="shared" si="33"/>
        <v>0.32078897850104093</v>
      </c>
      <c r="I532">
        <f t="shared" si="34"/>
        <v>6.8283705389221572E-2</v>
      </c>
      <c r="K532">
        <f t="shared" si="35"/>
        <v>0.38907268389026251</v>
      </c>
    </row>
    <row r="533" spans="1:11">
      <c r="A533" s="8">
        <v>39457</v>
      </c>
      <c r="B533" s="10">
        <v>16.155710220336914</v>
      </c>
      <c r="C533" s="10">
        <v>892.10089111328125</v>
      </c>
      <c r="E533">
        <f t="shared" si="32"/>
        <v>2.9903170015923575E-2</v>
      </c>
      <c r="F533">
        <f t="shared" si="32"/>
        <v>1.6695695046820891E-2</v>
      </c>
      <c r="H533">
        <f t="shared" si="33"/>
        <v>1.4951585007961787</v>
      </c>
      <c r="I533">
        <f t="shared" si="34"/>
        <v>-0.83478475234104454</v>
      </c>
      <c r="K533">
        <f t="shared" si="35"/>
        <v>0.66037374845513419</v>
      </c>
    </row>
    <row r="534" spans="1:11">
      <c r="A534" s="8">
        <v>39458</v>
      </c>
      <c r="B534" s="10">
        <v>16.225700378417969</v>
      </c>
      <c r="C534" s="10">
        <v>896.5003662109375</v>
      </c>
      <c r="E534">
        <f t="shared" si="32"/>
        <v>4.3322241564440755E-3</v>
      </c>
      <c r="F534">
        <f t="shared" si="32"/>
        <v>4.9315891750383312E-3</v>
      </c>
      <c r="H534">
        <f t="shared" si="33"/>
        <v>0.21661120782220378</v>
      </c>
      <c r="I534">
        <f t="shared" si="34"/>
        <v>-0.24657945875191656</v>
      </c>
      <c r="K534">
        <f t="shared" si="35"/>
        <v>-2.9968250929712781E-2</v>
      </c>
    </row>
    <row r="535" spans="1:11">
      <c r="A535" s="8">
        <v>39461</v>
      </c>
      <c r="B535" s="10">
        <v>16.401590347290039</v>
      </c>
      <c r="C535" s="10">
        <v>904.79974365234375</v>
      </c>
      <c r="E535">
        <f t="shared" si="32"/>
        <v>1.0840208112435246E-2</v>
      </c>
      <c r="F535">
        <f t="shared" si="32"/>
        <v>9.2575282221953881E-3</v>
      </c>
      <c r="H535">
        <f t="shared" si="33"/>
        <v>0.54201040562176228</v>
      </c>
      <c r="I535">
        <f t="shared" si="34"/>
        <v>-0.4628764111097694</v>
      </c>
      <c r="K535">
        <f t="shared" si="35"/>
        <v>7.9133994511992878E-2</v>
      </c>
    </row>
    <row r="536" spans="1:11">
      <c r="A536" s="8">
        <v>39462</v>
      </c>
      <c r="B536" s="10">
        <v>16.101600646972656</v>
      </c>
      <c r="C536" s="10">
        <v>899.00006103515625</v>
      </c>
      <c r="E536">
        <f t="shared" si="32"/>
        <v>-1.829028124501042E-2</v>
      </c>
      <c r="F536">
        <f t="shared" si="32"/>
        <v>-6.4099074495493902E-3</v>
      </c>
      <c r="H536">
        <f t="shared" si="33"/>
        <v>-0.91451406225052101</v>
      </c>
      <c r="I536">
        <f t="shared" si="34"/>
        <v>0.32049537247746951</v>
      </c>
      <c r="K536">
        <f t="shared" si="35"/>
        <v>-0.5940186897730515</v>
      </c>
    </row>
    <row r="537" spans="1:11">
      <c r="A537" s="8">
        <v>39463</v>
      </c>
      <c r="B537" s="10">
        <v>15.876620292663574</v>
      </c>
      <c r="C537" s="10">
        <v>883.450927734375</v>
      </c>
      <c r="E537">
        <f t="shared" si="32"/>
        <v>-1.3972545912780521E-2</v>
      </c>
      <c r="F537">
        <f t="shared" si="32"/>
        <v>-1.7296031418370661E-2</v>
      </c>
      <c r="H537">
        <f t="shared" si="33"/>
        <v>-0.69862729563902604</v>
      </c>
      <c r="I537">
        <f t="shared" si="34"/>
        <v>0.86480157091853305</v>
      </c>
      <c r="K537">
        <f t="shared" si="35"/>
        <v>0.16617427527950701</v>
      </c>
    </row>
    <row r="538" spans="1:11">
      <c r="A538" s="8">
        <v>39464</v>
      </c>
      <c r="B538" s="10">
        <v>15.877790451049805</v>
      </c>
      <c r="C538" s="10">
        <v>880.377685546875</v>
      </c>
      <c r="E538">
        <f t="shared" si="32"/>
        <v>7.3703241915579198E-5</v>
      </c>
      <c r="F538">
        <f t="shared" si="32"/>
        <v>-3.4786789973512144E-3</v>
      </c>
      <c r="H538">
        <f t="shared" si="33"/>
        <v>3.6851620957789599E-3</v>
      </c>
      <c r="I538">
        <f t="shared" si="34"/>
        <v>0.17393394986756072</v>
      </c>
      <c r="K538">
        <f t="shared" si="35"/>
        <v>0.17761911196333968</v>
      </c>
    </row>
    <row r="539" spans="1:11">
      <c r="A539" s="8">
        <v>39465</v>
      </c>
      <c r="B539" s="10">
        <v>16.122760772705078</v>
      </c>
      <c r="C539" s="10">
        <v>880.97760009765625</v>
      </c>
      <c r="E539">
        <f t="shared" si="32"/>
        <v>1.5428489399107681E-2</v>
      </c>
      <c r="F539">
        <f t="shared" si="32"/>
        <v>6.81428619364155E-4</v>
      </c>
      <c r="H539">
        <f t="shared" si="33"/>
        <v>0.77142446995538405</v>
      </c>
      <c r="I539">
        <f t="shared" si="34"/>
        <v>-3.407143096820775E-2</v>
      </c>
      <c r="K539">
        <f t="shared" si="35"/>
        <v>0.7373530389871763</v>
      </c>
    </row>
    <row r="540" spans="1:11">
      <c r="A540" s="8">
        <v>39468</v>
      </c>
      <c r="B540" s="10">
        <v>15.564140319824219</v>
      </c>
      <c r="C540" s="10">
        <v>864.6519775390625</v>
      </c>
      <c r="E540">
        <f t="shared" si="32"/>
        <v>-3.464794030973728E-2</v>
      </c>
      <c r="F540">
        <f t="shared" si="32"/>
        <v>-1.8531257272357493E-2</v>
      </c>
      <c r="H540">
        <f t="shared" si="33"/>
        <v>-1.732397015486864</v>
      </c>
      <c r="I540">
        <f t="shared" si="34"/>
        <v>0.92656286361787465</v>
      </c>
      <c r="K540">
        <f t="shared" si="35"/>
        <v>-0.80583415186898932</v>
      </c>
    </row>
    <row r="541" spans="1:11">
      <c r="A541" s="8">
        <v>39469</v>
      </c>
      <c r="B541" s="10">
        <v>16.07411003112793</v>
      </c>
      <c r="C541" s="10">
        <v>891.00048828125</v>
      </c>
      <c r="E541">
        <f t="shared" si="32"/>
        <v>3.2765684504537429E-2</v>
      </c>
      <c r="F541">
        <f t="shared" si="32"/>
        <v>3.047296649593001E-2</v>
      </c>
      <c r="H541">
        <f t="shared" si="33"/>
        <v>1.6382842252268714</v>
      </c>
      <c r="I541">
        <f t="shared" si="34"/>
        <v>-1.5236483247965005</v>
      </c>
      <c r="K541">
        <f t="shared" si="35"/>
        <v>0.11463590043037097</v>
      </c>
    </row>
    <row r="542" spans="1:11">
      <c r="A542" s="8">
        <v>39470</v>
      </c>
      <c r="B542" s="10">
        <v>15.999110221862793</v>
      </c>
      <c r="C542" s="10">
        <v>887.15069580078125</v>
      </c>
      <c r="E542">
        <f t="shared" si="32"/>
        <v>-4.6658763141410597E-3</v>
      </c>
      <c r="F542">
        <f t="shared" si="32"/>
        <v>-4.3207523801642722E-3</v>
      </c>
      <c r="H542">
        <f t="shared" si="33"/>
        <v>-0.23329381570705299</v>
      </c>
      <c r="I542">
        <f t="shared" si="34"/>
        <v>0.21603761900821361</v>
      </c>
      <c r="K542">
        <f t="shared" si="35"/>
        <v>-1.7256196698839377E-2</v>
      </c>
    </row>
    <row r="543" spans="1:11">
      <c r="A543" s="8">
        <v>39471</v>
      </c>
      <c r="B543" s="10">
        <v>16.278190612792969</v>
      </c>
      <c r="C543" s="10">
        <v>905.74932861328125</v>
      </c>
      <c r="E543">
        <f t="shared" si="32"/>
        <v>1.7443494485637867E-2</v>
      </c>
      <c r="F543">
        <f t="shared" si="32"/>
        <v>2.0964457223033639E-2</v>
      </c>
      <c r="H543">
        <f t="shared" si="33"/>
        <v>0.87217472428189335</v>
      </c>
      <c r="I543">
        <f t="shared" si="34"/>
        <v>-1.048222861151682</v>
      </c>
      <c r="K543">
        <f t="shared" si="35"/>
        <v>-0.1760481368697886</v>
      </c>
    </row>
    <row r="544" spans="1:11">
      <c r="A544" s="8">
        <v>39472</v>
      </c>
      <c r="B544" s="10">
        <v>16.418180465698242</v>
      </c>
      <c r="C544" s="10">
        <v>910.24884033203125</v>
      </c>
      <c r="E544">
        <f t="shared" si="32"/>
        <v>8.5998411147278908E-3</v>
      </c>
      <c r="F544">
        <f t="shared" si="32"/>
        <v>4.9677229412234958E-3</v>
      </c>
      <c r="H544">
        <f t="shared" si="33"/>
        <v>0.42999205573639454</v>
      </c>
      <c r="I544">
        <f t="shared" si="34"/>
        <v>-0.24838614706117479</v>
      </c>
      <c r="K544">
        <f t="shared" si="35"/>
        <v>0.18160590867521975</v>
      </c>
    </row>
    <row r="545" spans="1:11">
      <c r="A545" s="8">
        <v>39475</v>
      </c>
      <c r="B545" s="10">
        <v>16.669069290161133</v>
      </c>
      <c r="C545" s="10">
        <v>926.74853515625</v>
      </c>
      <c r="E545">
        <f t="shared" si="32"/>
        <v>1.5281158894985936E-2</v>
      </c>
      <c r="F545">
        <f t="shared" si="32"/>
        <v>1.8126576045073728E-2</v>
      </c>
      <c r="H545">
        <f t="shared" si="33"/>
        <v>0.76405794474929678</v>
      </c>
      <c r="I545">
        <f t="shared" si="34"/>
        <v>-0.90632880225368639</v>
      </c>
      <c r="K545">
        <f t="shared" si="35"/>
        <v>-0.14227085750438961</v>
      </c>
    </row>
    <row r="546" spans="1:11">
      <c r="A546" s="8">
        <v>39476</v>
      </c>
      <c r="B546" s="10">
        <v>16.719070434570312</v>
      </c>
      <c r="C546" s="10">
        <v>923.84869384765625</v>
      </c>
      <c r="E546">
        <f t="shared" si="32"/>
        <v>2.9996362447597402E-3</v>
      </c>
      <c r="F546">
        <f t="shared" si="32"/>
        <v>-3.1290487101820474E-3</v>
      </c>
      <c r="H546">
        <f t="shared" si="33"/>
        <v>0.14998181223798701</v>
      </c>
      <c r="I546">
        <f t="shared" si="34"/>
        <v>0.15645243550910237</v>
      </c>
      <c r="K546">
        <f t="shared" si="35"/>
        <v>0.30643424774708938</v>
      </c>
    </row>
    <row r="547" spans="1:11">
      <c r="A547" s="8">
        <v>39477</v>
      </c>
      <c r="B547" s="10">
        <v>16.846559524536133</v>
      </c>
      <c r="C547" s="10">
        <v>931.84820556640625</v>
      </c>
      <c r="E547">
        <f t="shared" si="32"/>
        <v>7.6253695123031928E-3</v>
      </c>
      <c r="F547">
        <f t="shared" si="32"/>
        <v>8.6588981204633875E-3</v>
      </c>
      <c r="H547">
        <f t="shared" si="33"/>
        <v>0.38126847561515964</v>
      </c>
      <c r="I547">
        <f t="shared" si="34"/>
        <v>-0.43294490602316937</v>
      </c>
      <c r="K547">
        <f t="shared" si="35"/>
        <v>-5.1676430408009733E-2</v>
      </c>
    </row>
    <row r="548" spans="1:11">
      <c r="A548" s="8">
        <v>39478</v>
      </c>
      <c r="B548" s="10">
        <v>16.960620880126953</v>
      </c>
      <c r="C548" s="10">
        <v>925.6971435546875</v>
      </c>
      <c r="E548">
        <f t="shared" si="32"/>
        <v>6.770602355020694E-3</v>
      </c>
      <c r="F548">
        <f t="shared" si="32"/>
        <v>-6.6009270340118276E-3</v>
      </c>
      <c r="H548">
        <f t="shared" si="33"/>
        <v>0.3385301177510347</v>
      </c>
      <c r="I548">
        <f t="shared" si="34"/>
        <v>0.33004635170059138</v>
      </c>
      <c r="K548">
        <f t="shared" si="35"/>
        <v>0.66857646945162608</v>
      </c>
    </row>
    <row r="549" spans="1:11">
      <c r="A549" s="8">
        <v>39479</v>
      </c>
      <c r="B549" s="10">
        <v>16.850629806518555</v>
      </c>
      <c r="C549" s="10">
        <v>908.3990478515625</v>
      </c>
      <c r="E549">
        <f t="shared" si="32"/>
        <v>-6.4850853271106734E-3</v>
      </c>
      <c r="F549">
        <f t="shared" si="32"/>
        <v>-1.8686560527452989E-2</v>
      </c>
      <c r="H549">
        <f t="shared" si="33"/>
        <v>-0.32425426635553367</v>
      </c>
      <c r="I549">
        <f t="shared" si="34"/>
        <v>0.93432802637264945</v>
      </c>
      <c r="K549">
        <f t="shared" si="35"/>
        <v>0.61007376001711577</v>
      </c>
    </row>
    <row r="550" spans="1:11">
      <c r="A550" s="8">
        <v>39482</v>
      </c>
      <c r="B550" s="10">
        <v>16.759069442749023</v>
      </c>
      <c r="C550" s="10">
        <v>904.54974365234375</v>
      </c>
      <c r="E550">
        <f t="shared" si="32"/>
        <v>-5.4336463871582641E-3</v>
      </c>
      <c r="F550">
        <f t="shared" si="32"/>
        <v>-4.2374595265403103E-3</v>
      </c>
      <c r="H550">
        <f t="shared" si="33"/>
        <v>-0.2716823193579132</v>
      </c>
      <c r="I550">
        <f t="shared" si="34"/>
        <v>0.21187297632701552</v>
      </c>
      <c r="K550">
        <f t="shared" si="35"/>
        <v>-5.9809343030897688E-2</v>
      </c>
    </row>
    <row r="551" spans="1:11">
      <c r="A551" s="8">
        <v>39483</v>
      </c>
      <c r="B551" s="10">
        <v>16.299089431762695</v>
      </c>
      <c r="C551" s="10">
        <v>886.750732421875</v>
      </c>
      <c r="E551">
        <f t="shared" si="32"/>
        <v>-2.7446631959947121E-2</v>
      </c>
      <c r="F551">
        <f t="shared" si="32"/>
        <v>-1.9677205543833121E-2</v>
      </c>
      <c r="H551">
        <f t="shared" si="33"/>
        <v>-1.372331597997356</v>
      </c>
      <c r="I551">
        <f t="shared" si="34"/>
        <v>0.98386027719165603</v>
      </c>
      <c r="K551">
        <f t="shared" si="35"/>
        <v>-0.38847132080570002</v>
      </c>
    </row>
    <row r="552" spans="1:11">
      <c r="A552" s="8">
        <v>39484</v>
      </c>
      <c r="B552" s="10">
        <v>16.589080810546875</v>
      </c>
      <c r="C552" s="10">
        <v>905.44970703125</v>
      </c>
      <c r="E552">
        <f t="shared" si="32"/>
        <v>1.7791876043029786E-2</v>
      </c>
      <c r="F552">
        <f t="shared" si="32"/>
        <v>2.1087069822096183E-2</v>
      </c>
      <c r="H552">
        <f t="shared" si="33"/>
        <v>0.88959380215148931</v>
      </c>
      <c r="I552">
        <f t="shared" si="34"/>
        <v>-1.0543534911048091</v>
      </c>
      <c r="K552">
        <f t="shared" si="35"/>
        <v>-0.16475968895331983</v>
      </c>
    </row>
    <row r="553" spans="1:11">
      <c r="A553" s="8">
        <v>39485</v>
      </c>
      <c r="B553" s="10">
        <v>16.773139953613281</v>
      </c>
      <c r="C553" s="10">
        <v>907.4991455078125</v>
      </c>
      <c r="E553">
        <f t="shared" si="32"/>
        <v>1.1095198412041318E-2</v>
      </c>
      <c r="F553">
        <f t="shared" si="32"/>
        <v>2.2634481635452897E-3</v>
      </c>
      <c r="H553">
        <f t="shared" si="33"/>
        <v>0.55475992060206591</v>
      </c>
      <c r="I553">
        <f t="shared" si="34"/>
        <v>-0.11317240817726448</v>
      </c>
      <c r="K553">
        <f t="shared" si="35"/>
        <v>0.44158751242480143</v>
      </c>
    </row>
    <row r="554" spans="1:11">
      <c r="A554" s="8">
        <v>39486</v>
      </c>
      <c r="B554" s="10">
        <v>17.088100433349609</v>
      </c>
      <c r="C554" s="10">
        <v>916.59814453125</v>
      </c>
      <c r="E554">
        <f t="shared" si="32"/>
        <v>1.8777669572147104E-2</v>
      </c>
      <c r="F554">
        <f t="shared" si="32"/>
        <v>1.0026454645691185E-2</v>
      </c>
      <c r="H554">
        <f t="shared" si="33"/>
        <v>0.93888347860735522</v>
      </c>
      <c r="I554">
        <f t="shared" si="34"/>
        <v>-0.50132273228455926</v>
      </c>
      <c r="K554">
        <f t="shared" si="35"/>
        <v>0.43756074632279596</v>
      </c>
    </row>
    <row r="555" spans="1:11">
      <c r="A555" s="8">
        <v>39489</v>
      </c>
      <c r="B555" s="10">
        <v>17.419029235839844</v>
      </c>
      <c r="C555" s="10">
        <v>921.748779296875</v>
      </c>
      <c r="E555">
        <f t="shared" si="32"/>
        <v>1.9366038008787889E-2</v>
      </c>
      <c r="F555">
        <f t="shared" si="32"/>
        <v>5.6192943400066309E-3</v>
      </c>
      <c r="H555">
        <f t="shared" si="33"/>
        <v>0.96830190043939446</v>
      </c>
      <c r="I555">
        <f t="shared" si="34"/>
        <v>-0.28096471700033154</v>
      </c>
      <c r="K555">
        <f t="shared" si="35"/>
        <v>0.68733718343906292</v>
      </c>
    </row>
    <row r="556" spans="1:11">
      <c r="A556" s="8">
        <v>39490</v>
      </c>
      <c r="B556" s="10">
        <v>17.229040145874023</v>
      </c>
      <c r="C556" s="10">
        <v>906.2496337890625</v>
      </c>
      <c r="E556">
        <f t="shared" si="32"/>
        <v>-1.0906984964174415E-2</v>
      </c>
      <c r="F556">
        <f t="shared" si="32"/>
        <v>-1.6814934671934734E-2</v>
      </c>
      <c r="H556">
        <f t="shared" si="33"/>
        <v>-0.54534924820872077</v>
      </c>
      <c r="I556">
        <f t="shared" si="34"/>
        <v>0.84074673359673668</v>
      </c>
      <c r="K556">
        <f t="shared" si="35"/>
        <v>0.29539748538801591</v>
      </c>
    </row>
    <row r="557" spans="1:11">
      <c r="A557" s="8">
        <v>39491</v>
      </c>
      <c r="B557" s="10">
        <v>17.309040069580078</v>
      </c>
      <c r="C557" s="10">
        <v>908.44952392578125</v>
      </c>
      <c r="E557">
        <f t="shared" si="32"/>
        <v>4.6433186659682324E-3</v>
      </c>
      <c r="F557">
        <f t="shared" si="32"/>
        <v>2.4274659593748193E-3</v>
      </c>
      <c r="H557">
        <f t="shared" si="33"/>
        <v>0.23216593329841162</v>
      </c>
      <c r="I557">
        <f t="shared" si="34"/>
        <v>-0.12137329796874097</v>
      </c>
      <c r="K557">
        <f t="shared" si="35"/>
        <v>0.11079263532967065</v>
      </c>
    </row>
    <row r="558" spans="1:11">
      <c r="A558" s="8">
        <v>39492</v>
      </c>
      <c r="B558" s="10">
        <v>17.357589721679688</v>
      </c>
      <c r="C558" s="10">
        <v>909.77362060546875</v>
      </c>
      <c r="E558">
        <f t="shared" si="32"/>
        <v>2.804872592844232E-3</v>
      </c>
      <c r="F558">
        <f t="shared" si="32"/>
        <v>1.457534672884675E-3</v>
      </c>
      <c r="H558">
        <f t="shared" si="33"/>
        <v>0.1402436296422116</v>
      </c>
      <c r="I558">
        <f t="shared" si="34"/>
        <v>-7.2876733644233749E-2</v>
      </c>
      <c r="K558">
        <f t="shared" si="35"/>
        <v>6.7366895997977849E-2</v>
      </c>
    </row>
    <row r="559" spans="1:11">
      <c r="A559" s="8">
        <v>39493</v>
      </c>
      <c r="B559" s="10">
        <v>17.107620239257812</v>
      </c>
      <c r="C559" s="10">
        <v>901.77471923828125</v>
      </c>
      <c r="E559">
        <f t="shared" si="32"/>
        <v>-1.4401163204685208E-2</v>
      </c>
      <c r="F559">
        <f t="shared" si="32"/>
        <v>-8.7921887225792528E-3</v>
      </c>
      <c r="H559">
        <f t="shared" si="33"/>
        <v>-0.72005816023426039</v>
      </c>
      <c r="I559">
        <f t="shared" si="34"/>
        <v>0.43960943612896264</v>
      </c>
      <c r="K559">
        <f t="shared" si="35"/>
        <v>-0.28044872410529775</v>
      </c>
    </row>
    <row r="560" spans="1:11">
      <c r="A560" s="8">
        <v>39496</v>
      </c>
      <c r="B560" s="10">
        <v>17.029050827026367</v>
      </c>
      <c r="C560" s="10">
        <v>903.34979248046875</v>
      </c>
      <c r="E560">
        <f t="shared" si="32"/>
        <v>-4.5926558535095419E-3</v>
      </c>
      <c r="F560">
        <f t="shared" si="32"/>
        <v>1.7466371684471405E-3</v>
      </c>
      <c r="H560">
        <f t="shared" si="33"/>
        <v>-0.22963279267547709</v>
      </c>
      <c r="I560">
        <f t="shared" si="34"/>
        <v>-8.7331858422357023E-2</v>
      </c>
      <c r="K560">
        <f t="shared" si="35"/>
        <v>-0.31696465109783412</v>
      </c>
    </row>
    <row r="561" spans="1:11">
      <c r="A561" s="8">
        <v>39497</v>
      </c>
      <c r="B561" s="10">
        <v>17.484029769897461</v>
      </c>
      <c r="C561" s="10">
        <v>927.448486328125</v>
      </c>
      <c r="E561">
        <f t="shared" si="32"/>
        <v>2.6717809905705936E-2</v>
      </c>
      <c r="F561">
        <f t="shared" si="32"/>
        <v>2.667703479676975E-2</v>
      </c>
      <c r="H561">
        <f t="shared" si="33"/>
        <v>1.3358904952852968</v>
      </c>
      <c r="I561">
        <f t="shared" si="34"/>
        <v>-1.3338517398384875</v>
      </c>
      <c r="K561">
        <f t="shared" si="35"/>
        <v>2.038755446809315E-3</v>
      </c>
    </row>
    <row r="562" spans="1:11">
      <c r="A562" s="8">
        <v>39498</v>
      </c>
      <c r="B562" s="10">
        <v>17.684019088745117</v>
      </c>
      <c r="C562" s="10">
        <v>932.0482177734375</v>
      </c>
      <c r="E562">
        <f t="shared" si="32"/>
        <v>1.1438399584058123E-2</v>
      </c>
      <c r="F562">
        <f t="shared" si="32"/>
        <v>4.9595546417067204E-3</v>
      </c>
      <c r="H562">
        <f t="shared" si="33"/>
        <v>0.57191997920290616</v>
      </c>
      <c r="I562">
        <f t="shared" si="34"/>
        <v>-0.24797773208533602</v>
      </c>
      <c r="K562">
        <f t="shared" si="35"/>
        <v>0.32394224711757014</v>
      </c>
    </row>
    <row r="563" spans="1:11">
      <c r="A563" s="8">
        <v>39499</v>
      </c>
      <c r="B563" s="10">
        <v>17.788019180297852</v>
      </c>
      <c r="C563" s="10">
        <v>945.094970703125</v>
      </c>
      <c r="E563">
        <f t="shared" si="32"/>
        <v>5.8810212220887781E-3</v>
      </c>
      <c r="F563">
        <f t="shared" si="32"/>
        <v>1.3997937747099343E-2</v>
      </c>
      <c r="H563">
        <f t="shared" si="33"/>
        <v>0.2940510611044389</v>
      </c>
      <c r="I563">
        <f t="shared" si="34"/>
        <v>-0.69989688735496713</v>
      </c>
      <c r="K563">
        <f t="shared" si="35"/>
        <v>-0.40584582625052823</v>
      </c>
    </row>
    <row r="564" spans="1:11">
      <c r="A564" s="8">
        <v>39500</v>
      </c>
      <c r="B564" s="10">
        <v>17.968000411987305</v>
      </c>
      <c r="C564" s="10">
        <v>945.04498291015625</v>
      </c>
      <c r="E564">
        <f t="shared" si="32"/>
        <v>1.0118115449796683E-2</v>
      </c>
      <c r="F564">
        <f t="shared" si="32"/>
        <v>-5.2891819889322456E-5</v>
      </c>
      <c r="H564">
        <f t="shared" si="33"/>
        <v>0.50590577248983415</v>
      </c>
      <c r="I564">
        <f t="shared" si="34"/>
        <v>2.6445909944661228E-3</v>
      </c>
      <c r="K564">
        <f t="shared" si="35"/>
        <v>0.50855036348430027</v>
      </c>
    </row>
    <row r="565" spans="1:11">
      <c r="A565" s="8">
        <v>39503</v>
      </c>
      <c r="B565" s="10">
        <v>18.034000396728516</v>
      </c>
      <c r="C565" s="10">
        <v>936.2979736328125</v>
      </c>
      <c r="E565">
        <f t="shared" si="32"/>
        <v>3.673195860858236E-3</v>
      </c>
      <c r="F565">
        <f t="shared" si="32"/>
        <v>-9.2556538953397771E-3</v>
      </c>
      <c r="H565">
        <f t="shared" si="33"/>
        <v>0.1836597930429118</v>
      </c>
      <c r="I565">
        <f t="shared" si="34"/>
        <v>0.46278269476698886</v>
      </c>
      <c r="K565">
        <f t="shared" si="35"/>
        <v>0.64644248780990066</v>
      </c>
    </row>
    <row r="566" spans="1:11">
      <c r="A566" s="8">
        <v>39504</v>
      </c>
      <c r="B566" s="10">
        <v>18.563970565795898</v>
      </c>
      <c r="C566" s="10">
        <v>944.49755859375</v>
      </c>
      <c r="E566">
        <f t="shared" si="32"/>
        <v>2.9387277221282648E-2</v>
      </c>
      <c r="F566">
        <f t="shared" si="32"/>
        <v>8.7574524263074327E-3</v>
      </c>
      <c r="H566">
        <f t="shared" si="33"/>
        <v>1.4693638610641324</v>
      </c>
      <c r="I566">
        <f t="shared" si="34"/>
        <v>-0.43787262131537164</v>
      </c>
      <c r="K566">
        <f t="shared" si="35"/>
        <v>1.0314912397487608</v>
      </c>
    </row>
    <row r="567" spans="1:11">
      <c r="A567" s="8">
        <v>39505</v>
      </c>
      <c r="B567" s="10">
        <v>19.233930587768555</v>
      </c>
      <c r="C567" s="10">
        <v>958.2967529296875</v>
      </c>
      <c r="E567">
        <f t="shared" si="32"/>
        <v>3.6089263317786946E-2</v>
      </c>
      <c r="F567">
        <f t="shared" si="32"/>
        <v>1.4610090000108489E-2</v>
      </c>
      <c r="H567">
        <f t="shared" si="33"/>
        <v>1.8044631658893473</v>
      </c>
      <c r="I567">
        <f t="shared" si="34"/>
        <v>-0.73050450000542444</v>
      </c>
      <c r="K567">
        <f t="shared" si="35"/>
        <v>1.0739586658839229</v>
      </c>
    </row>
    <row r="568" spans="1:11">
      <c r="A568" s="8">
        <v>39506</v>
      </c>
      <c r="B568" s="10">
        <v>19.792800903320312</v>
      </c>
      <c r="C568" s="10">
        <v>963.5928955078125</v>
      </c>
      <c r="E568">
        <f t="shared" si="32"/>
        <v>2.905647979759074E-2</v>
      </c>
      <c r="F568">
        <f t="shared" si="32"/>
        <v>5.5266206025781361E-3</v>
      </c>
      <c r="H568">
        <f t="shared" si="33"/>
        <v>1.452823989879537</v>
      </c>
      <c r="I568">
        <f t="shared" si="34"/>
        <v>-0.27633103012890681</v>
      </c>
      <c r="K568">
        <f t="shared" si="35"/>
        <v>1.1764929597506302</v>
      </c>
    </row>
    <row r="569" spans="1:11">
      <c r="A569" s="8">
        <v>39507</v>
      </c>
      <c r="B569" s="10">
        <v>19.842790603637695</v>
      </c>
      <c r="C569" s="10">
        <v>972.7918701171875</v>
      </c>
      <c r="E569">
        <f t="shared" si="32"/>
        <v>2.5256506424513603E-3</v>
      </c>
      <c r="F569">
        <f t="shared" si="32"/>
        <v>9.5465363560274241E-3</v>
      </c>
      <c r="H569">
        <f t="shared" si="33"/>
        <v>0.12628253212256801</v>
      </c>
      <c r="I569">
        <f t="shared" si="34"/>
        <v>-0.47732681780137121</v>
      </c>
      <c r="K569">
        <f t="shared" si="35"/>
        <v>-0.35104428567880319</v>
      </c>
    </row>
    <row r="570" spans="1:11">
      <c r="A570" s="8">
        <v>39510</v>
      </c>
      <c r="B570" s="10">
        <v>20.158880233764648</v>
      </c>
      <c r="C570" s="10">
        <v>980.34552001953125</v>
      </c>
      <c r="E570">
        <f t="shared" si="32"/>
        <v>1.5929696404144211E-2</v>
      </c>
      <c r="F570">
        <f t="shared" si="32"/>
        <v>7.7649188221873278E-3</v>
      </c>
      <c r="H570">
        <f t="shared" si="33"/>
        <v>0.79648482020721056</v>
      </c>
      <c r="I570">
        <f t="shared" si="34"/>
        <v>-0.38824594110936639</v>
      </c>
      <c r="K570">
        <f t="shared" si="35"/>
        <v>0.40823887909784418</v>
      </c>
    </row>
    <row r="571" spans="1:11">
      <c r="A571" s="8">
        <v>39511</v>
      </c>
      <c r="B571" s="10">
        <v>19.608909606933594</v>
      </c>
      <c r="C571" s="10">
        <v>959.8466796875</v>
      </c>
      <c r="E571">
        <f t="shared" si="32"/>
        <v>-2.7281804368771145E-2</v>
      </c>
      <c r="F571">
        <f t="shared" si="32"/>
        <v>-2.0909811809639134E-2</v>
      </c>
      <c r="H571">
        <f t="shared" si="33"/>
        <v>-1.3640902184385573</v>
      </c>
      <c r="I571">
        <f t="shared" si="34"/>
        <v>1.0454905904819567</v>
      </c>
      <c r="K571">
        <f t="shared" si="35"/>
        <v>-0.31859962795660057</v>
      </c>
    </row>
    <row r="572" spans="1:11">
      <c r="A572" s="8">
        <v>39512</v>
      </c>
      <c r="B572" s="10">
        <v>20.673849105834961</v>
      </c>
      <c r="C572" s="10">
        <v>987.045166015625</v>
      </c>
      <c r="E572">
        <f t="shared" si="32"/>
        <v>5.4308960582122978E-2</v>
      </c>
      <c r="F572">
        <f t="shared" si="32"/>
        <v>2.8336282141414593E-2</v>
      </c>
      <c r="H572">
        <f t="shared" si="33"/>
        <v>2.7154480291061489</v>
      </c>
      <c r="I572">
        <f t="shared" si="34"/>
        <v>-1.4168141070707296</v>
      </c>
      <c r="K572">
        <f t="shared" si="35"/>
        <v>1.2986339220354193</v>
      </c>
    </row>
    <row r="573" spans="1:11">
      <c r="A573" s="8">
        <v>39513</v>
      </c>
      <c r="B573" s="10">
        <v>20.137760162353516</v>
      </c>
      <c r="C573" s="10">
        <v>975.09161376953125</v>
      </c>
      <c r="E573">
        <f t="shared" si="32"/>
        <v>-2.5930775673995821E-2</v>
      </c>
      <c r="F573">
        <f t="shared" si="32"/>
        <v>-1.2110440998709615E-2</v>
      </c>
      <c r="H573">
        <f t="shared" si="33"/>
        <v>-1.296538783699791</v>
      </c>
      <c r="I573">
        <f t="shared" si="34"/>
        <v>0.60552204993548076</v>
      </c>
      <c r="K573">
        <f t="shared" si="35"/>
        <v>-0.69101673376431028</v>
      </c>
    </row>
    <row r="574" spans="1:11">
      <c r="A574" s="8">
        <v>39514</v>
      </c>
      <c r="B574" s="10">
        <v>20.177759170532227</v>
      </c>
      <c r="C574" s="10">
        <v>972.29193115234375</v>
      </c>
      <c r="E574">
        <f t="shared" si="32"/>
        <v>1.9862689721317217E-3</v>
      </c>
      <c r="F574">
        <f t="shared" si="32"/>
        <v>-2.8711995648946775E-3</v>
      </c>
      <c r="H574">
        <f t="shared" si="33"/>
        <v>9.9313448606586086E-2</v>
      </c>
      <c r="I574">
        <f t="shared" si="34"/>
        <v>0.14355997824473388</v>
      </c>
      <c r="K574">
        <f t="shared" si="35"/>
        <v>0.24287342685131996</v>
      </c>
    </row>
    <row r="575" spans="1:11">
      <c r="A575" s="8">
        <v>39517</v>
      </c>
      <c r="B575" s="10">
        <v>19.798900604248047</v>
      </c>
      <c r="C575" s="10">
        <v>969.94610595703125</v>
      </c>
      <c r="E575">
        <f t="shared" si="32"/>
        <v>-1.8776047582006461E-2</v>
      </c>
      <c r="F575">
        <f t="shared" si="32"/>
        <v>-2.4126757819868949E-3</v>
      </c>
      <c r="H575">
        <f t="shared" si="33"/>
        <v>-0.93880237910032305</v>
      </c>
      <c r="I575">
        <f t="shared" si="34"/>
        <v>0.12063378909934475</v>
      </c>
      <c r="K575">
        <f t="shared" si="35"/>
        <v>-0.8181685900009783</v>
      </c>
    </row>
    <row r="576" spans="1:11">
      <c r="A576" s="8">
        <v>39518</v>
      </c>
      <c r="B576" s="10">
        <v>19.718900680541992</v>
      </c>
      <c r="C576" s="10">
        <v>974.54583740234375</v>
      </c>
      <c r="E576">
        <f t="shared" si="32"/>
        <v>-4.0406245430056886E-3</v>
      </c>
      <c r="F576">
        <f t="shared" si="32"/>
        <v>4.7422546645248254E-3</v>
      </c>
      <c r="H576">
        <f t="shared" si="33"/>
        <v>-0.20203122715028443</v>
      </c>
      <c r="I576">
        <f t="shared" si="34"/>
        <v>-0.23711273322624127</v>
      </c>
      <c r="K576">
        <f t="shared" si="35"/>
        <v>-0.4391439603765257</v>
      </c>
    </row>
    <row r="577" spans="1:11">
      <c r="A577" s="8">
        <v>39519</v>
      </c>
      <c r="B577" s="10">
        <v>20.128879547119141</v>
      </c>
      <c r="C577" s="10">
        <v>979.64556884765625</v>
      </c>
      <c r="E577">
        <f t="shared" si="32"/>
        <v>2.0791162409053765E-2</v>
      </c>
      <c r="F577">
        <f t="shared" si="32"/>
        <v>5.2329313302552638E-3</v>
      </c>
      <c r="H577">
        <f t="shared" si="33"/>
        <v>1.0395581204526883</v>
      </c>
      <c r="I577">
        <f t="shared" si="34"/>
        <v>-0.26164656651276319</v>
      </c>
      <c r="K577">
        <f t="shared" si="35"/>
        <v>0.77791155393992506</v>
      </c>
    </row>
    <row r="578" spans="1:11">
      <c r="A578" s="8">
        <v>39520</v>
      </c>
      <c r="B578" s="10">
        <v>20.4227294921875</v>
      </c>
      <c r="C578" s="10">
        <v>992.28973388671875</v>
      </c>
      <c r="E578">
        <f t="shared" si="32"/>
        <v>1.4598425331151299E-2</v>
      </c>
      <c r="F578">
        <f t="shared" si="32"/>
        <v>1.2906877182056409E-2</v>
      </c>
      <c r="H578">
        <f t="shared" si="33"/>
        <v>0.72992126655756495</v>
      </c>
      <c r="I578">
        <f t="shared" si="34"/>
        <v>-0.64534385910282044</v>
      </c>
      <c r="K578">
        <f t="shared" si="35"/>
        <v>8.4577407454744513E-2</v>
      </c>
    </row>
    <row r="579" spans="1:11">
      <c r="A579" s="8">
        <v>39521</v>
      </c>
      <c r="B579" s="10">
        <v>20.562719345092773</v>
      </c>
      <c r="C579" s="10">
        <v>997.78912353515625</v>
      </c>
      <c r="E579">
        <f t="shared" si="32"/>
        <v>6.8546103476925246E-3</v>
      </c>
      <c r="F579">
        <f t="shared" si="32"/>
        <v>5.5421208752173268E-3</v>
      </c>
      <c r="H579">
        <f t="shared" si="33"/>
        <v>0.34273051738462623</v>
      </c>
      <c r="I579">
        <f t="shared" si="34"/>
        <v>-0.27710604376086634</v>
      </c>
      <c r="K579">
        <f t="shared" si="35"/>
        <v>6.5624473623759894E-2</v>
      </c>
    </row>
    <row r="580" spans="1:11">
      <c r="A580" s="8">
        <v>39524</v>
      </c>
      <c r="B580" s="10">
        <v>19.963890075683594</v>
      </c>
      <c r="C580" s="10">
        <v>996.54461669921875</v>
      </c>
      <c r="E580">
        <f t="shared" si="32"/>
        <v>-2.9122085428457178E-2</v>
      </c>
      <c r="F580">
        <f t="shared" si="32"/>
        <v>-1.2472643834081643E-3</v>
      </c>
      <c r="H580">
        <f t="shared" si="33"/>
        <v>-1.4561042714228589</v>
      </c>
      <c r="I580">
        <f t="shared" si="34"/>
        <v>6.2363219170408213E-2</v>
      </c>
      <c r="K580">
        <f t="shared" si="35"/>
        <v>-1.3937410522524507</v>
      </c>
    </row>
    <row r="581" spans="1:11">
      <c r="A581" s="8">
        <v>39525</v>
      </c>
      <c r="B581" s="10">
        <v>20.013889312744141</v>
      </c>
      <c r="C581" s="10">
        <v>1001.0443725585938</v>
      </c>
      <c r="E581">
        <f t="shared" ref="E581:F644" si="36">B581/B580-1</f>
        <v>2.5044836888501454E-3</v>
      </c>
      <c r="F581">
        <f t="shared" si="36"/>
        <v>4.515358152532345E-3</v>
      </c>
      <c r="H581">
        <f t="shared" ref="H581:H644" si="37">E581*$H$3</f>
        <v>0.12522418444250727</v>
      </c>
      <c r="I581">
        <f t="shared" ref="I581:I644" si="38">F581*$I$3</f>
        <v>-0.22576790762661725</v>
      </c>
      <c r="K581">
        <f t="shared" ref="K581:K644" si="39">H581+I581</f>
        <v>-0.10054372318410998</v>
      </c>
    </row>
    <row r="582" spans="1:11">
      <c r="A582" s="8">
        <v>39526</v>
      </c>
      <c r="B582" s="10">
        <v>18.362449645996094</v>
      </c>
      <c r="C582" s="10">
        <v>946.468505859375</v>
      </c>
      <c r="E582">
        <f t="shared" si="36"/>
        <v>-8.2514679727766271E-2</v>
      </c>
      <c r="F582">
        <f t="shared" si="36"/>
        <v>-5.4518928626237528E-2</v>
      </c>
      <c r="H582">
        <f t="shared" si="37"/>
        <v>-4.1257339863883136</v>
      </c>
      <c r="I582">
        <f t="shared" si="38"/>
        <v>2.7259464313118764</v>
      </c>
      <c r="K582">
        <f t="shared" si="39"/>
        <v>-1.3997875550764372</v>
      </c>
    </row>
    <row r="583" spans="1:11">
      <c r="A583" s="8">
        <v>39527</v>
      </c>
      <c r="B583" s="10">
        <v>16.942649841308594</v>
      </c>
      <c r="C583" s="10">
        <v>920.47216796875</v>
      </c>
      <c r="E583">
        <f t="shared" si="36"/>
        <v>-7.7320827670565473E-2</v>
      </c>
      <c r="F583">
        <f t="shared" si="36"/>
        <v>-2.7466669762054918E-2</v>
      </c>
      <c r="H583">
        <f t="shared" si="37"/>
        <v>-3.8660413835282736</v>
      </c>
      <c r="I583">
        <f t="shared" si="38"/>
        <v>1.3733334881027459</v>
      </c>
      <c r="K583">
        <f t="shared" si="39"/>
        <v>-2.4927078954255277</v>
      </c>
    </row>
    <row r="584" spans="1:11">
      <c r="A584" s="8">
        <v>39528</v>
      </c>
      <c r="B584" s="10">
        <v>16.942649841308594</v>
      </c>
      <c r="C584" s="10">
        <v>920.47216796875</v>
      </c>
      <c r="E584">
        <f t="shared" si="36"/>
        <v>0</v>
      </c>
      <c r="F584">
        <f t="shared" si="36"/>
        <v>0</v>
      </c>
      <c r="H584">
        <f t="shared" si="37"/>
        <v>0</v>
      </c>
      <c r="I584">
        <f t="shared" si="38"/>
        <v>0</v>
      </c>
      <c r="K584">
        <f t="shared" si="39"/>
        <v>0</v>
      </c>
    </row>
    <row r="585" spans="1:11">
      <c r="A585" s="8">
        <v>39531</v>
      </c>
      <c r="B585" s="10">
        <v>17.014049530029297</v>
      </c>
      <c r="C585" s="10">
        <v>920.54888916015625</v>
      </c>
      <c r="E585">
        <f t="shared" si="36"/>
        <v>4.2141984512140684E-3</v>
      </c>
      <c r="F585">
        <f t="shared" si="36"/>
        <v>8.3349822054490375E-5</v>
      </c>
      <c r="H585">
        <f t="shared" si="37"/>
        <v>0.21070992256070342</v>
      </c>
      <c r="I585">
        <f t="shared" si="38"/>
        <v>-4.1674911027245187E-3</v>
      </c>
      <c r="K585">
        <f t="shared" si="39"/>
        <v>0.2065424314579789</v>
      </c>
    </row>
    <row r="586" spans="1:11">
      <c r="A586" s="8">
        <v>39532</v>
      </c>
      <c r="B586" s="10">
        <v>17.774009704589844</v>
      </c>
      <c r="C586" s="10">
        <v>934.748046875</v>
      </c>
      <c r="E586">
        <f t="shared" si="36"/>
        <v>4.4666625262800519E-2</v>
      </c>
      <c r="F586">
        <f t="shared" si="36"/>
        <v>1.5424664438841607E-2</v>
      </c>
      <c r="H586">
        <f t="shared" si="37"/>
        <v>2.2333312631400259</v>
      </c>
      <c r="I586">
        <f t="shared" si="38"/>
        <v>-0.77123322194208033</v>
      </c>
      <c r="K586">
        <f t="shared" si="39"/>
        <v>1.4620980411979456</v>
      </c>
    </row>
    <row r="587" spans="1:11">
      <c r="A587" s="8">
        <v>39533</v>
      </c>
      <c r="B587" s="10">
        <v>18.233989715576172</v>
      </c>
      <c r="C587" s="10">
        <v>948.8472900390625</v>
      </c>
      <c r="E587">
        <f t="shared" si="36"/>
        <v>2.5879360855054934E-2</v>
      </c>
      <c r="F587">
        <f t="shared" si="36"/>
        <v>1.5083468974552483E-2</v>
      </c>
      <c r="H587">
        <f t="shared" si="37"/>
        <v>1.2939680427527467</v>
      </c>
      <c r="I587">
        <f t="shared" si="38"/>
        <v>-0.75417344872762415</v>
      </c>
      <c r="K587">
        <f t="shared" si="39"/>
        <v>0.53979459402512253</v>
      </c>
    </row>
    <row r="588" spans="1:11">
      <c r="A588" s="8">
        <v>39534</v>
      </c>
      <c r="B588" s="10">
        <v>18.472949981689453</v>
      </c>
      <c r="C588" s="10">
        <v>948.89453125</v>
      </c>
      <c r="E588">
        <f t="shared" si="36"/>
        <v>1.3105210096129083E-2</v>
      </c>
      <c r="F588">
        <f t="shared" si="36"/>
        <v>4.9788002172146406E-5</v>
      </c>
      <c r="H588">
        <f t="shared" si="37"/>
        <v>0.65526050480645415</v>
      </c>
      <c r="I588">
        <f t="shared" si="38"/>
        <v>-2.4894001086073203E-3</v>
      </c>
      <c r="K588">
        <f t="shared" si="39"/>
        <v>0.65277110469784683</v>
      </c>
    </row>
    <row r="589" spans="1:11">
      <c r="A589" s="8">
        <v>39535</v>
      </c>
      <c r="B589" s="10">
        <v>17.813020706176758</v>
      </c>
      <c r="C589" s="10">
        <v>931.89642333984375</v>
      </c>
      <c r="E589">
        <f t="shared" si="36"/>
        <v>-3.5724087174318297E-2</v>
      </c>
      <c r="F589">
        <f t="shared" si="36"/>
        <v>-1.791359034155704E-2</v>
      </c>
      <c r="H589">
        <f t="shared" si="37"/>
        <v>-1.7862043587159149</v>
      </c>
      <c r="I589">
        <f t="shared" si="38"/>
        <v>0.89567951707785198</v>
      </c>
      <c r="K589">
        <f t="shared" si="39"/>
        <v>-0.89052484163806289</v>
      </c>
    </row>
    <row r="590" spans="1:11">
      <c r="A590" s="8">
        <v>39538</v>
      </c>
      <c r="B590" s="10">
        <v>17.274040222167969</v>
      </c>
      <c r="C590" s="10">
        <v>916.74908447265625</v>
      </c>
      <c r="E590">
        <f t="shared" si="36"/>
        <v>-3.0257668977047514E-2</v>
      </c>
      <c r="F590">
        <f t="shared" si="36"/>
        <v>-1.6254315917321183E-2</v>
      </c>
      <c r="H590">
        <f t="shared" si="37"/>
        <v>-1.5128834488523757</v>
      </c>
      <c r="I590">
        <f t="shared" si="38"/>
        <v>0.81271579586605913</v>
      </c>
      <c r="K590">
        <f t="shared" si="39"/>
        <v>-0.70016765298631656</v>
      </c>
    </row>
    <row r="591" spans="1:11">
      <c r="A591" s="8">
        <v>39539</v>
      </c>
      <c r="B591" s="10">
        <v>16.804069519042969</v>
      </c>
      <c r="C591" s="10">
        <v>885.600830078125</v>
      </c>
      <c r="E591">
        <f t="shared" si="36"/>
        <v>-2.7206762117057082E-2</v>
      </c>
      <c r="F591">
        <f t="shared" si="36"/>
        <v>-3.397685901420755E-2</v>
      </c>
      <c r="H591">
        <f t="shared" si="37"/>
        <v>-1.3603381058528541</v>
      </c>
      <c r="I591">
        <f t="shared" si="38"/>
        <v>1.6988429507103775</v>
      </c>
      <c r="K591">
        <f t="shared" si="39"/>
        <v>0.33850484485752341</v>
      </c>
    </row>
    <row r="592" spans="1:11">
      <c r="A592" s="8">
        <v>39540</v>
      </c>
      <c r="B592" s="10">
        <v>17.004060745239258</v>
      </c>
      <c r="C592" s="10">
        <v>890.75048828125</v>
      </c>
      <c r="E592">
        <f t="shared" si="36"/>
        <v>1.1901356749902225E-2</v>
      </c>
      <c r="F592">
        <f t="shared" si="36"/>
        <v>5.814875086183724E-3</v>
      </c>
      <c r="H592">
        <f t="shared" si="37"/>
        <v>0.59506783749511127</v>
      </c>
      <c r="I592">
        <f t="shared" si="38"/>
        <v>-0.2907437543091862</v>
      </c>
      <c r="K592">
        <f t="shared" si="39"/>
        <v>0.30432408318592508</v>
      </c>
    </row>
    <row r="593" spans="1:11">
      <c r="A593" s="8">
        <v>39541</v>
      </c>
      <c r="B593" s="10">
        <v>17.543050765991211</v>
      </c>
      <c r="C593" s="10">
        <v>907.19921875</v>
      </c>
      <c r="E593">
        <f t="shared" si="36"/>
        <v>3.169772378652902E-2</v>
      </c>
      <c r="F593">
        <f t="shared" si="36"/>
        <v>1.8466148135926064E-2</v>
      </c>
      <c r="H593">
        <f t="shared" si="37"/>
        <v>1.584886189326451</v>
      </c>
      <c r="I593">
        <f t="shared" si="38"/>
        <v>-0.92330740679630319</v>
      </c>
      <c r="K593">
        <f t="shared" si="39"/>
        <v>0.66157878253014779</v>
      </c>
    </row>
    <row r="594" spans="1:11">
      <c r="A594" s="8">
        <v>39542</v>
      </c>
      <c r="B594" s="10">
        <v>17.675540924072266</v>
      </c>
      <c r="C594" s="10">
        <v>906.499267578125</v>
      </c>
      <c r="E594">
        <f t="shared" si="36"/>
        <v>7.5522872189310863E-3</v>
      </c>
      <c r="F594">
        <f t="shared" si="36"/>
        <v>-7.7155177981680367E-4</v>
      </c>
      <c r="H594">
        <f t="shared" si="37"/>
        <v>0.37761436094655432</v>
      </c>
      <c r="I594">
        <f t="shared" si="38"/>
        <v>3.8577588990840184E-2</v>
      </c>
      <c r="K594">
        <f t="shared" si="39"/>
        <v>0.4161919499373945</v>
      </c>
    </row>
    <row r="595" spans="1:11">
      <c r="A595" s="8">
        <v>39545</v>
      </c>
      <c r="B595" s="10">
        <v>18.176490783691406</v>
      </c>
      <c r="C595" s="10">
        <v>926.1485595703125</v>
      </c>
      <c r="E595">
        <f t="shared" si="36"/>
        <v>2.8341416071566927E-2</v>
      </c>
      <c r="F595">
        <f t="shared" si="36"/>
        <v>2.1676015298593754E-2</v>
      </c>
      <c r="H595">
        <f t="shared" si="37"/>
        <v>1.4170708035783464</v>
      </c>
      <c r="I595">
        <f t="shared" si="38"/>
        <v>-1.0838007649296877</v>
      </c>
      <c r="K595">
        <f t="shared" si="39"/>
        <v>0.33327003864865867</v>
      </c>
    </row>
    <row r="596" spans="1:11">
      <c r="A596" s="8">
        <v>39546</v>
      </c>
      <c r="B596" s="10">
        <v>17.706520080566406</v>
      </c>
      <c r="C596" s="10">
        <v>914.24920654296875</v>
      </c>
      <c r="E596">
        <f t="shared" si="36"/>
        <v>-2.5855964647844676E-2</v>
      </c>
      <c r="F596">
        <f t="shared" si="36"/>
        <v>-1.2848211989731406E-2</v>
      </c>
      <c r="H596">
        <f t="shared" si="37"/>
        <v>-1.2927982323922338</v>
      </c>
      <c r="I596">
        <f t="shared" si="38"/>
        <v>0.64241059948657031</v>
      </c>
      <c r="K596">
        <f t="shared" si="39"/>
        <v>-0.65038763290566348</v>
      </c>
    </row>
    <row r="597" spans="1:11">
      <c r="A597" s="8">
        <v>39547</v>
      </c>
      <c r="B597" s="10">
        <v>18.286479949951172</v>
      </c>
      <c r="C597" s="10">
        <v>931.3482666015625</v>
      </c>
      <c r="E597">
        <f t="shared" si="36"/>
        <v>3.2754028840556559E-2</v>
      </c>
      <c r="F597">
        <f t="shared" si="36"/>
        <v>1.8702843750064702E-2</v>
      </c>
      <c r="H597">
        <f t="shared" si="37"/>
        <v>1.637701442027828</v>
      </c>
      <c r="I597">
        <f t="shared" si="38"/>
        <v>-0.93514218750323508</v>
      </c>
      <c r="K597">
        <f t="shared" si="39"/>
        <v>0.70255925452459289</v>
      </c>
    </row>
    <row r="598" spans="1:11">
      <c r="A598" s="8">
        <v>39548</v>
      </c>
      <c r="B598" s="10">
        <v>17.855520248413086</v>
      </c>
      <c r="C598" s="10">
        <v>923.94732666015625</v>
      </c>
      <c r="E598">
        <f t="shared" si="36"/>
        <v>-2.3567121869140117E-2</v>
      </c>
      <c r="F598">
        <f t="shared" si="36"/>
        <v>-7.9464795359655005E-3</v>
      </c>
      <c r="H598">
        <f t="shared" si="37"/>
        <v>-1.1783560934570059</v>
      </c>
      <c r="I598">
        <f t="shared" si="38"/>
        <v>0.39732397679827502</v>
      </c>
      <c r="K598">
        <f t="shared" si="39"/>
        <v>-0.78103211665873085</v>
      </c>
    </row>
    <row r="599" spans="1:11">
      <c r="A599" s="8">
        <v>39549</v>
      </c>
      <c r="B599" s="10">
        <v>17.735530853271484</v>
      </c>
      <c r="C599" s="10">
        <v>923.94732666015625</v>
      </c>
      <c r="E599">
        <f t="shared" si="36"/>
        <v>-6.7200167495687912E-3</v>
      </c>
      <c r="F599">
        <f t="shared" si="36"/>
        <v>0</v>
      </c>
      <c r="H599">
        <f t="shared" si="37"/>
        <v>-0.33600083747843956</v>
      </c>
      <c r="I599">
        <f t="shared" si="38"/>
        <v>0</v>
      </c>
      <c r="K599">
        <f t="shared" si="39"/>
        <v>-0.33600083747843956</v>
      </c>
    </row>
    <row r="600" spans="1:11">
      <c r="A600" s="8">
        <v>39552</v>
      </c>
      <c r="B600" s="10">
        <v>17.769010543823242</v>
      </c>
      <c r="C600" s="10">
        <v>925.8985595703125</v>
      </c>
      <c r="E600">
        <f t="shared" si="36"/>
        <v>1.8877185480794534E-3</v>
      </c>
      <c r="F600">
        <f t="shared" si="36"/>
        <v>2.1118443160710321E-3</v>
      </c>
      <c r="H600">
        <f t="shared" si="37"/>
        <v>9.4385927403972669E-2</v>
      </c>
      <c r="I600">
        <f t="shared" si="38"/>
        <v>-0.1055922158035516</v>
      </c>
      <c r="K600">
        <f t="shared" si="39"/>
        <v>-1.1206288399578934E-2</v>
      </c>
    </row>
    <row r="601" spans="1:11">
      <c r="A601" s="8">
        <v>39553</v>
      </c>
      <c r="B601" s="10">
        <v>17.809009552001953</v>
      </c>
      <c r="C601" s="10">
        <v>928.9984130859375</v>
      </c>
      <c r="E601">
        <f t="shared" si="36"/>
        <v>2.2510543330513944E-3</v>
      </c>
      <c r="F601">
        <f t="shared" si="36"/>
        <v>3.3479407474870104E-3</v>
      </c>
      <c r="H601">
        <f t="shared" si="37"/>
        <v>0.11255271665256972</v>
      </c>
      <c r="I601">
        <f t="shared" si="38"/>
        <v>-0.16739703737435052</v>
      </c>
      <c r="K601">
        <f t="shared" si="39"/>
        <v>-5.4844320721780804E-2</v>
      </c>
    </row>
    <row r="602" spans="1:11">
      <c r="A602" s="8">
        <v>39554</v>
      </c>
      <c r="B602" s="10">
        <v>18.298980712890625</v>
      </c>
      <c r="C602" s="10">
        <v>947.997314453125</v>
      </c>
      <c r="E602">
        <f t="shared" si="36"/>
        <v>2.7512544111898407E-2</v>
      </c>
      <c r="F602">
        <f t="shared" si="36"/>
        <v>2.0450951368234493E-2</v>
      </c>
      <c r="H602">
        <f t="shared" si="37"/>
        <v>1.3756272055949204</v>
      </c>
      <c r="I602">
        <f t="shared" si="38"/>
        <v>-1.0225475684117247</v>
      </c>
      <c r="K602">
        <f t="shared" si="39"/>
        <v>0.35307963718319568</v>
      </c>
    </row>
    <row r="603" spans="1:11">
      <c r="A603" s="8">
        <v>39555</v>
      </c>
      <c r="B603" s="10">
        <v>18.297969818115234</v>
      </c>
      <c r="C603" s="10">
        <v>941.9453125</v>
      </c>
      <c r="E603">
        <f t="shared" si="36"/>
        <v>-5.5243228639478836E-5</v>
      </c>
      <c r="F603">
        <f t="shared" si="36"/>
        <v>-6.3839863898942362E-3</v>
      </c>
      <c r="H603">
        <f t="shared" si="37"/>
        <v>-2.7621614319739418E-3</v>
      </c>
      <c r="I603">
        <f t="shared" si="38"/>
        <v>0.31919931949471181</v>
      </c>
      <c r="K603">
        <f t="shared" si="39"/>
        <v>0.31643715806273787</v>
      </c>
    </row>
    <row r="604" spans="1:11">
      <c r="A604" s="8">
        <v>39556</v>
      </c>
      <c r="B604" s="10">
        <v>17.895509719848633</v>
      </c>
      <c r="C604" s="10">
        <v>913.9984130859375</v>
      </c>
      <c r="E604">
        <f t="shared" si="36"/>
        <v>-2.1994795174935744E-2</v>
      </c>
      <c r="F604">
        <f t="shared" si="36"/>
        <v>-2.9669343902661516E-2</v>
      </c>
      <c r="H604">
        <f t="shared" si="37"/>
        <v>-1.0997397587467872</v>
      </c>
      <c r="I604">
        <f t="shared" si="38"/>
        <v>1.4834671951330758</v>
      </c>
      <c r="K604">
        <f t="shared" si="39"/>
        <v>0.38372743638628859</v>
      </c>
    </row>
    <row r="605" spans="1:11">
      <c r="A605" s="8">
        <v>39559</v>
      </c>
      <c r="B605" s="10">
        <v>17.409030914306641</v>
      </c>
      <c r="C605" s="10">
        <v>915.149169921875</v>
      </c>
      <c r="E605">
        <f t="shared" si="36"/>
        <v>-2.7184406209029066E-2</v>
      </c>
      <c r="F605">
        <f t="shared" si="36"/>
        <v>1.2590359233253245E-3</v>
      </c>
      <c r="H605">
        <f t="shared" si="37"/>
        <v>-1.3592203104514533</v>
      </c>
      <c r="I605">
        <f t="shared" si="38"/>
        <v>-6.2951796166266227E-2</v>
      </c>
      <c r="K605">
        <f t="shared" si="39"/>
        <v>-1.4221721066177195</v>
      </c>
    </row>
    <row r="606" spans="1:11">
      <c r="A606" s="8">
        <v>39560</v>
      </c>
      <c r="B606" s="10">
        <v>17.789009094238281</v>
      </c>
      <c r="C606" s="10">
        <v>921.24884033203125</v>
      </c>
      <c r="E606">
        <f t="shared" si="36"/>
        <v>2.182649808608117E-2</v>
      </c>
      <c r="F606">
        <f t="shared" si="36"/>
        <v>6.6652198468113433E-3</v>
      </c>
      <c r="H606">
        <f t="shared" si="37"/>
        <v>1.0913249043040585</v>
      </c>
      <c r="I606">
        <f t="shared" si="38"/>
        <v>-0.33326099234056716</v>
      </c>
      <c r="K606">
        <f t="shared" si="39"/>
        <v>0.75806391196349132</v>
      </c>
    </row>
    <row r="607" spans="1:11">
      <c r="A607" s="8">
        <v>39561</v>
      </c>
      <c r="B607" s="10">
        <v>17.339040756225586</v>
      </c>
      <c r="C607" s="10">
        <v>906.44964599609375</v>
      </c>
      <c r="E607">
        <f t="shared" si="36"/>
        <v>-2.5294738769819247E-2</v>
      </c>
      <c r="F607">
        <f t="shared" si="36"/>
        <v>-1.6064274589049909E-2</v>
      </c>
      <c r="H607">
        <f t="shared" si="37"/>
        <v>-1.2647369384909624</v>
      </c>
      <c r="I607">
        <f t="shared" si="38"/>
        <v>0.80321372945249547</v>
      </c>
      <c r="K607">
        <f t="shared" si="39"/>
        <v>-0.46152320903846689</v>
      </c>
    </row>
    <row r="608" spans="1:11">
      <c r="A608" s="8">
        <v>39562</v>
      </c>
      <c r="B608" s="10">
        <v>16.698139190673828</v>
      </c>
      <c r="C608" s="10">
        <v>885.401611328125</v>
      </c>
      <c r="E608">
        <f t="shared" si="36"/>
        <v>-3.6962919377281134E-2</v>
      </c>
      <c r="F608">
        <f t="shared" si="36"/>
        <v>-2.3220302154610239E-2</v>
      </c>
      <c r="H608">
        <f t="shared" si="37"/>
        <v>-1.8481459688640567</v>
      </c>
      <c r="I608">
        <f t="shared" si="38"/>
        <v>1.161015107730512</v>
      </c>
      <c r="K608">
        <f t="shared" si="39"/>
        <v>-0.68713086113354471</v>
      </c>
    </row>
    <row r="609" spans="1:11">
      <c r="A609" s="8">
        <v>39563</v>
      </c>
      <c r="B609" s="10">
        <v>16.828130722045898</v>
      </c>
      <c r="C609" s="10">
        <v>887.80133056640625</v>
      </c>
      <c r="E609">
        <f t="shared" si="36"/>
        <v>7.7847914601569812E-3</v>
      </c>
      <c r="F609">
        <f t="shared" si="36"/>
        <v>2.7103172250630969E-3</v>
      </c>
      <c r="H609">
        <f t="shared" si="37"/>
        <v>0.38923957300784906</v>
      </c>
      <c r="I609">
        <f t="shared" si="38"/>
        <v>-0.13551586125315485</v>
      </c>
      <c r="K609">
        <f t="shared" si="39"/>
        <v>0.25372371175469421</v>
      </c>
    </row>
    <row r="610" spans="1:11">
      <c r="A610" s="8">
        <v>39566</v>
      </c>
      <c r="B610" s="10">
        <v>17.019050598144531</v>
      </c>
      <c r="C610" s="10">
        <v>892.95037841796875</v>
      </c>
      <c r="E610">
        <f t="shared" si="36"/>
        <v>1.1345281258631879E-2</v>
      </c>
      <c r="F610">
        <f t="shared" si="36"/>
        <v>5.799774875621555E-3</v>
      </c>
      <c r="H610">
        <f t="shared" si="37"/>
        <v>0.56726406293159393</v>
      </c>
      <c r="I610">
        <f t="shared" si="38"/>
        <v>-0.28998874378107775</v>
      </c>
      <c r="K610">
        <f t="shared" si="39"/>
        <v>0.27727531915051618</v>
      </c>
    </row>
    <row r="611" spans="1:11">
      <c r="A611" s="8">
        <v>39567</v>
      </c>
      <c r="B611" s="10">
        <v>16.639080047607422</v>
      </c>
      <c r="C611" s="10">
        <v>872.75152587890625</v>
      </c>
      <c r="E611">
        <f t="shared" si="36"/>
        <v>-2.2326189604168323E-2</v>
      </c>
      <c r="F611">
        <f t="shared" si="36"/>
        <v>-2.2620352739923355E-2</v>
      </c>
      <c r="H611">
        <f t="shared" si="37"/>
        <v>-1.1163094802084161</v>
      </c>
      <c r="I611">
        <f t="shared" si="38"/>
        <v>1.1310176369961678</v>
      </c>
      <c r="K611">
        <f t="shared" si="39"/>
        <v>1.4708156787751614E-2</v>
      </c>
    </row>
    <row r="612" spans="1:11">
      <c r="A612" s="8">
        <v>39568</v>
      </c>
      <c r="B612" s="10">
        <v>16.521080017089844</v>
      </c>
      <c r="C612" s="10">
        <v>863.30206298828125</v>
      </c>
      <c r="E612">
        <f t="shared" si="36"/>
        <v>-7.0917400589430857E-3</v>
      </c>
      <c r="F612">
        <f t="shared" si="36"/>
        <v>-1.0827208673292121E-2</v>
      </c>
      <c r="H612">
        <f t="shared" si="37"/>
        <v>-0.35458700294715428</v>
      </c>
      <c r="I612">
        <f t="shared" si="38"/>
        <v>0.54136043366460607</v>
      </c>
      <c r="K612">
        <f t="shared" si="39"/>
        <v>0.18677343071745178</v>
      </c>
    </row>
    <row r="613" spans="1:11">
      <c r="A613" s="8">
        <v>39569</v>
      </c>
      <c r="B613" s="10">
        <v>16.16819953918457</v>
      </c>
      <c r="C613" s="10">
        <v>852.35528564453125</v>
      </c>
      <c r="E613">
        <f t="shared" si="36"/>
        <v>-2.1359407347476322E-2</v>
      </c>
      <c r="F613">
        <f t="shared" si="36"/>
        <v>-1.2680124157074535E-2</v>
      </c>
      <c r="H613">
        <f t="shared" si="37"/>
        <v>-1.0679703673738161</v>
      </c>
      <c r="I613">
        <f t="shared" si="38"/>
        <v>0.63400620785372674</v>
      </c>
      <c r="K613">
        <f t="shared" si="39"/>
        <v>-0.43396415952008938</v>
      </c>
    </row>
    <row r="614" spans="1:11">
      <c r="A614" s="8">
        <v>39570</v>
      </c>
      <c r="B614" s="10">
        <v>16.433170318603516</v>
      </c>
      <c r="C614" s="10">
        <v>856.50482177734375</v>
      </c>
      <c r="E614">
        <f t="shared" si="36"/>
        <v>1.6388391222954324E-2</v>
      </c>
      <c r="F614">
        <f t="shared" si="36"/>
        <v>4.8683174759391878E-3</v>
      </c>
      <c r="H614">
        <f t="shared" si="37"/>
        <v>0.81941956114771619</v>
      </c>
      <c r="I614">
        <f t="shared" si="38"/>
        <v>-0.24341587379695939</v>
      </c>
      <c r="K614">
        <f t="shared" si="39"/>
        <v>0.5760036873507568</v>
      </c>
    </row>
    <row r="615" spans="1:11">
      <c r="A615" s="8">
        <v>39573</v>
      </c>
      <c r="B615" s="10">
        <v>16.624080657958984</v>
      </c>
      <c r="C615" s="10">
        <v>863.552001953125</v>
      </c>
      <c r="E615">
        <f t="shared" si="36"/>
        <v>1.1617377271343932E-2</v>
      </c>
      <c r="F615">
        <f t="shared" si="36"/>
        <v>8.2278347962567722E-3</v>
      </c>
      <c r="H615">
        <f t="shared" si="37"/>
        <v>0.58086886356719658</v>
      </c>
      <c r="I615">
        <f t="shared" si="38"/>
        <v>-0.41139173981283861</v>
      </c>
      <c r="K615">
        <f t="shared" si="39"/>
        <v>0.16947712375435797</v>
      </c>
    </row>
    <row r="616" spans="1:11">
      <c r="A616" s="8">
        <v>39574</v>
      </c>
      <c r="B616" s="10">
        <v>16.954059600830078</v>
      </c>
      <c r="C616" s="10">
        <v>881.6510009765625</v>
      </c>
      <c r="E616">
        <f t="shared" si="36"/>
        <v>1.9849455116371262E-2</v>
      </c>
      <c r="F616">
        <f t="shared" si="36"/>
        <v>2.0958783006121751E-2</v>
      </c>
      <c r="H616">
        <f t="shared" si="37"/>
        <v>0.99247275581856309</v>
      </c>
      <c r="I616">
        <f t="shared" si="38"/>
        <v>-1.0479391503060875</v>
      </c>
      <c r="K616">
        <f t="shared" si="39"/>
        <v>-5.546639448752444E-2</v>
      </c>
    </row>
    <row r="617" spans="1:11">
      <c r="A617" s="8">
        <v>39575</v>
      </c>
      <c r="B617" s="10">
        <v>16.574079513549805</v>
      </c>
      <c r="C617" s="10">
        <v>865.85186767578125</v>
      </c>
      <c r="E617">
        <f t="shared" si="36"/>
        <v>-2.2412336409485589E-2</v>
      </c>
      <c r="F617">
        <f t="shared" si="36"/>
        <v>-1.7919940297556836E-2</v>
      </c>
      <c r="H617">
        <f t="shared" si="37"/>
        <v>-1.1206168204742795</v>
      </c>
      <c r="I617">
        <f t="shared" si="38"/>
        <v>0.89599701487784178</v>
      </c>
      <c r="K617">
        <f t="shared" si="39"/>
        <v>-0.22461980559643768</v>
      </c>
    </row>
    <row r="618" spans="1:11">
      <c r="A618" s="8">
        <v>39576</v>
      </c>
      <c r="B618" s="10">
        <v>16.823129653930664</v>
      </c>
      <c r="C618" s="10">
        <v>883.00189208984375</v>
      </c>
      <c r="E618">
        <f t="shared" si="36"/>
        <v>1.5026483985264738E-2</v>
      </c>
      <c r="F618">
        <f t="shared" si="36"/>
        <v>1.9807111417451395E-2</v>
      </c>
      <c r="H618">
        <f t="shared" si="37"/>
        <v>0.7513241992632369</v>
      </c>
      <c r="I618">
        <f t="shared" si="38"/>
        <v>-0.99035557087256976</v>
      </c>
      <c r="K618">
        <f t="shared" si="39"/>
        <v>-0.23903137160933285</v>
      </c>
    </row>
    <row r="619" spans="1:11">
      <c r="A619" s="8">
        <v>39577</v>
      </c>
      <c r="B619" s="10">
        <v>16.643150329589844</v>
      </c>
      <c r="C619" s="10">
        <v>879.102294921875</v>
      </c>
      <c r="E619">
        <f t="shared" si="36"/>
        <v>-1.0698325938346964E-2</v>
      </c>
      <c r="F619">
        <f t="shared" si="36"/>
        <v>-4.4162953702617802E-3</v>
      </c>
      <c r="H619">
        <f t="shared" si="37"/>
        <v>-0.53491629691734821</v>
      </c>
      <c r="I619">
        <f t="shared" si="38"/>
        <v>0.22081476851308901</v>
      </c>
      <c r="K619">
        <f t="shared" si="39"/>
        <v>-0.3141015284042592</v>
      </c>
    </row>
    <row r="620" spans="1:11">
      <c r="A620" s="8">
        <v>39580</v>
      </c>
      <c r="B620" s="10">
        <v>17.184049606323242</v>
      </c>
      <c r="C620" s="10">
        <v>884.2508544921875</v>
      </c>
      <c r="E620">
        <f t="shared" si="36"/>
        <v>3.2499813197729432E-2</v>
      </c>
      <c r="F620">
        <f t="shared" si="36"/>
        <v>5.8566103171986406E-3</v>
      </c>
      <c r="H620">
        <f t="shared" si="37"/>
        <v>1.6249906598864716</v>
      </c>
      <c r="I620">
        <f t="shared" si="38"/>
        <v>-0.29283051585993203</v>
      </c>
      <c r="K620">
        <f t="shared" si="39"/>
        <v>1.3321601440265396</v>
      </c>
    </row>
    <row r="621" spans="1:11">
      <c r="A621" s="8">
        <v>39581</v>
      </c>
      <c r="B621" s="10">
        <v>16.804069519042969</v>
      </c>
      <c r="C621" s="10">
        <v>868.0517578125</v>
      </c>
      <c r="E621">
        <f t="shared" si="36"/>
        <v>-2.211237141333966E-2</v>
      </c>
      <c r="F621">
        <f t="shared" si="36"/>
        <v>-1.8319571417310554E-2</v>
      </c>
      <c r="H621">
        <f t="shared" si="37"/>
        <v>-1.105618570666983</v>
      </c>
      <c r="I621">
        <f t="shared" si="38"/>
        <v>0.9159785708655277</v>
      </c>
      <c r="K621">
        <f t="shared" si="39"/>
        <v>-0.18963999980145529</v>
      </c>
    </row>
    <row r="622" spans="1:11">
      <c r="A622" s="8">
        <v>39582</v>
      </c>
      <c r="B622" s="10">
        <v>16.654069900512695</v>
      </c>
      <c r="C622" s="10">
        <v>867.2518310546875</v>
      </c>
      <c r="E622">
        <f t="shared" si="36"/>
        <v>-8.9263864542031834E-3</v>
      </c>
      <c r="F622">
        <f t="shared" si="36"/>
        <v>-9.2151965664855062E-4</v>
      </c>
      <c r="H622">
        <f t="shared" si="37"/>
        <v>-0.44631932271015917</v>
      </c>
      <c r="I622">
        <f t="shared" si="38"/>
        <v>4.6075982832427531E-2</v>
      </c>
      <c r="K622">
        <f t="shared" si="39"/>
        <v>-0.40024333987773164</v>
      </c>
    </row>
    <row r="623" spans="1:11">
      <c r="A623" s="8">
        <v>39583</v>
      </c>
      <c r="B623" s="10">
        <v>16.728139877319336</v>
      </c>
      <c r="C623" s="10">
        <v>879.80224609375</v>
      </c>
      <c r="E623">
        <f t="shared" si="36"/>
        <v>4.4475601008713284E-3</v>
      </c>
      <c r="F623">
        <f t="shared" si="36"/>
        <v>1.4471477130004518E-2</v>
      </c>
      <c r="H623">
        <f t="shared" si="37"/>
        <v>0.22237800504356642</v>
      </c>
      <c r="I623">
        <f t="shared" si="38"/>
        <v>-0.72357385650022588</v>
      </c>
      <c r="K623">
        <f t="shared" si="39"/>
        <v>-0.50119585145665946</v>
      </c>
    </row>
    <row r="624" spans="1:11">
      <c r="A624" s="8">
        <v>39584</v>
      </c>
      <c r="B624" s="10">
        <v>16.918119430541992</v>
      </c>
      <c r="C624" s="10">
        <v>900.7999267578125</v>
      </c>
      <c r="E624">
        <f t="shared" si="36"/>
        <v>1.135688454400352E-2</v>
      </c>
      <c r="F624">
        <f t="shared" si="36"/>
        <v>2.386636401224318E-2</v>
      </c>
      <c r="H624">
        <f t="shared" si="37"/>
        <v>0.56784422720017602</v>
      </c>
      <c r="I624">
        <f t="shared" si="38"/>
        <v>-1.193318200612159</v>
      </c>
      <c r="K624">
        <f t="shared" si="39"/>
        <v>-0.62547397341198296</v>
      </c>
    </row>
    <row r="625" spans="1:11">
      <c r="A625" s="8">
        <v>39587</v>
      </c>
      <c r="B625" s="10">
        <v>16.929059982299805</v>
      </c>
      <c r="C625" s="10">
        <v>903.94976806640625</v>
      </c>
      <c r="E625">
        <f t="shared" si="36"/>
        <v>6.4667658853756471E-4</v>
      </c>
      <c r="F625">
        <f t="shared" si="36"/>
        <v>3.4967157689840267E-3</v>
      </c>
      <c r="H625">
        <f t="shared" si="37"/>
        <v>3.2333829426878236E-2</v>
      </c>
      <c r="I625">
        <f t="shared" si="38"/>
        <v>-0.17483578844920133</v>
      </c>
      <c r="K625">
        <f t="shared" si="39"/>
        <v>-0.1425019590223231</v>
      </c>
    </row>
    <row r="626" spans="1:11">
      <c r="A626" s="8">
        <v>39588</v>
      </c>
      <c r="B626" s="10">
        <v>17.484029769897461</v>
      </c>
      <c r="C626" s="10">
        <v>920.9488525390625</v>
      </c>
      <c r="E626">
        <f t="shared" si="36"/>
        <v>3.2782079346278303E-2</v>
      </c>
      <c r="F626">
        <f t="shared" si="36"/>
        <v>1.8805341926264596E-2</v>
      </c>
      <c r="H626">
        <f t="shared" si="37"/>
        <v>1.6391039673139152</v>
      </c>
      <c r="I626">
        <f t="shared" si="38"/>
        <v>-0.9402670963132298</v>
      </c>
      <c r="K626">
        <f t="shared" si="39"/>
        <v>0.69883687100068537</v>
      </c>
    </row>
    <row r="627" spans="1:11">
      <c r="A627" s="8">
        <v>39589</v>
      </c>
      <c r="B627" s="10">
        <v>17.894010543823242</v>
      </c>
      <c r="C627" s="10">
        <v>927.94842529296875</v>
      </c>
      <c r="E627">
        <f t="shared" si="36"/>
        <v>2.3448871874586441E-2</v>
      </c>
      <c r="F627">
        <f t="shared" si="36"/>
        <v>7.6003925023722108E-3</v>
      </c>
      <c r="H627">
        <f t="shared" si="37"/>
        <v>1.1724435937293221</v>
      </c>
      <c r="I627">
        <f t="shared" si="38"/>
        <v>-0.38001962511861054</v>
      </c>
      <c r="K627">
        <f t="shared" si="39"/>
        <v>0.79242396861071152</v>
      </c>
    </row>
    <row r="628" spans="1:11">
      <c r="A628" s="8">
        <v>39590</v>
      </c>
      <c r="B628" s="10">
        <v>17.942510604858398</v>
      </c>
      <c r="C628" s="10">
        <v>921.07208251953125</v>
      </c>
      <c r="E628">
        <f t="shared" si="36"/>
        <v>2.7104075364423608E-3</v>
      </c>
      <c r="F628">
        <f t="shared" si="36"/>
        <v>-7.4102639608084608E-3</v>
      </c>
      <c r="H628">
        <f t="shared" si="37"/>
        <v>0.13552037682211804</v>
      </c>
      <c r="I628">
        <f t="shared" si="38"/>
        <v>0.37051319804042304</v>
      </c>
      <c r="K628">
        <f t="shared" si="39"/>
        <v>0.50603357486254108</v>
      </c>
    </row>
    <row r="629" spans="1:11">
      <c r="A629" s="8">
        <v>39591</v>
      </c>
      <c r="B629" s="10">
        <v>18.082490921020508</v>
      </c>
      <c r="C629" s="10">
        <v>924.0716552734375</v>
      </c>
      <c r="E629">
        <f t="shared" si="36"/>
        <v>7.8016014171509163E-3</v>
      </c>
      <c r="F629">
        <f t="shared" si="36"/>
        <v>3.2566102163265054E-3</v>
      </c>
      <c r="H629">
        <f t="shared" si="37"/>
        <v>0.39008007085754581</v>
      </c>
      <c r="I629">
        <f t="shared" si="38"/>
        <v>-0.16283051081632527</v>
      </c>
      <c r="K629">
        <f t="shared" si="39"/>
        <v>0.22724956004122054</v>
      </c>
    </row>
    <row r="630" spans="1:11">
      <c r="A630" s="8">
        <v>39594</v>
      </c>
      <c r="B630" s="10">
        <v>18.082490921020508</v>
      </c>
      <c r="C630" s="10">
        <v>924.0716552734375</v>
      </c>
      <c r="E630">
        <f t="shared" si="36"/>
        <v>0</v>
      </c>
      <c r="F630">
        <f t="shared" si="36"/>
        <v>0</v>
      </c>
      <c r="H630">
        <f t="shared" si="37"/>
        <v>0</v>
      </c>
      <c r="I630">
        <f t="shared" si="38"/>
        <v>0</v>
      </c>
      <c r="K630">
        <f t="shared" si="39"/>
        <v>0</v>
      </c>
    </row>
    <row r="631" spans="1:11">
      <c r="A631" s="8">
        <v>39595</v>
      </c>
      <c r="B631" s="10">
        <v>17.514030456542969</v>
      </c>
      <c r="C631" s="10">
        <v>908.6495361328125</v>
      </c>
      <c r="E631">
        <f t="shared" si="36"/>
        <v>-3.1437066218388932E-2</v>
      </c>
      <c r="F631">
        <f t="shared" si="36"/>
        <v>-1.6689310891222497E-2</v>
      </c>
      <c r="H631">
        <f t="shared" si="37"/>
        <v>-1.5718533109194466</v>
      </c>
      <c r="I631">
        <f t="shared" si="38"/>
        <v>0.83446554456112487</v>
      </c>
      <c r="K631">
        <f t="shared" si="39"/>
        <v>-0.73738776635832171</v>
      </c>
    </row>
    <row r="632" spans="1:11">
      <c r="A632" s="8">
        <v>39596</v>
      </c>
      <c r="B632" s="10">
        <v>17.494029998779297</v>
      </c>
      <c r="C632" s="10">
        <v>900.449951171875</v>
      </c>
      <c r="E632">
        <f t="shared" si="36"/>
        <v>-1.1419677391391048E-3</v>
      </c>
      <c r="F632">
        <f t="shared" si="36"/>
        <v>-9.0239246649865823E-3</v>
      </c>
      <c r="H632">
        <f t="shared" si="37"/>
        <v>-5.7098386956955238E-2</v>
      </c>
      <c r="I632">
        <f t="shared" si="38"/>
        <v>0.45119623324932912</v>
      </c>
      <c r="K632">
        <f t="shared" si="39"/>
        <v>0.39409784629237388</v>
      </c>
    </row>
    <row r="633" spans="1:11">
      <c r="A633" s="8">
        <v>39597</v>
      </c>
      <c r="B633" s="10">
        <v>16.683149337768555</v>
      </c>
      <c r="C633" s="10">
        <v>875.4027099609375</v>
      </c>
      <c r="E633">
        <f t="shared" si="36"/>
        <v>-4.6351850377947423E-2</v>
      </c>
      <c r="F633">
        <f t="shared" si="36"/>
        <v>-2.7816361340616602E-2</v>
      </c>
      <c r="H633">
        <f t="shared" si="37"/>
        <v>-2.3175925188973712</v>
      </c>
      <c r="I633">
        <f t="shared" si="38"/>
        <v>1.3908180670308301</v>
      </c>
      <c r="K633">
        <f t="shared" si="39"/>
        <v>-0.92677445186654106</v>
      </c>
    </row>
    <row r="634" spans="1:11">
      <c r="A634" s="8">
        <v>39598</v>
      </c>
      <c r="B634" s="10">
        <v>16.838130950927734</v>
      </c>
      <c r="C634" s="10">
        <v>887.80133056640625</v>
      </c>
      <c r="E634">
        <f t="shared" si="36"/>
        <v>9.2897096358373066E-3</v>
      </c>
      <c r="F634">
        <f t="shared" si="36"/>
        <v>1.416333358851718E-2</v>
      </c>
      <c r="H634">
        <f t="shared" si="37"/>
        <v>0.46448548179186533</v>
      </c>
      <c r="I634">
        <f t="shared" si="38"/>
        <v>-0.70816667942585898</v>
      </c>
      <c r="K634">
        <f t="shared" si="39"/>
        <v>-0.24368119763399365</v>
      </c>
    </row>
    <row r="635" spans="1:11">
      <c r="A635" s="8">
        <v>39601</v>
      </c>
      <c r="B635" s="10">
        <v>16.914060592651367</v>
      </c>
      <c r="C635" s="10">
        <v>895.55023193359375</v>
      </c>
      <c r="E635">
        <f t="shared" si="36"/>
        <v>4.5093865788856657E-3</v>
      </c>
      <c r="F635">
        <f t="shared" si="36"/>
        <v>8.7281930094020854E-3</v>
      </c>
      <c r="H635">
        <f t="shared" si="37"/>
        <v>0.22546932894428329</v>
      </c>
      <c r="I635">
        <f t="shared" si="38"/>
        <v>-0.43640965047010427</v>
      </c>
      <c r="K635">
        <f t="shared" si="39"/>
        <v>-0.21094032152582098</v>
      </c>
    </row>
    <row r="636" spans="1:11">
      <c r="A636" s="8">
        <v>39602</v>
      </c>
      <c r="B636" s="10">
        <v>16.784069061279297</v>
      </c>
      <c r="C636" s="10">
        <v>883.5509033203125</v>
      </c>
      <c r="E636">
        <f t="shared" si="36"/>
        <v>-7.6854124212223374E-3</v>
      </c>
      <c r="F636">
        <f t="shared" si="36"/>
        <v>-1.3398833683927913E-2</v>
      </c>
      <c r="H636">
        <f t="shared" si="37"/>
        <v>-0.38427062106111687</v>
      </c>
      <c r="I636">
        <f t="shared" si="38"/>
        <v>0.66994168419639566</v>
      </c>
      <c r="K636">
        <f t="shared" si="39"/>
        <v>0.28567106313527879</v>
      </c>
    </row>
    <row r="637" spans="1:11">
      <c r="A637" s="8">
        <v>39603</v>
      </c>
      <c r="B637" s="10">
        <v>16.73406982421875</v>
      </c>
      <c r="C637" s="10">
        <v>881.85101318359375</v>
      </c>
      <c r="E637">
        <f t="shared" si="36"/>
        <v>-2.9789699314271001E-3</v>
      </c>
      <c r="F637">
        <f t="shared" si="36"/>
        <v>-1.9239300535268677E-3</v>
      </c>
      <c r="H637">
        <f t="shared" si="37"/>
        <v>-0.148948496571355</v>
      </c>
      <c r="I637">
        <f t="shared" si="38"/>
        <v>9.6196502676343387E-2</v>
      </c>
      <c r="K637">
        <f t="shared" si="39"/>
        <v>-5.2751993895011617E-2</v>
      </c>
    </row>
    <row r="638" spans="1:11">
      <c r="A638" s="8">
        <v>39604</v>
      </c>
      <c r="B638" s="10">
        <v>17.105600357055664</v>
      </c>
      <c r="C638" s="10">
        <v>872.0531005859375</v>
      </c>
      <c r="E638">
        <f t="shared" si="36"/>
        <v>2.2202042703276526E-2</v>
      </c>
      <c r="F638">
        <f t="shared" si="36"/>
        <v>-1.1110621240071561E-2</v>
      </c>
      <c r="H638">
        <f t="shared" si="37"/>
        <v>1.1101021351638263</v>
      </c>
      <c r="I638">
        <f t="shared" si="38"/>
        <v>0.55553106200357805</v>
      </c>
      <c r="K638">
        <f t="shared" si="39"/>
        <v>1.6656331971674043</v>
      </c>
    </row>
    <row r="639" spans="1:11">
      <c r="A639" s="8">
        <v>39605</v>
      </c>
      <c r="B639" s="10">
        <v>17.375570297241211</v>
      </c>
      <c r="C639" s="10">
        <v>894.150634765625</v>
      </c>
      <c r="E639">
        <f t="shared" si="36"/>
        <v>1.578254691740133E-2</v>
      </c>
      <c r="F639">
        <f t="shared" si="36"/>
        <v>2.5339665858466587E-2</v>
      </c>
      <c r="H639">
        <f t="shared" si="37"/>
        <v>0.7891273458700665</v>
      </c>
      <c r="I639">
        <f t="shared" si="38"/>
        <v>-1.2669832929233293</v>
      </c>
      <c r="K639">
        <f t="shared" si="39"/>
        <v>-0.47785594705326284</v>
      </c>
    </row>
    <row r="640" spans="1:11">
      <c r="A640" s="8">
        <v>39608</v>
      </c>
      <c r="B640" s="10">
        <v>17.191549301147461</v>
      </c>
      <c r="C640" s="10">
        <v>894.15032958984375</v>
      </c>
      <c r="E640">
        <f t="shared" si="36"/>
        <v>-1.05907888458181E-2</v>
      </c>
      <c r="F640">
        <f t="shared" si="36"/>
        <v>-3.4130242643204411E-7</v>
      </c>
      <c r="H640">
        <f t="shared" si="37"/>
        <v>-0.52953944229090499</v>
      </c>
      <c r="I640">
        <f t="shared" si="38"/>
        <v>1.7065121321602206E-5</v>
      </c>
      <c r="K640">
        <f t="shared" si="39"/>
        <v>-0.52952237716958339</v>
      </c>
    </row>
    <row r="641" spans="1:11">
      <c r="A641" s="8">
        <v>39609</v>
      </c>
      <c r="B641" s="10">
        <v>16.601579666137695</v>
      </c>
      <c r="C641" s="10">
        <v>869.1517333984375</v>
      </c>
      <c r="E641">
        <f t="shared" si="36"/>
        <v>-3.4317421000001902E-2</v>
      </c>
      <c r="F641">
        <f t="shared" si="36"/>
        <v>-2.7957934325062994E-2</v>
      </c>
      <c r="H641">
        <f t="shared" si="37"/>
        <v>-1.7158710500000951</v>
      </c>
      <c r="I641">
        <f t="shared" si="38"/>
        <v>1.3978967162531497</v>
      </c>
      <c r="K641">
        <f t="shared" si="39"/>
        <v>-0.31797433374694539</v>
      </c>
    </row>
    <row r="642" spans="1:11">
      <c r="A642" s="8">
        <v>39610</v>
      </c>
      <c r="B642" s="10">
        <v>16.894060134887695</v>
      </c>
      <c r="C642" s="10">
        <v>881.4010009765625</v>
      </c>
      <c r="E642">
        <f t="shared" si="36"/>
        <v>1.7617628842065747E-2</v>
      </c>
      <c r="F642">
        <f t="shared" si="36"/>
        <v>1.4093359200043842E-2</v>
      </c>
      <c r="H642">
        <f t="shared" si="37"/>
        <v>0.88088144210328734</v>
      </c>
      <c r="I642">
        <f t="shared" si="38"/>
        <v>-0.70466796000219212</v>
      </c>
      <c r="K642">
        <f t="shared" si="39"/>
        <v>0.17621348210109522</v>
      </c>
    </row>
    <row r="643" spans="1:11">
      <c r="A643" s="8">
        <v>39611</v>
      </c>
      <c r="B643" s="10">
        <v>16.393180847167969</v>
      </c>
      <c r="C643" s="10">
        <v>861.35430908203125</v>
      </c>
      <c r="E643">
        <f t="shared" si="36"/>
        <v>-2.9648248184305226E-2</v>
      </c>
      <c r="F643">
        <f t="shared" si="36"/>
        <v>-2.2744121997048117E-2</v>
      </c>
      <c r="H643">
        <f t="shared" si="37"/>
        <v>-1.4824124092152613</v>
      </c>
      <c r="I643">
        <f t="shared" si="38"/>
        <v>1.1372060998524058</v>
      </c>
      <c r="K643">
        <f t="shared" si="39"/>
        <v>-0.34520630936285546</v>
      </c>
    </row>
    <row r="644" spans="1:11">
      <c r="A644" s="8">
        <v>39612</v>
      </c>
      <c r="B644" s="10">
        <v>16.523160934448242</v>
      </c>
      <c r="C644" s="10">
        <v>867.3536376953125</v>
      </c>
      <c r="E644">
        <f t="shared" si="36"/>
        <v>7.9289119355214766E-3</v>
      </c>
      <c r="F644">
        <f t="shared" si="36"/>
        <v>6.9649951826151746E-3</v>
      </c>
      <c r="H644">
        <f t="shared" si="37"/>
        <v>0.39644559677607383</v>
      </c>
      <c r="I644">
        <f t="shared" si="38"/>
        <v>-0.34824975913075873</v>
      </c>
      <c r="K644">
        <f t="shared" si="39"/>
        <v>4.8195837645315098E-2</v>
      </c>
    </row>
    <row r="645" spans="1:11">
      <c r="A645" s="8">
        <v>39615</v>
      </c>
      <c r="B645" s="10">
        <v>17.254039764404297</v>
      </c>
      <c r="C645" s="10">
        <v>886.750732421875</v>
      </c>
      <c r="E645">
        <f t="shared" ref="E645:F708" si="40">B645/B644-1</f>
        <v>4.4233596274686482E-2</v>
      </c>
      <c r="F645">
        <f t="shared" si="40"/>
        <v>2.2363536490264124E-2</v>
      </c>
      <c r="H645">
        <f t="shared" ref="H645:H708" si="41">E645*$H$3</f>
        <v>2.2116798137343241</v>
      </c>
      <c r="I645">
        <f t="shared" ref="I645:I708" si="42">F645*$I$3</f>
        <v>-1.1181768245132062</v>
      </c>
      <c r="K645">
        <f t="shared" ref="K645:K708" si="43">H645+I645</f>
        <v>1.0935029892211179</v>
      </c>
    </row>
    <row r="646" spans="1:11">
      <c r="A646" s="8">
        <v>39616</v>
      </c>
      <c r="B646" s="10">
        <v>17.134050369262695</v>
      </c>
      <c r="C646" s="10">
        <v>885.350830078125</v>
      </c>
      <c r="E646">
        <f t="shared" si="40"/>
        <v>-6.9542783475637915E-3</v>
      </c>
      <c r="F646">
        <f t="shared" si="40"/>
        <v>-1.5786875528442934E-3</v>
      </c>
      <c r="H646">
        <f t="shared" si="41"/>
        <v>-0.34771391737818957</v>
      </c>
      <c r="I646">
        <f t="shared" si="42"/>
        <v>7.893437764221467E-2</v>
      </c>
      <c r="K646">
        <f t="shared" si="43"/>
        <v>-0.2687795397359749</v>
      </c>
    </row>
    <row r="647" spans="1:11">
      <c r="A647" s="8">
        <v>39617</v>
      </c>
      <c r="B647" s="10">
        <v>17.364040374755859</v>
      </c>
      <c r="C647" s="10">
        <v>891.65045166015625</v>
      </c>
      <c r="E647">
        <f t="shared" si="40"/>
        <v>1.3422979420309789E-2</v>
      </c>
      <c r="F647">
        <f t="shared" si="40"/>
        <v>7.1153958047063259E-3</v>
      </c>
      <c r="H647">
        <f t="shared" si="41"/>
        <v>0.67114897101548943</v>
      </c>
      <c r="I647">
        <f t="shared" si="42"/>
        <v>-0.3557697902353163</v>
      </c>
      <c r="K647">
        <f t="shared" si="43"/>
        <v>0.31537918078017313</v>
      </c>
    </row>
    <row r="648" spans="1:11">
      <c r="A648" s="8">
        <v>39618</v>
      </c>
      <c r="B648" s="10">
        <v>17.453060150146484</v>
      </c>
      <c r="C648" s="10">
        <v>903.49957275390625</v>
      </c>
      <c r="E648">
        <f t="shared" si="40"/>
        <v>5.126674061415093E-3</v>
      </c>
      <c r="F648">
        <f t="shared" si="40"/>
        <v>1.3288975597655073E-2</v>
      </c>
      <c r="H648">
        <f t="shared" si="41"/>
        <v>0.25633370307075465</v>
      </c>
      <c r="I648">
        <f t="shared" si="42"/>
        <v>-0.66444877988275364</v>
      </c>
      <c r="K648">
        <f t="shared" si="43"/>
        <v>-0.40811507681199899</v>
      </c>
    </row>
    <row r="649" spans="1:11">
      <c r="A649" s="8">
        <v>39619</v>
      </c>
      <c r="B649" s="10">
        <v>17.443059921264648</v>
      </c>
      <c r="C649" s="10">
        <v>903.799560546875</v>
      </c>
      <c r="E649">
        <f t="shared" si="40"/>
        <v>-5.7297853762061646E-4</v>
      </c>
      <c r="F649">
        <f t="shared" si="40"/>
        <v>3.3202870484427827E-4</v>
      </c>
      <c r="H649">
        <f t="shared" si="41"/>
        <v>-2.8648926881030823E-2</v>
      </c>
      <c r="I649">
        <f t="shared" si="42"/>
        <v>-1.6601435242213913E-2</v>
      </c>
      <c r="K649">
        <f t="shared" si="43"/>
        <v>-4.5250362123244736E-2</v>
      </c>
    </row>
    <row r="650" spans="1:11">
      <c r="A650" s="8">
        <v>39622</v>
      </c>
      <c r="B650" s="10">
        <v>16.824069976806641</v>
      </c>
      <c r="C650" s="10">
        <v>884.0509033203125</v>
      </c>
      <c r="E650">
        <f t="shared" si="40"/>
        <v>-3.5486316463512413E-2</v>
      </c>
      <c r="F650">
        <f t="shared" si="40"/>
        <v>-2.1850704612660921E-2</v>
      </c>
      <c r="H650">
        <f t="shared" si="41"/>
        <v>-1.7743158231756206</v>
      </c>
      <c r="I650">
        <f t="shared" si="42"/>
        <v>1.092535230633046</v>
      </c>
      <c r="K650">
        <f t="shared" si="43"/>
        <v>-0.68178059254257461</v>
      </c>
    </row>
    <row r="651" spans="1:11">
      <c r="A651" s="8">
        <v>39623</v>
      </c>
      <c r="B651" s="10">
        <v>16.764070510864258</v>
      </c>
      <c r="C651" s="10">
        <v>889.05059814453125</v>
      </c>
      <c r="E651">
        <f t="shared" si="40"/>
        <v>-3.5662872316328809E-3</v>
      </c>
      <c r="F651">
        <f t="shared" si="40"/>
        <v>5.6554377190736194E-3</v>
      </c>
      <c r="H651">
        <f t="shared" si="41"/>
        <v>-0.17831436158164404</v>
      </c>
      <c r="I651">
        <f t="shared" si="42"/>
        <v>-0.28277188595368097</v>
      </c>
      <c r="K651">
        <f t="shared" si="43"/>
        <v>-0.46108624753532501</v>
      </c>
    </row>
    <row r="652" spans="1:11">
      <c r="A652" s="8">
        <v>39624</v>
      </c>
      <c r="B652" s="10">
        <v>16.554079055786133</v>
      </c>
      <c r="C652" s="10">
        <v>880.2510986328125</v>
      </c>
      <c r="E652">
        <f t="shared" si="40"/>
        <v>-1.252628083030527E-2</v>
      </c>
      <c r="F652">
        <f t="shared" si="40"/>
        <v>-9.8976363438521009E-3</v>
      </c>
      <c r="H652">
        <f t="shared" si="41"/>
        <v>-0.62631404151526349</v>
      </c>
      <c r="I652">
        <f t="shared" si="42"/>
        <v>0.49488181719260504</v>
      </c>
      <c r="K652">
        <f t="shared" si="43"/>
        <v>-0.13143222432265844</v>
      </c>
    </row>
    <row r="653" spans="1:11">
      <c r="A653" s="8">
        <v>39625</v>
      </c>
      <c r="B653" s="10">
        <v>17.273080825805664</v>
      </c>
      <c r="C653" s="10">
        <v>912.1986083984375</v>
      </c>
      <c r="E653">
        <f t="shared" si="40"/>
        <v>4.3433510713374313E-2</v>
      </c>
      <c r="F653">
        <f t="shared" si="40"/>
        <v>3.6293632368360695E-2</v>
      </c>
      <c r="H653">
        <f t="shared" si="41"/>
        <v>2.1716755356687156</v>
      </c>
      <c r="I653">
        <f t="shared" si="42"/>
        <v>-1.8146816184180348</v>
      </c>
      <c r="K653">
        <f t="shared" si="43"/>
        <v>0.35699391725068086</v>
      </c>
    </row>
    <row r="654" spans="1:11">
      <c r="A654" s="8">
        <v>39626</v>
      </c>
      <c r="B654" s="10">
        <v>17.545549392700195</v>
      </c>
      <c r="C654" s="10">
        <v>927.19696044921875</v>
      </c>
      <c r="E654">
        <f t="shared" si="40"/>
        <v>1.5774173098725308E-2</v>
      </c>
      <c r="F654">
        <f t="shared" si="40"/>
        <v>1.6441980850106841E-2</v>
      </c>
      <c r="H654">
        <f t="shared" si="41"/>
        <v>0.78870865493626541</v>
      </c>
      <c r="I654">
        <f t="shared" si="42"/>
        <v>-0.82209904250534205</v>
      </c>
      <c r="K654">
        <f t="shared" si="43"/>
        <v>-3.3390387569076641E-2</v>
      </c>
    </row>
    <row r="655" spans="1:11">
      <c r="A655" s="8">
        <v>39629</v>
      </c>
      <c r="B655" s="10">
        <v>17.526529312133789</v>
      </c>
      <c r="C655" s="10">
        <v>927.24847412109375</v>
      </c>
      <c r="E655">
        <f t="shared" si="40"/>
        <v>-1.0840401825388257E-3</v>
      </c>
      <c r="F655">
        <f t="shared" si="40"/>
        <v>5.5558499512331494E-5</v>
      </c>
      <c r="H655">
        <f t="shared" si="41"/>
        <v>-5.4202009126941286E-2</v>
      </c>
      <c r="I655">
        <f t="shared" si="42"/>
        <v>-2.7779249756165747E-3</v>
      </c>
      <c r="K655">
        <f t="shared" si="43"/>
        <v>-5.6979934102557861E-2</v>
      </c>
    </row>
    <row r="656" spans="1:11">
      <c r="A656" s="8">
        <v>39630</v>
      </c>
      <c r="B656" s="10">
        <v>18.136489868164062</v>
      </c>
      <c r="C656" s="10">
        <v>944.24755859375</v>
      </c>
      <c r="E656">
        <f t="shared" si="40"/>
        <v>3.4802130254504515E-2</v>
      </c>
      <c r="F656">
        <f t="shared" si="40"/>
        <v>1.8332825501566896E-2</v>
      </c>
      <c r="H656">
        <f t="shared" si="41"/>
        <v>1.7401065127252258</v>
      </c>
      <c r="I656">
        <f t="shared" si="42"/>
        <v>-0.91664127507834481</v>
      </c>
      <c r="K656">
        <f t="shared" si="43"/>
        <v>0.82346523764688095</v>
      </c>
    </row>
    <row r="657" spans="1:11">
      <c r="A657" s="8">
        <v>39631</v>
      </c>
      <c r="B657" s="10">
        <v>18.262460708618164</v>
      </c>
      <c r="C657" s="10">
        <v>944.1688232421875</v>
      </c>
      <c r="E657">
        <f t="shared" si="40"/>
        <v>6.9457122833467277E-3</v>
      </c>
      <c r="F657">
        <f t="shared" si="40"/>
        <v>-8.3384225721183647E-5</v>
      </c>
      <c r="H657">
        <f t="shared" si="41"/>
        <v>0.34728561416733639</v>
      </c>
      <c r="I657">
        <f t="shared" si="42"/>
        <v>4.1692112860591823E-3</v>
      </c>
      <c r="K657">
        <f t="shared" si="43"/>
        <v>0.35145482545339557</v>
      </c>
    </row>
    <row r="658" spans="1:11">
      <c r="A658" s="8">
        <v>39632</v>
      </c>
      <c r="B658" s="10">
        <v>18.15247917175293</v>
      </c>
      <c r="C658" s="10">
        <v>933.2703857421875</v>
      </c>
      <c r="E658">
        <f t="shared" si="40"/>
        <v>-6.0222737023238881E-3</v>
      </c>
      <c r="F658">
        <f t="shared" si="40"/>
        <v>-1.1542890669251071E-2</v>
      </c>
      <c r="H658">
        <f t="shared" si="41"/>
        <v>-0.30111368511619441</v>
      </c>
      <c r="I658">
        <f t="shared" si="42"/>
        <v>0.57714453346255357</v>
      </c>
      <c r="K658">
        <f t="shared" si="43"/>
        <v>0.27603084834635916</v>
      </c>
    </row>
    <row r="659" spans="1:11">
      <c r="A659" s="8">
        <v>39633</v>
      </c>
      <c r="B659" s="10">
        <v>18.033000946044922</v>
      </c>
      <c r="C659" s="10">
        <v>932.29638671875</v>
      </c>
      <c r="E659">
        <f t="shared" si="40"/>
        <v>-6.5819233052160087E-3</v>
      </c>
      <c r="F659">
        <f t="shared" si="40"/>
        <v>-1.0436407694035532E-3</v>
      </c>
      <c r="H659">
        <f t="shared" si="41"/>
        <v>-0.32909616526080043</v>
      </c>
      <c r="I659">
        <f t="shared" si="42"/>
        <v>5.2182038470177661E-2</v>
      </c>
      <c r="K659">
        <f t="shared" si="43"/>
        <v>-0.27691412679062277</v>
      </c>
    </row>
    <row r="660" spans="1:11">
      <c r="A660" s="8">
        <v>39636</v>
      </c>
      <c r="B660" s="10">
        <v>17.769010543823242</v>
      </c>
      <c r="C660" s="10">
        <v>924.5986328125</v>
      </c>
      <c r="E660">
        <f t="shared" si="40"/>
        <v>-1.4639293981714041E-2</v>
      </c>
      <c r="F660">
        <f t="shared" si="40"/>
        <v>-8.256766856452713E-3</v>
      </c>
      <c r="H660">
        <f t="shared" si="41"/>
        <v>-0.73196469908570205</v>
      </c>
      <c r="I660">
        <f t="shared" si="42"/>
        <v>0.41283834282263565</v>
      </c>
      <c r="K660">
        <f t="shared" si="43"/>
        <v>-0.3191263562630664</v>
      </c>
    </row>
    <row r="661" spans="1:11">
      <c r="A661" s="8">
        <v>39637</v>
      </c>
      <c r="B661" s="10">
        <v>17.779010772705078</v>
      </c>
      <c r="C661" s="10">
        <v>919.59893798828125</v>
      </c>
      <c r="E661">
        <f t="shared" si="40"/>
        <v>5.6279041858697809E-4</v>
      </c>
      <c r="F661">
        <f t="shared" si="40"/>
        <v>-5.407421822602454E-3</v>
      </c>
      <c r="H661">
        <f t="shared" si="41"/>
        <v>2.8139520929348905E-2</v>
      </c>
      <c r="I661">
        <f t="shared" si="42"/>
        <v>0.2703710911301227</v>
      </c>
      <c r="K661">
        <f t="shared" si="43"/>
        <v>0.2985106120594716</v>
      </c>
    </row>
    <row r="662" spans="1:11">
      <c r="A662" s="8">
        <v>39638</v>
      </c>
      <c r="B662" s="10">
        <v>18.076499938964844</v>
      </c>
      <c r="C662" s="10">
        <v>924.79864501953125</v>
      </c>
      <c r="E662">
        <f t="shared" si="40"/>
        <v>1.6732605096144049E-2</v>
      </c>
      <c r="F662">
        <f t="shared" si="40"/>
        <v>5.6543203960466304E-3</v>
      </c>
      <c r="H662">
        <f t="shared" si="41"/>
        <v>0.83663025480720243</v>
      </c>
      <c r="I662">
        <f t="shared" si="42"/>
        <v>-0.28271601980233152</v>
      </c>
      <c r="K662">
        <f t="shared" si="43"/>
        <v>0.55391423500487091</v>
      </c>
    </row>
    <row r="663" spans="1:11">
      <c r="A663" s="8">
        <v>39639</v>
      </c>
      <c r="B663" s="10">
        <v>18.247970581054688</v>
      </c>
      <c r="C663" s="10">
        <v>939.99554443359375</v>
      </c>
      <c r="E663">
        <f t="shared" si="40"/>
        <v>9.4858320288115916E-3</v>
      </c>
      <c r="F663">
        <f t="shared" si="40"/>
        <v>1.6432657525943473E-2</v>
      </c>
      <c r="H663">
        <f t="shared" si="41"/>
        <v>0.47429160144057958</v>
      </c>
      <c r="I663">
        <f t="shared" si="42"/>
        <v>-0.82163287629717363</v>
      </c>
      <c r="K663">
        <f t="shared" si="43"/>
        <v>-0.34734127485659405</v>
      </c>
    </row>
    <row r="664" spans="1:11">
      <c r="A664" s="8">
        <v>39640</v>
      </c>
      <c r="B664" s="10">
        <v>18.727920532226562</v>
      </c>
      <c r="C664" s="10">
        <v>958.993408203125</v>
      </c>
      <c r="E664">
        <f t="shared" si="40"/>
        <v>2.6301552221383195E-2</v>
      </c>
      <c r="F664">
        <f t="shared" si="40"/>
        <v>2.0210589169312065E-2</v>
      </c>
      <c r="H664">
        <f t="shared" si="41"/>
        <v>1.3150776110691598</v>
      </c>
      <c r="I664">
        <f t="shared" si="42"/>
        <v>-1.0105294584656033</v>
      </c>
      <c r="K664">
        <f t="shared" si="43"/>
        <v>0.3045481526035565</v>
      </c>
    </row>
    <row r="665" spans="1:11">
      <c r="A665" s="8">
        <v>39643</v>
      </c>
      <c r="B665" s="10">
        <v>19.178930282592773</v>
      </c>
      <c r="C665" s="10">
        <v>973.24591064453125</v>
      </c>
      <c r="E665">
        <f t="shared" si="40"/>
        <v>2.4082211881993221E-2</v>
      </c>
      <c r="F665">
        <f t="shared" si="40"/>
        <v>1.4861939946084979E-2</v>
      </c>
      <c r="H665">
        <f t="shared" si="41"/>
        <v>1.204110594099661</v>
      </c>
      <c r="I665">
        <f t="shared" si="42"/>
        <v>-0.74309699730424894</v>
      </c>
      <c r="K665">
        <f t="shared" si="43"/>
        <v>0.4610135967954121</v>
      </c>
    </row>
    <row r="666" spans="1:11">
      <c r="A666" s="8">
        <v>39644</v>
      </c>
      <c r="B666" s="10">
        <v>18.928949356079102</v>
      </c>
      <c r="C666" s="10">
        <v>971.24603271484375</v>
      </c>
      <c r="E666">
        <f t="shared" si="40"/>
        <v>-1.3034143345343918E-2</v>
      </c>
      <c r="F666">
        <f t="shared" si="40"/>
        <v>-2.0548536683427931E-3</v>
      </c>
      <c r="H666">
        <f t="shared" si="41"/>
        <v>-0.65170716726719591</v>
      </c>
      <c r="I666">
        <f t="shared" si="42"/>
        <v>0.10274268341713966</v>
      </c>
      <c r="K666">
        <f t="shared" si="43"/>
        <v>-0.54896448385005625</v>
      </c>
    </row>
    <row r="667" spans="1:11">
      <c r="A667" s="8">
        <v>39645</v>
      </c>
      <c r="B667" s="10">
        <v>18.858949661254883</v>
      </c>
      <c r="C667" s="10">
        <v>964.346435546875</v>
      </c>
      <c r="E667">
        <f t="shared" si="40"/>
        <v>-3.6980232503891486E-3</v>
      </c>
      <c r="F667">
        <f t="shared" si="40"/>
        <v>-7.1038613652638638E-3</v>
      </c>
      <c r="H667">
        <f t="shared" si="41"/>
        <v>-0.18490116251945743</v>
      </c>
      <c r="I667">
        <f t="shared" si="42"/>
        <v>0.35519306826319319</v>
      </c>
      <c r="K667">
        <f t="shared" si="43"/>
        <v>0.17029190574373576</v>
      </c>
    </row>
    <row r="668" spans="1:11">
      <c r="A668" s="8">
        <v>39646</v>
      </c>
      <c r="B668" s="10">
        <v>18.647930145263672</v>
      </c>
      <c r="C668" s="10">
        <v>966.49261474609375</v>
      </c>
      <c r="E668">
        <f t="shared" si="40"/>
        <v>-1.1189356765967884E-2</v>
      </c>
      <c r="F668">
        <f t="shared" si="40"/>
        <v>2.225527175824249E-3</v>
      </c>
      <c r="H668">
        <f t="shared" si="41"/>
        <v>-0.55946783829839419</v>
      </c>
      <c r="I668">
        <f t="shared" si="42"/>
        <v>-0.11127635879121245</v>
      </c>
      <c r="K668">
        <f t="shared" si="43"/>
        <v>-0.67074419708960664</v>
      </c>
    </row>
    <row r="669" spans="1:11">
      <c r="A669" s="8">
        <v>39647</v>
      </c>
      <c r="B669" s="10">
        <v>18.177980422973633</v>
      </c>
      <c r="C669" s="10">
        <v>959.493408203125</v>
      </c>
      <c r="E669">
        <f t="shared" si="40"/>
        <v>-2.520117346157047E-2</v>
      </c>
      <c r="F669">
        <f t="shared" si="40"/>
        <v>-7.2418624169285906E-3</v>
      </c>
      <c r="H669">
        <f t="shared" si="41"/>
        <v>-1.2600586730785235</v>
      </c>
      <c r="I669">
        <f t="shared" si="42"/>
        <v>0.36209312084642953</v>
      </c>
      <c r="K669">
        <f t="shared" si="43"/>
        <v>-0.89796555223209396</v>
      </c>
    </row>
    <row r="670" spans="1:11">
      <c r="A670" s="8">
        <v>39650</v>
      </c>
      <c r="B670" s="10">
        <v>18.323980331420898</v>
      </c>
      <c r="C670" s="10">
        <v>963.646484375</v>
      </c>
      <c r="E670">
        <f t="shared" si="40"/>
        <v>8.0316902675694468E-3</v>
      </c>
      <c r="F670">
        <f t="shared" si="40"/>
        <v>4.3284051108309907E-3</v>
      </c>
      <c r="H670">
        <f t="shared" si="41"/>
        <v>0.40158451337847234</v>
      </c>
      <c r="I670">
        <f t="shared" si="42"/>
        <v>-0.21642025554154953</v>
      </c>
      <c r="K670">
        <f t="shared" si="43"/>
        <v>0.18516425783692281</v>
      </c>
    </row>
    <row r="671" spans="1:11">
      <c r="A671" s="8">
        <v>39651</v>
      </c>
      <c r="B671" s="10">
        <v>17.983999252319336</v>
      </c>
      <c r="C671" s="10">
        <v>947.747314453125</v>
      </c>
      <c r="E671">
        <f t="shared" si="40"/>
        <v>-1.8553888017363906E-2</v>
      </c>
      <c r="F671">
        <f t="shared" si="40"/>
        <v>-1.6498965315259628E-2</v>
      </c>
      <c r="H671">
        <f t="shared" si="41"/>
        <v>-0.92769440086819532</v>
      </c>
      <c r="I671">
        <f t="shared" si="42"/>
        <v>0.82494826576298141</v>
      </c>
      <c r="K671">
        <f t="shared" si="43"/>
        <v>-0.10274613510521391</v>
      </c>
    </row>
    <row r="672" spans="1:11">
      <c r="A672" s="8">
        <v>39652</v>
      </c>
      <c r="B672" s="10">
        <v>17.656520843505859</v>
      </c>
      <c r="C672" s="10">
        <v>926.948486328125</v>
      </c>
      <c r="E672">
        <f t="shared" si="40"/>
        <v>-1.8209431852108326E-2</v>
      </c>
      <c r="F672">
        <f t="shared" si="40"/>
        <v>-2.1945541609897812E-2</v>
      </c>
      <c r="H672">
        <f t="shared" si="41"/>
        <v>-0.91047159260541632</v>
      </c>
      <c r="I672">
        <f t="shared" si="42"/>
        <v>1.0972770804948906</v>
      </c>
      <c r="K672">
        <f t="shared" si="43"/>
        <v>0.18680548788947426</v>
      </c>
    </row>
    <row r="673" spans="1:11">
      <c r="A673" s="8">
        <v>39653</v>
      </c>
      <c r="B673" s="10">
        <v>17.325580596923828</v>
      </c>
      <c r="C673" s="10">
        <v>923.997314453125</v>
      </c>
      <c r="E673">
        <f t="shared" si="40"/>
        <v>-1.8743230872901639E-2</v>
      </c>
      <c r="F673">
        <f t="shared" si="40"/>
        <v>-3.1837496026239087E-3</v>
      </c>
      <c r="H673">
        <f t="shared" si="41"/>
        <v>-0.93716154364508197</v>
      </c>
      <c r="I673">
        <f t="shared" si="42"/>
        <v>0.15918748013119544</v>
      </c>
      <c r="K673">
        <f t="shared" si="43"/>
        <v>-0.77797406351388654</v>
      </c>
    </row>
    <row r="674" spans="1:11">
      <c r="A674" s="8">
        <v>39654</v>
      </c>
      <c r="B674" s="10">
        <v>17.405569076538086</v>
      </c>
      <c r="C674" s="10">
        <v>928.99676513671875</v>
      </c>
      <c r="E674">
        <f t="shared" si="40"/>
        <v>4.6167849421716589E-3</v>
      </c>
      <c r="F674">
        <f t="shared" si="40"/>
        <v>5.4106766387655991E-3</v>
      </c>
      <c r="H674">
        <f t="shared" si="41"/>
        <v>0.23083924710858295</v>
      </c>
      <c r="I674">
        <f t="shared" si="42"/>
        <v>-0.27053383193827996</v>
      </c>
      <c r="K674">
        <f t="shared" si="43"/>
        <v>-3.9694584829697011E-2</v>
      </c>
    </row>
    <row r="675" spans="1:11">
      <c r="A675" s="8">
        <v>39657</v>
      </c>
      <c r="B675" s="10">
        <v>17.386529922485352</v>
      </c>
      <c r="C675" s="10">
        <v>930.04833984375</v>
      </c>
      <c r="E675">
        <f t="shared" si="40"/>
        <v>-1.093854154897933E-3</v>
      </c>
      <c r="F675">
        <f t="shared" si="40"/>
        <v>1.13194657559057E-3</v>
      </c>
      <c r="H675">
        <f t="shared" si="41"/>
        <v>-5.4692707744896651E-2</v>
      </c>
      <c r="I675">
        <f t="shared" si="42"/>
        <v>-5.65973287795285E-2</v>
      </c>
      <c r="K675">
        <f t="shared" si="43"/>
        <v>-0.11129003652442515</v>
      </c>
    </row>
    <row r="676" spans="1:11">
      <c r="A676" s="8">
        <v>39658</v>
      </c>
      <c r="B676" s="10">
        <v>17.269039154052734</v>
      </c>
      <c r="C676" s="10">
        <v>916.549072265625</v>
      </c>
      <c r="E676">
        <f t="shared" si="40"/>
        <v>-6.7575743380897668E-3</v>
      </c>
      <c r="F676">
        <f t="shared" si="40"/>
        <v>-1.4514587037909088E-2</v>
      </c>
      <c r="H676">
        <f t="shared" si="41"/>
        <v>-0.33787871690448834</v>
      </c>
      <c r="I676">
        <f t="shared" si="42"/>
        <v>0.7257293518954544</v>
      </c>
      <c r="K676">
        <f t="shared" si="43"/>
        <v>0.38785063499096606</v>
      </c>
    </row>
    <row r="677" spans="1:11">
      <c r="A677" s="8">
        <v>39659</v>
      </c>
      <c r="B677" s="10">
        <v>17.289039611816406</v>
      </c>
      <c r="C677" s="10">
        <v>906.54962158203125</v>
      </c>
      <c r="E677">
        <f t="shared" si="40"/>
        <v>1.1581685341757186E-3</v>
      </c>
      <c r="F677">
        <f t="shared" si="40"/>
        <v>-1.090989122805619E-2</v>
      </c>
      <c r="H677">
        <f t="shared" si="41"/>
        <v>5.7908426708785932E-2</v>
      </c>
      <c r="I677">
        <f t="shared" si="42"/>
        <v>0.5454945614028095</v>
      </c>
      <c r="K677">
        <f t="shared" si="43"/>
        <v>0.60340298811159543</v>
      </c>
    </row>
    <row r="678" spans="1:11">
      <c r="A678" s="8">
        <v>39660</v>
      </c>
      <c r="B678" s="10">
        <v>17.758029937744141</v>
      </c>
      <c r="C678" s="10">
        <v>913.8984375</v>
      </c>
      <c r="E678">
        <f t="shared" si="40"/>
        <v>2.7126453317117605E-2</v>
      </c>
      <c r="F678">
        <f t="shared" si="40"/>
        <v>8.1063581551601427E-3</v>
      </c>
      <c r="H678">
        <f t="shared" si="41"/>
        <v>1.3563226658558802</v>
      </c>
      <c r="I678">
        <f t="shared" si="42"/>
        <v>-0.40531790775800713</v>
      </c>
      <c r="K678">
        <f t="shared" si="43"/>
        <v>0.9510047580978731</v>
      </c>
    </row>
    <row r="679" spans="1:11">
      <c r="A679" s="8">
        <v>39661</v>
      </c>
      <c r="B679" s="10">
        <v>17.618040084838867</v>
      </c>
      <c r="C679" s="10">
        <v>911.69866943359375</v>
      </c>
      <c r="E679">
        <f t="shared" si="40"/>
        <v>-7.8831859950708738E-3</v>
      </c>
      <c r="F679">
        <f t="shared" si="40"/>
        <v>-2.4070158960155519E-3</v>
      </c>
      <c r="H679">
        <f t="shared" si="41"/>
        <v>-0.39415929975354369</v>
      </c>
      <c r="I679">
        <f t="shared" si="42"/>
        <v>0.12035079480077759</v>
      </c>
      <c r="K679">
        <f t="shared" si="43"/>
        <v>-0.2738085049527661</v>
      </c>
    </row>
    <row r="680" spans="1:11">
      <c r="A680" s="8">
        <v>39664</v>
      </c>
      <c r="B680" s="10">
        <v>17.029050827026367</v>
      </c>
      <c r="C680" s="10">
        <v>898.35009765625</v>
      </c>
      <c r="E680">
        <f t="shared" si="40"/>
        <v>-3.3431031770631114E-2</v>
      </c>
      <c r="F680">
        <f t="shared" si="40"/>
        <v>-1.4641429481998425E-2</v>
      </c>
      <c r="H680">
        <f t="shared" si="41"/>
        <v>-1.6715515885315557</v>
      </c>
      <c r="I680">
        <f t="shared" si="42"/>
        <v>0.73207147409992124</v>
      </c>
      <c r="K680">
        <f t="shared" si="43"/>
        <v>-0.93948011443163448</v>
      </c>
    </row>
    <row r="681" spans="1:11">
      <c r="A681" s="8">
        <v>39665</v>
      </c>
      <c r="B681" s="10">
        <v>16.564079284667969</v>
      </c>
      <c r="C681" s="10">
        <v>878.05120849609375</v>
      </c>
      <c r="E681">
        <f t="shared" si="40"/>
        <v>-2.7304607114123747E-2</v>
      </c>
      <c r="F681">
        <f t="shared" si="40"/>
        <v>-2.2595744368609783E-2</v>
      </c>
      <c r="H681">
        <f t="shared" si="41"/>
        <v>-1.3652303557061873</v>
      </c>
      <c r="I681">
        <f t="shared" si="42"/>
        <v>1.1297872184304891</v>
      </c>
      <c r="K681">
        <f t="shared" si="43"/>
        <v>-0.23544313727569821</v>
      </c>
    </row>
    <row r="682" spans="1:11">
      <c r="A682" s="8">
        <v>39666</v>
      </c>
      <c r="B682" s="10">
        <v>16.459089279174805</v>
      </c>
      <c r="C682" s="10">
        <v>876.351318359375</v>
      </c>
      <c r="E682">
        <f t="shared" si="40"/>
        <v>-6.3384148124879802E-3</v>
      </c>
      <c r="F682">
        <f t="shared" si="40"/>
        <v>-1.9359806356058495E-3</v>
      </c>
      <c r="H682">
        <f t="shared" si="41"/>
        <v>-0.31692074062439901</v>
      </c>
      <c r="I682">
        <f t="shared" si="42"/>
        <v>9.6799031780292477E-2</v>
      </c>
      <c r="K682">
        <f t="shared" si="43"/>
        <v>-0.22012170884410653</v>
      </c>
    </row>
    <row r="683" spans="1:11">
      <c r="A683" s="8">
        <v>39667</v>
      </c>
      <c r="B683" s="10">
        <v>16.263189315795898</v>
      </c>
      <c r="C683" s="10">
        <v>872.5030517578125</v>
      </c>
      <c r="E683">
        <f t="shared" si="40"/>
        <v>-1.1902235904800218E-2</v>
      </c>
      <c r="F683">
        <f t="shared" si="40"/>
        <v>-4.3912373051105957E-3</v>
      </c>
      <c r="H683">
        <f t="shared" si="41"/>
        <v>-0.5951117952400109</v>
      </c>
      <c r="I683">
        <f t="shared" si="42"/>
        <v>0.21956186525552979</v>
      </c>
      <c r="K683">
        <f t="shared" si="43"/>
        <v>-0.37554992998448111</v>
      </c>
    </row>
    <row r="684" spans="1:11">
      <c r="A684" s="8">
        <v>39668</v>
      </c>
      <c r="B684" s="10">
        <v>15.38329029083252</v>
      </c>
      <c r="C684" s="10">
        <v>855.95489501953125</v>
      </c>
      <c r="E684">
        <f t="shared" si="40"/>
        <v>-5.4103719010929918E-2</v>
      </c>
      <c r="F684">
        <f t="shared" si="40"/>
        <v>-1.8966302415724612E-2</v>
      </c>
      <c r="H684">
        <f t="shared" si="41"/>
        <v>-2.7051859505464959</v>
      </c>
      <c r="I684">
        <f t="shared" si="42"/>
        <v>0.94831512078623059</v>
      </c>
      <c r="K684">
        <f t="shared" si="43"/>
        <v>-1.7568708297602653</v>
      </c>
    </row>
    <row r="685" spans="1:11">
      <c r="A685" s="8">
        <v>39671</v>
      </c>
      <c r="B685" s="10">
        <v>14.664190292358398</v>
      </c>
      <c r="C685" s="10">
        <v>825.254150390625</v>
      </c>
      <c r="E685">
        <f t="shared" si="40"/>
        <v>-4.6745526144212457E-2</v>
      </c>
      <c r="F685">
        <f t="shared" si="40"/>
        <v>-3.5867245818140603E-2</v>
      </c>
      <c r="H685">
        <f t="shared" si="41"/>
        <v>-2.3372763072106228</v>
      </c>
      <c r="I685">
        <f t="shared" si="42"/>
        <v>1.7933622909070301</v>
      </c>
      <c r="K685">
        <f t="shared" si="43"/>
        <v>-0.54391401630359271</v>
      </c>
    </row>
    <row r="686" spans="1:11">
      <c r="A686" s="8">
        <v>39672</v>
      </c>
      <c r="B686" s="10">
        <v>14.689180374145508</v>
      </c>
      <c r="C686" s="10">
        <v>816.70458984375</v>
      </c>
      <c r="E686">
        <f t="shared" si="40"/>
        <v>1.7041569489268937E-3</v>
      </c>
      <c r="F686">
        <f t="shared" si="40"/>
        <v>-1.0359912207443145E-2</v>
      </c>
      <c r="H686">
        <f t="shared" si="41"/>
        <v>8.5207847446344687E-2</v>
      </c>
      <c r="I686">
        <f t="shared" si="42"/>
        <v>0.51799561037215724</v>
      </c>
      <c r="K686">
        <f t="shared" si="43"/>
        <v>0.60320345781850193</v>
      </c>
    </row>
    <row r="687" spans="1:11">
      <c r="A687" s="8">
        <v>39673</v>
      </c>
      <c r="B687" s="10">
        <v>14.789179801940918</v>
      </c>
      <c r="C687" s="10">
        <v>825.754150390625</v>
      </c>
      <c r="E687">
        <f t="shared" si="40"/>
        <v>6.8076928220868194E-3</v>
      </c>
      <c r="F687">
        <f t="shared" si="40"/>
        <v>1.1080580003359985E-2</v>
      </c>
      <c r="H687">
        <f t="shared" si="41"/>
        <v>0.34038464110434097</v>
      </c>
      <c r="I687">
        <f t="shared" si="42"/>
        <v>-0.55402900016799927</v>
      </c>
      <c r="K687">
        <f t="shared" si="43"/>
        <v>-0.21364435906365831</v>
      </c>
    </row>
    <row r="688" spans="1:11">
      <c r="A688" s="8">
        <v>39674</v>
      </c>
      <c r="B688" s="10">
        <v>14.248419761657715</v>
      </c>
      <c r="C688" s="10">
        <v>809.01007080078125</v>
      </c>
      <c r="E688">
        <f t="shared" si="40"/>
        <v>-3.6564572716347277E-2</v>
      </c>
      <c r="F688">
        <f t="shared" si="40"/>
        <v>-2.027731811208322E-2</v>
      </c>
      <c r="H688">
        <f t="shared" si="41"/>
        <v>-1.8282286358173638</v>
      </c>
      <c r="I688">
        <f t="shared" si="42"/>
        <v>1.013865905604161</v>
      </c>
      <c r="K688">
        <f t="shared" si="43"/>
        <v>-0.81436273021320282</v>
      </c>
    </row>
    <row r="689" spans="1:11">
      <c r="A689" s="8">
        <v>39675</v>
      </c>
      <c r="B689" s="10">
        <v>13.081049919128418</v>
      </c>
      <c r="C689" s="10">
        <v>785.312744140625</v>
      </c>
      <c r="E689">
        <f t="shared" si="40"/>
        <v>-8.1929776217757988E-2</v>
      </c>
      <c r="F689">
        <f t="shared" si="40"/>
        <v>-2.9291757316073919E-2</v>
      </c>
      <c r="H689">
        <f t="shared" si="41"/>
        <v>-4.0964888108878998</v>
      </c>
      <c r="I689">
        <f t="shared" si="42"/>
        <v>1.4645878658036959</v>
      </c>
      <c r="K689">
        <f t="shared" si="43"/>
        <v>-2.6319009450842037</v>
      </c>
    </row>
    <row r="690" spans="1:11">
      <c r="A690" s="8">
        <v>39678</v>
      </c>
      <c r="B690" s="10">
        <v>13.191769599914551</v>
      </c>
      <c r="C690" s="10">
        <v>799.55560302734375</v>
      </c>
      <c r="E690">
        <f t="shared" si="40"/>
        <v>8.4641279920678603E-3</v>
      </c>
      <c r="F690">
        <f t="shared" si="40"/>
        <v>1.8136543680193018E-2</v>
      </c>
      <c r="H690">
        <f t="shared" si="41"/>
        <v>0.42320639960339301</v>
      </c>
      <c r="I690">
        <f t="shared" si="42"/>
        <v>-0.9068271840096509</v>
      </c>
      <c r="K690">
        <f t="shared" si="43"/>
        <v>-0.48362078440625789</v>
      </c>
    </row>
    <row r="691" spans="1:11">
      <c r="A691" s="8">
        <v>39679</v>
      </c>
      <c r="B691" s="10">
        <v>13.221770286560059</v>
      </c>
      <c r="C691" s="10">
        <v>812.55487060546875</v>
      </c>
      <c r="E691">
        <f t="shared" si="40"/>
        <v>2.2741972878075334E-3</v>
      </c>
      <c r="F691">
        <f t="shared" si="40"/>
        <v>1.6258115794456351E-2</v>
      </c>
      <c r="H691">
        <f t="shared" si="41"/>
        <v>0.11370986439037667</v>
      </c>
      <c r="I691">
        <f t="shared" si="42"/>
        <v>-0.81290578972281757</v>
      </c>
      <c r="K691">
        <f t="shared" si="43"/>
        <v>-0.6991959253324409</v>
      </c>
    </row>
    <row r="692" spans="1:11">
      <c r="A692" s="8">
        <v>39680</v>
      </c>
      <c r="B692" s="10">
        <v>13.001779556274414</v>
      </c>
      <c r="C692" s="10">
        <v>806.55517578125</v>
      </c>
      <c r="E692">
        <f t="shared" si="40"/>
        <v>-1.6638523096204838E-2</v>
      </c>
      <c r="F692">
        <f t="shared" si="40"/>
        <v>-7.3837411370731854E-3</v>
      </c>
      <c r="H692">
        <f t="shared" si="41"/>
        <v>-0.8319261548102419</v>
      </c>
      <c r="I692">
        <f t="shared" si="42"/>
        <v>0.36918705685365927</v>
      </c>
      <c r="K692">
        <f t="shared" si="43"/>
        <v>-0.46273909795658263</v>
      </c>
    </row>
    <row r="693" spans="1:11">
      <c r="A693" s="8">
        <v>39681</v>
      </c>
      <c r="B693" s="10">
        <v>13.790969848632812</v>
      </c>
      <c r="C693" s="10">
        <v>834.60723876953125</v>
      </c>
      <c r="E693">
        <f t="shared" si="40"/>
        <v>6.0698636593753852E-2</v>
      </c>
      <c r="F693">
        <f t="shared" si="40"/>
        <v>3.4780091716737571E-2</v>
      </c>
      <c r="H693">
        <f t="shared" si="41"/>
        <v>3.0349318296876926</v>
      </c>
      <c r="I693">
        <f t="shared" si="42"/>
        <v>-1.7390045858368786</v>
      </c>
      <c r="K693">
        <f t="shared" si="43"/>
        <v>1.295927243850814</v>
      </c>
    </row>
    <row r="694" spans="1:11">
      <c r="A694" s="8">
        <v>39682</v>
      </c>
      <c r="B694" s="10">
        <v>13.550990104675293</v>
      </c>
      <c r="C694" s="10">
        <v>827.6080322265625</v>
      </c>
      <c r="E694">
        <f t="shared" si="40"/>
        <v>-1.7401223162075929E-2</v>
      </c>
      <c r="F694">
        <f t="shared" si="40"/>
        <v>-8.386227937931312E-3</v>
      </c>
      <c r="H694">
        <f t="shared" si="41"/>
        <v>-0.87006115810379647</v>
      </c>
      <c r="I694">
        <f t="shared" si="42"/>
        <v>0.4193113968965656</v>
      </c>
      <c r="K694">
        <f t="shared" si="43"/>
        <v>-0.45074976120723087</v>
      </c>
    </row>
    <row r="695" spans="1:11">
      <c r="A695" s="8">
        <v>39685</v>
      </c>
      <c r="B695" s="10">
        <v>13.411749839782715</v>
      </c>
      <c r="C695" s="10">
        <v>821.65435791015625</v>
      </c>
      <c r="E695">
        <f t="shared" si="40"/>
        <v>-1.0275283489767917E-2</v>
      </c>
      <c r="F695">
        <f t="shared" si="40"/>
        <v>-7.1938334145800198E-3</v>
      </c>
      <c r="H695">
        <f t="shared" si="41"/>
        <v>-0.51376417448839584</v>
      </c>
      <c r="I695">
        <f t="shared" si="42"/>
        <v>0.35969167072900099</v>
      </c>
      <c r="K695">
        <f t="shared" si="43"/>
        <v>-0.15407250375939485</v>
      </c>
    </row>
    <row r="696" spans="1:11">
      <c r="A696" s="8">
        <v>39686</v>
      </c>
      <c r="B696" s="10">
        <v>13.63424015045166</v>
      </c>
      <c r="C696" s="10">
        <v>824.85418701171875</v>
      </c>
      <c r="E696">
        <f t="shared" si="40"/>
        <v>1.65892082186756E-2</v>
      </c>
      <c r="F696">
        <f t="shared" si="40"/>
        <v>3.894373675204621E-3</v>
      </c>
      <c r="H696">
        <f t="shared" si="41"/>
        <v>0.82946041093377998</v>
      </c>
      <c r="I696">
        <f t="shared" si="42"/>
        <v>-0.19471868376023105</v>
      </c>
      <c r="K696">
        <f t="shared" si="43"/>
        <v>0.63474172717354893</v>
      </c>
    </row>
    <row r="697" spans="1:11">
      <c r="A697" s="8">
        <v>39687</v>
      </c>
      <c r="B697" s="10">
        <v>13.564249992370605</v>
      </c>
      <c r="C697" s="10">
        <v>824.85418701171875</v>
      </c>
      <c r="E697">
        <f t="shared" si="40"/>
        <v>-5.1334109791763005E-3</v>
      </c>
      <c r="F697">
        <f t="shared" si="40"/>
        <v>0</v>
      </c>
      <c r="H697">
        <f t="shared" si="41"/>
        <v>-0.25667054895881503</v>
      </c>
      <c r="I697">
        <f t="shared" si="42"/>
        <v>0</v>
      </c>
      <c r="K697">
        <f t="shared" si="43"/>
        <v>-0.25667054895881503</v>
      </c>
    </row>
    <row r="698" spans="1:11">
      <c r="A698" s="8">
        <v>39688</v>
      </c>
      <c r="B698" s="10">
        <v>13.633110046386719</v>
      </c>
      <c r="C698" s="10">
        <v>829.9346923828125</v>
      </c>
      <c r="E698">
        <f t="shared" si="40"/>
        <v>5.0765839655597667E-3</v>
      </c>
      <c r="F698">
        <f t="shared" si="40"/>
        <v>6.1592769377813994E-3</v>
      </c>
      <c r="H698">
        <f t="shared" si="41"/>
        <v>0.25382919827798833</v>
      </c>
      <c r="I698">
        <f t="shared" si="42"/>
        <v>-0.30796384688906997</v>
      </c>
      <c r="K698">
        <f t="shared" si="43"/>
        <v>-5.4134648611081637E-2</v>
      </c>
    </row>
    <row r="699" spans="1:11">
      <c r="A699" s="8">
        <v>39689</v>
      </c>
      <c r="B699" s="10">
        <v>13.620109558105469</v>
      </c>
      <c r="C699" s="10">
        <v>829.98468017578125</v>
      </c>
      <c r="E699">
        <f t="shared" si="40"/>
        <v>-9.5359666554550859E-4</v>
      </c>
      <c r="F699">
        <f t="shared" si="40"/>
        <v>6.0230995797105891E-5</v>
      </c>
      <c r="H699">
        <f t="shared" si="41"/>
        <v>-4.767983327727543E-2</v>
      </c>
      <c r="I699">
        <f t="shared" si="42"/>
        <v>-3.0115497898552945E-3</v>
      </c>
      <c r="K699">
        <f t="shared" si="43"/>
        <v>-5.0691383067130724E-2</v>
      </c>
    </row>
    <row r="700" spans="1:11">
      <c r="A700" s="8">
        <v>39692</v>
      </c>
      <c r="B700" s="10">
        <v>13.414259910583496</v>
      </c>
      <c r="C700" s="10">
        <v>817.85455322265625</v>
      </c>
      <c r="E700">
        <f t="shared" si="40"/>
        <v>-1.5113655778155599E-2</v>
      </c>
      <c r="F700">
        <f t="shared" si="40"/>
        <v>-1.4614880542802244E-2</v>
      </c>
      <c r="H700">
        <f t="shared" si="41"/>
        <v>-0.75568278890777996</v>
      </c>
      <c r="I700">
        <f t="shared" si="42"/>
        <v>0.73074402714011222</v>
      </c>
      <c r="K700">
        <f t="shared" si="43"/>
        <v>-2.4938761767667739E-2</v>
      </c>
    </row>
    <row r="701" spans="1:11">
      <c r="A701" s="8">
        <v>39693</v>
      </c>
      <c r="B701" s="10">
        <v>13.121769905090332</v>
      </c>
      <c r="C701" s="10">
        <v>808.25506591796875</v>
      </c>
      <c r="E701">
        <f t="shared" si="40"/>
        <v>-2.1804408699610534E-2</v>
      </c>
      <c r="F701">
        <f t="shared" si="40"/>
        <v>-1.1737401554912097E-2</v>
      </c>
      <c r="H701">
        <f t="shared" si="41"/>
        <v>-1.0902204349805267</v>
      </c>
      <c r="I701">
        <f t="shared" si="42"/>
        <v>0.58687007774560485</v>
      </c>
      <c r="K701">
        <f t="shared" si="43"/>
        <v>-0.50335035723492183</v>
      </c>
    </row>
    <row r="702" spans="1:11">
      <c r="A702" s="8">
        <v>39694</v>
      </c>
      <c r="B702" s="10">
        <v>12.861780166625977</v>
      </c>
      <c r="C702" s="10">
        <v>800.45550537109375</v>
      </c>
      <c r="E702">
        <f t="shared" si="40"/>
        <v>-1.9813618158591395E-2</v>
      </c>
      <c r="F702">
        <f t="shared" si="40"/>
        <v>-9.6498752383528119E-3</v>
      </c>
      <c r="H702">
        <f t="shared" si="41"/>
        <v>-0.99068090792956975</v>
      </c>
      <c r="I702">
        <f t="shared" si="42"/>
        <v>0.4824937619176406</v>
      </c>
      <c r="K702">
        <f t="shared" si="43"/>
        <v>-0.50818714601192916</v>
      </c>
    </row>
    <row r="703" spans="1:11">
      <c r="A703" s="8">
        <v>39695</v>
      </c>
      <c r="B703" s="10">
        <v>12.831069946289062</v>
      </c>
      <c r="C703" s="10">
        <v>801.61090087890625</v>
      </c>
      <c r="E703">
        <f t="shared" si="40"/>
        <v>-2.3877114939813149E-3</v>
      </c>
      <c r="F703">
        <f t="shared" si="40"/>
        <v>1.4434225263737499E-3</v>
      </c>
      <c r="H703">
        <f t="shared" si="41"/>
        <v>-0.11938557469906574</v>
      </c>
      <c r="I703">
        <f t="shared" si="42"/>
        <v>-7.2171126318687495E-2</v>
      </c>
      <c r="K703">
        <f t="shared" si="43"/>
        <v>-0.19155670101775324</v>
      </c>
    </row>
    <row r="704" spans="1:11">
      <c r="A704" s="8">
        <v>39696</v>
      </c>
      <c r="B704" s="10">
        <v>12.171150207519531</v>
      </c>
      <c r="C704" s="10">
        <v>795.7615966796875</v>
      </c>
      <c r="E704">
        <f t="shared" si="40"/>
        <v>-5.1431388148607926E-2</v>
      </c>
      <c r="F704">
        <f t="shared" si="40"/>
        <v>-7.2969369463481426E-3</v>
      </c>
      <c r="H704">
        <f t="shared" si="41"/>
        <v>-2.5715694074303963</v>
      </c>
      <c r="I704">
        <f t="shared" si="42"/>
        <v>0.36484684731740713</v>
      </c>
      <c r="K704">
        <f t="shared" si="43"/>
        <v>-2.206722560112989</v>
      </c>
    </row>
    <row r="705" spans="1:11">
      <c r="A705" s="8">
        <v>39699</v>
      </c>
      <c r="B705" s="10">
        <v>12.01183032989502</v>
      </c>
      <c r="C705" s="10">
        <v>799.8055419921875</v>
      </c>
      <c r="E705">
        <f t="shared" si="40"/>
        <v>-1.3089960678168366E-2</v>
      </c>
      <c r="F705">
        <f t="shared" si="40"/>
        <v>5.0818553312617087E-3</v>
      </c>
      <c r="H705">
        <f t="shared" si="41"/>
        <v>-0.65449803390841832</v>
      </c>
      <c r="I705">
        <f t="shared" si="42"/>
        <v>-0.25409276656308544</v>
      </c>
      <c r="K705">
        <f t="shared" si="43"/>
        <v>-0.90859080047150376</v>
      </c>
    </row>
    <row r="706" spans="1:11">
      <c r="A706" s="8">
        <v>39700</v>
      </c>
      <c r="B706" s="10">
        <v>11.709349632263184</v>
      </c>
      <c r="C706" s="10">
        <v>784.95635986328125</v>
      </c>
      <c r="E706">
        <f t="shared" si="40"/>
        <v>-2.5181898954984572E-2</v>
      </c>
      <c r="F706">
        <f t="shared" si="40"/>
        <v>-1.8565990543050415E-2</v>
      </c>
      <c r="H706">
        <f t="shared" si="41"/>
        <v>-1.2590949477492286</v>
      </c>
      <c r="I706">
        <f t="shared" si="42"/>
        <v>0.92829952715252073</v>
      </c>
      <c r="K706">
        <f t="shared" si="43"/>
        <v>-0.33079542059670786</v>
      </c>
    </row>
    <row r="707" spans="1:11">
      <c r="A707" s="8">
        <v>39701</v>
      </c>
      <c r="B707" s="10">
        <v>11.02439022064209</v>
      </c>
      <c r="C707" s="10">
        <v>764.257568359375</v>
      </c>
      <c r="E707">
        <f t="shared" si="40"/>
        <v>-5.8496793855552953E-2</v>
      </c>
      <c r="F707">
        <f t="shared" si="40"/>
        <v>-2.6369353205204171E-2</v>
      </c>
      <c r="H707">
        <f t="shared" si="41"/>
        <v>-2.9248396927776477</v>
      </c>
      <c r="I707">
        <f t="shared" si="42"/>
        <v>1.3184676602602086</v>
      </c>
      <c r="K707">
        <f t="shared" si="43"/>
        <v>-1.6063720325174391</v>
      </c>
    </row>
    <row r="708" spans="1:11">
      <c r="A708" s="8">
        <v>39702</v>
      </c>
      <c r="B708" s="10">
        <v>10.526829719543457</v>
      </c>
      <c r="C708" s="10">
        <v>742.41748046875</v>
      </c>
      <c r="E708">
        <f t="shared" si="40"/>
        <v>-4.5132700416119165E-2</v>
      </c>
      <c r="F708">
        <f t="shared" si="40"/>
        <v>-2.8576868316147586E-2</v>
      </c>
      <c r="H708">
        <f t="shared" si="41"/>
        <v>-2.256635020805958</v>
      </c>
      <c r="I708">
        <f t="shared" si="42"/>
        <v>1.4288434158073793</v>
      </c>
      <c r="K708">
        <f t="shared" si="43"/>
        <v>-0.82779160499857873</v>
      </c>
    </row>
    <row r="709" spans="1:11">
      <c r="A709" s="8">
        <v>39703</v>
      </c>
      <c r="B709" s="10">
        <v>10.676810264587402</v>
      </c>
      <c r="C709" s="10">
        <v>754.41619873046875</v>
      </c>
      <c r="E709">
        <f t="shared" ref="E709:F772" si="44">B709/B708-1</f>
        <v>1.4247456170541239E-2</v>
      </c>
      <c r="F709">
        <f t="shared" si="44"/>
        <v>1.6161686082799331E-2</v>
      </c>
      <c r="H709">
        <f t="shared" ref="H709:H772" si="45">E709*$H$3</f>
        <v>0.71237280852706197</v>
      </c>
      <c r="I709">
        <f t="shared" ref="I709:I772" si="46">F709*$I$3</f>
        <v>-0.80808430413996657</v>
      </c>
      <c r="K709">
        <f t="shared" ref="K709:K772" si="47">H709+I709</f>
        <v>-9.5711495612904596E-2</v>
      </c>
    </row>
    <row r="710" spans="1:11">
      <c r="A710" s="8">
        <v>39706</v>
      </c>
      <c r="B710" s="10">
        <v>11.097379684448242</v>
      </c>
      <c r="C710" s="10">
        <v>782.45654296875</v>
      </c>
      <c r="E710">
        <f t="shared" si="44"/>
        <v>3.9390923828231283E-2</v>
      </c>
      <c r="F710">
        <f t="shared" si="44"/>
        <v>3.7168269034344004E-2</v>
      </c>
      <c r="H710">
        <f t="shared" si="45"/>
        <v>1.9695461914115642</v>
      </c>
      <c r="I710">
        <f t="shared" si="46"/>
        <v>-1.8584134517172002</v>
      </c>
      <c r="K710">
        <f t="shared" si="47"/>
        <v>0.11113273969436399</v>
      </c>
    </row>
    <row r="711" spans="1:11">
      <c r="A711" s="8">
        <v>39707</v>
      </c>
      <c r="B711" s="10">
        <v>10.547410011291504</v>
      </c>
      <c r="C711" s="10">
        <v>779.4566650390625</v>
      </c>
      <c r="E711">
        <f t="shared" si="44"/>
        <v>-4.9558516406126074E-2</v>
      </c>
      <c r="F711">
        <f t="shared" si="44"/>
        <v>-3.833922735575257E-3</v>
      </c>
      <c r="H711">
        <f t="shared" si="45"/>
        <v>-2.4779258203063037</v>
      </c>
      <c r="I711">
        <f t="shared" si="46"/>
        <v>0.19169613677876285</v>
      </c>
      <c r="K711">
        <f t="shared" si="47"/>
        <v>-2.2862296835275409</v>
      </c>
    </row>
    <row r="712" spans="1:11">
      <c r="A712" s="8">
        <v>39708</v>
      </c>
      <c r="B712" s="10">
        <v>12.004329681396484</v>
      </c>
      <c r="C712" s="10">
        <v>862.70208740234375</v>
      </c>
      <c r="E712">
        <f t="shared" si="44"/>
        <v>0.13813056177253746</v>
      </c>
      <c r="F712">
        <f t="shared" si="44"/>
        <v>0.10679929506935371</v>
      </c>
      <c r="H712">
        <f t="shared" si="45"/>
        <v>6.9065280886268727</v>
      </c>
      <c r="I712">
        <f t="shared" si="46"/>
        <v>-5.3399647534676848</v>
      </c>
      <c r="K712">
        <f t="shared" si="47"/>
        <v>1.5665633351591879</v>
      </c>
    </row>
    <row r="713" spans="1:11">
      <c r="A713" s="8">
        <v>39709</v>
      </c>
      <c r="B713" s="10">
        <v>12.663590431213379</v>
      </c>
      <c r="C713" s="10">
        <v>885.90155029296875</v>
      </c>
      <c r="E713">
        <f t="shared" si="44"/>
        <v>5.4918580821599061E-2</v>
      </c>
      <c r="F713">
        <f t="shared" si="44"/>
        <v>2.6891627167009879E-2</v>
      </c>
      <c r="H713">
        <f t="shared" si="45"/>
        <v>2.7459290410799531</v>
      </c>
      <c r="I713">
        <f t="shared" si="46"/>
        <v>-1.344581358350494</v>
      </c>
      <c r="K713">
        <f t="shared" si="47"/>
        <v>1.4013476827294591</v>
      </c>
    </row>
    <row r="714" spans="1:11">
      <c r="A714" s="8">
        <v>39710</v>
      </c>
      <c r="B714" s="10">
        <v>12.366129875183105</v>
      </c>
      <c r="C714" s="10">
        <v>859.10455322265625</v>
      </c>
      <c r="E714">
        <f t="shared" si="44"/>
        <v>-2.3489432767589302E-2</v>
      </c>
      <c r="F714">
        <f t="shared" si="44"/>
        <v>-3.0248278786114247E-2</v>
      </c>
      <c r="H714">
        <f t="shared" si="45"/>
        <v>-1.1744716383794651</v>
      </c>
      <c r="I714">
        <f t="shared" si="46"/>
        <v>1.5124139393057123</v>
      </c>
      <c r="K714">
        <f t="shared" si="47"/>
        <v>0.33794230092624722</v>
      </c>
    </row>
    <row r="715" spans="1:11">
      <c r="A715" s="8">
        <v>39713</v>
      </c>
      <c r="B715" s="10">
        <v>13.269260406494141</v>
      </c>
      <c r="C715" s="10">
        <v>895.1502685546875</v>
      </c>
      <c r="E715">
        <f t="shared" si="44"/>
        <v>7.3032593093129039E-2</v>
      </c>
      <c r="F715">
        <f t="shared" si="44"/>
        <v>4.1957309150344013E-2</v>
      </c>
      <c r="H715">
        <f t="shared" si="45"/>
        <v>3.651629654656452</v>
      </c>
      <c r="I715">
        <f t="shared" si="46"/>
        <v>-2.0978654575172007</v>
      </c>
      <c r="K715">
        <f t="shared" si="47"/>
        <v>1.5537641971392513</v>
      </c>
    </row>
    <row r="716" spans="1:11">
      <c r="A716" s="8">
        <v>39714</v>
      </c>
      <c r="B716" s="10">
        <v>13.169269561767578</v>
      </c>
      <c r="C716" s="10">
        <v>887.05072021484375</v>
      </c>
      <c r="E716">
        <f t="shared" si="44"/>
        <v>-7.5355250905789761E-3</v>
      </c>
      <c r="F716">
        <f t="shared" si="44"/>
        <v>-9.0482554989580466E-3</v>
      </c>
      <c r="H716">
        <f t="shared" si="45"/>
        <v>-0.37677625452894881</v>
      </c>
      <c r="I716">
        <f t="shared" si="46"/>
        <v>0.45241277494790233</v>
      </c>
      <c r="K716">
        <f t="shared" si="47"/>
        <v>7.5636520418953523E-2</v>
      </c>
    </row>
    <row r="717" spans="1:11">
      <c r="A717" s="8">
        <v>39715</v>
      </c>
      <c r="B717" s="10">
        <v>13.299260139465332</v>
      </c>
      <c r="C717" s="10">
        <v>887.75067138671875</v>
      </c>
      <c r="E717">
        <f t="shared" si="44"/>
        <v>9.8707507723234666E-3</v>
      </c>
      <c r="F717">
        <f t="shared" si="44"/>
        <v>7.8907683171203225E-4</v>
      </c>
      <c r="H717">
        <f t="shared" si="45"/>
        <v>0.49353753861617333</v>
      </c>
      <c r="I717">
        <f t="shared" si="46"/>
        <v>-3.9453841585601612E-2</v>
      </c>
      <c r="K717">
        <f t="shared" si="47"/>
        <v>0.45408369703057172</v>
      </c>
    </row>
    <row r="718" spans="1:11">
      <c r="A718" s="8">
        <v>39716</v>
      </c>
      <c r="B718" s="10">
        <v>13.238530158996582</v>
      </c>
      <c r="C718" s="10">
        <v>872.90301513671875</v>
      </c>
      <c r="E718">
        <f t="shared" si="44"/>
        <v>-4.5664179685105388E-3</v>
      </c>
      <c r="F718">
        <f t="shared" si="44"/>
        <v>-1.672502959283273E-2</v>
      </c>
      <c r="H718">
        <f t="shared" si="45"/>
        <v>-0.22832089842552694</v>
      </c>
      <c r="I718">
        <f t="shared" si="46"/>
        <v>0.83625147964163649</v>
      </c>
      <c r="K718">
        <f t="shared" si="47"/>
        <v>0.60793058121610954</v>
      </c>
    </row>
    <row r="719" spans="1:11">
      <c r="A719" s="8">
        <v>39717</v>
      </c>
      <c r="B719" s="10">
        <v>13.498499870300293</v>
      </c>
      <c r="C719" s="10">
        <v>888.15130615234375</v>
      </c>
      <c r="E719">
        <f t="shared" si="44"/>
        <v>1.9637354614253866E-2</v>
      </c>
      <c r="F719">
        <f t="shared" si="44"/>
        <v>1.7468482467364099E-2</v>
      </c>
      <c r="H719">
        <f t="shared" si="45"/>
        <v>0.98186773071269329</v>
      </c>
      <c r="I719">
        <f t="shared" si="46"/>
        <v>-0.87342412336820496</v>
      </c>
      <c r="K719">
        <f t="shared" si="47"/>
        <v>0.10844360734448832</v>
      </c>
    </row>
    <row r="720" spans="1:11">
      <c r="A720" s="8">
        <v>39720</v>
      </c>
      <c r="B720" s="10">
        <v>13.039279937744141</v>
      </c>
      <c r="C720" s="10">
        <v>891.30047607421875</v>
      </c>
      <c r="E720">
        <f t="shared" si="44"/>
        <v>-3.4020071635259108E-2</v>
      </c>
      <c r="F720">
        <f t="shared" si="44"/>
        <v>3.545758363535878E-3</v>
      </c>
      <c r="H720">
        <f t="shared" si="45"/>
        <v>-1.7010035817629554</v>
      </c>
      <c r="I720">
        <f t="shared" si="46"/>
        <v>-0.1772879181767939</v>
      </c>
      <c r="K720">
        <f t="shared" si="47"/>
        <v>-1.8782914999397493</v>
      </c>
    </row>
    <row r="721" spans="1:11">
      <c r="A721" s="8">
        <v>39721</v>
      </c>
      <c r="B721" s="10">
        <v>12.214320182800293</v>
      </c>
      <c r="C721" s="10">
        <v>876.101318359375</v>
      </c>
      <c r="E721">
        <f t="shared" si="44"/>
        <v>-6.3267278475698574E-2</v>
      </c>
      <c r="F721">
        <f t="shared" si="44"/>
        <v>-1.7052787609616482E-2</v>
      </c>
      <c r="H721">
        <f t="shared" si="45"/>
        <v>-3.1633639237849289</v>
      </c>
      <c r="I721">
        <f t="shared" si="46"/>
        <v>0.85263938048082411</v>
      </c>
      <c r="K721">
        <f t="shared" si="47"/>
        <v>-2.3107245433041048</v>
      </c>
    </row>
    <row r="722" spans="1:11">
      <c r="A722" s="8">
        <v>39722</v>
      </c>
      <c r="B722" s="10">
        <v>12.819290161132812</v>
      </c>
      <c r="C722" s="10">
        <v>885.40081787109375</v>
      </c>
      <c r="E722">
        <f t="shared" si="44"/>
        <v>4.9529566056767838E-2</v>
      </c>
      <c r="F722">
        <f t="shared" si="44"/>
        <v>1.0614639330909226E-2</v>
      </c>
      <c r="H722">
        <f t="shared" si="45"/>
        <v>2.4764783028383919</v>
      </c>
      <c r="I722">
        <f t="shared" si="46"/>
        <v>-0.53073196654546129</v>
      </c>
      <c r="K722">
        <f t="shared" si="47"/>
        <v>1.9457463362929306</v>
      </c>
    </row>
    <row r="723" spans="1:11">
      <c r="A723" s="8">
        <v>39723</v>
      </c>
      <c r="B723" s="10">
        <v>11.238750457763672</v>
      </c>
      <c r="C723" s="10">
        <v>840.4066162109375</v>
      </c>
      <c r="E723">
        <f t="shared" si="44"/>
        <v>-0.12329385508108914</v>
      </c>
      <c r="F723">
        <f t="shared" si="44"/>
        <v>-5.0817890329424742E-2</v>
      </c>
      <c r="H723">
        <f t="shared" si="45"/>
        <v>-6.1646927540544567</v>
      </c>
      <c r="I723">
        <f t="shared" si="46"/>
        <v>2.5408945164712371</v>
      </c>
      <c r="K723">
        <f t="shared" si="47"/>
        <v>-3.6237982375832196</v>
      </c>
    </row>
    <row r="724" spans="1:11">
      <c r="A724" s="8">
        <v>39724</v>
      </c>
      <c r="B724" s="10">
        <v>11.223750114440918</v>
      </c>
      <c r="C724" s="10">
        <v>824.808349609375</v>
      </c>
      <c r="E724">
        <f t="shared" si="44"/>
        <v>-1.3346984950974861E-3</v>
      </c>
      <c r="F724">
        <f t="shared" si="44"/>
        <v>-1.8560380535661336E-2</v>
      </c>
      <c r="H724">
        <f t="shared" si="45"/>
        <v>-6.6734924754874303E-2</v>
      </c>
      <c r="I724">
        <f t="shared" si="46"/>
        <v>0.9280190267830668</v>
      </c>
      <c r="K724">
        <f t="shared" si="47"/>
        <v>0.8612841020281925</v>
      </c>
    </row>
    <row r="725" spans="1:11">
      <c r="A725" s="8">
        <v>39727</v>
      </c>
      <c r="B725" s="10">
        <v>11.364049911499023</v>
      </c>
      <c r="C725" s="10">
        <v>866.1278076171875</v>
      </c>
      <c r="E725">
        <f t="shared" si="44"/>
        <v>1.250026021851558E-2</v>
      </c>
      <c r="F725">
        <f t="shared" si="44"/>
        <v>5.0095828961214117E-2</v>
      </c>
      <c r="H725">
        <f t="shared" si="45"/>
        <v>0.62501301092577899</v>
      </c>
      <c r="I725">
        <f t="shared" si="46"/>
        <v>-2.5047914480607059</v>
      </c>
      <c r="K725">
        <f t="shared" si="47"/>
        <v>-1.8797784371349269</v>
      </c>
    </row>
    <row r="726" spans="1:11">
      <c r="A726" s="8">
        <v>39728</v>
      </c>
      <c r="B726" s="10">
        <v>11.269060134887695</v>
      </c>
      <c r="C726" s="10">
        <v>871.72735595703125</v>
      </c>
      <c r="E726">
        <f t="shared" si="44"/>
        <v>-8.3587961467161964E-3</v>
      </c>
      <c r="F726">
        <f t="shared" si="44"/>
        <v>6.4650370194772044E-3</v>
      </c>
      <c r="H726">
        <f t="shared" si="45"/>
        <v>-0.41793980733580982</v>
      </c>
      <c r="I726">
        <f t="shared" si="46"/>
        <v>-0.32325185097386022</v>
      </c>
      <c r="K726">
        <f t="shared" si="47"/>
        <v>-0.74119165830967004</v>
      </c>
    </row>
    <row r="727" spans="1:11">
      <c r="A727" s="8">
        <v>39729</v>
      </c>
      <c r="B727" s="10">
        <v>11.788359642028809</v>
      </c>
      <c r="C727" s="10">
        <v>912.9232177734375</v>
      </c>
      <c r="E727">
        <f t="shared" si="44"/>
        <v>4.6081882688106646E-2</v>
      </c>
      <c r="F727">
        <f t="shared" si="44"/>
        <v>4.7257736647692061E-2</v>
      </c>
      <c r="H727">
        <f t="shared" si="45"/>
        <v>2.3040941344053323</v>
      </c>
      <c r="I727">
        <f t="shared" si="46"/>
        <v>-2.3628868323846031</v>
      </c>
      <c r="K727">
        <f t="shared" si="47"/>
        <v>-5.879269797927078E-2</v>
      </c>
    </row>
    <row r="728" spans="1:11">
      <c r="A728" s="8">
        <v>39730</v>
      </c>
      <c r="B728" s="10">
        <v>11.813690185546875</v>
      </c>
      <c r="C728" s="10">
        <v>884.3017578125</v>
      </c>
      <c r="E728">
        <f t="shared" si="44"/>
        <v>2.1487759355216518E-3</v>
      </c>
      <c r="F728">
        <f t="shared" si="44"/>
        <v>-3.1351442710311872E-2</v>
      </c>
      <c r="H728">
        <f t="shared" si="45"/>
        <v>0.10743879677608259</v>
      </c>
      <c r="I728">
        <f t="shared" si="46"/>
        <v>1.5675721355155936</v>
      </c>
      <c r="K728">
        <f t="shared" si="47"/>
        <v>1.6750109322916762</v>
      </c>
    </row>
    <row r="729" spans="1:11">
      <c r="A729" s="8">
        <v>39731</v>
      </c>
      <c r="B729" s="10">
        <v>10.563830375671387</v>
      </c>
      <c r="C729" s="10">
        <v>855.05499267578125</v>
      </c>
      <c r="E729">
        <f t="shared" si="44"/>
        <v>-0.10579757808483869</v>
      </c>
      <c r="F729">
        <f t="shared" si="44"/>
        <v>-3.3073286215179021E-2</v>
      </c>
      <c r="H729">
        <f t="shared" si="45"/>
        <v>-5.2898789042419345</v>
      </c>
      <c r="I729">
        <f t="shared" si="46"/>
        <v>1.653664310758951</v>
      </c>
      <c r="K729">
        <f t="shared" si="47"/>
        <v>-3.6362145934829835</v>
      </c>
    </row>
    <row r="730" spans="1:11">
      <c r="A730" s="8">
        <v>39734</v>
      </c>
      <c r="B730" s="10">
        <v>10.729399681091309</v>
      </c>
      <c r="C730" s="10">
        <v>833.80364990234375</v>
      </c>
      <c r="E730">
        <f t="shared" si="44"/>
        <v>1.5673226427530551E-2</v>
      </c>
      <c r="F730">
        <f t="shared" si="44"/>
        <v>-2.4853773097019416E-2</v>
      </c>
      <c r="H730">
        <f t="shared" si="45"/>
        <v>0.78366132137652755</v>
      </c>
      <c r="I730">
        <f t="shared" si="46"/>
        <v>1.2426886548509708</v>
      </c>
      <c r="K730">
        <f t="shared" si="47"/>
        <v>2.0263499762274986</v>
      </c>
    </row>
    <row r="731" spans="1:11">
      <c r="A731" s="8">
        <v>39735</v>
      </c>
      <c r="B731" s="10">
        <v>10.779399871826172</v>
      </c>
      <c r="C731" s="10">
        <v>836.7034912109375</v>
      </c>
      <c r="E731">
        <f t="shared" si="44"/>
        <v>4.6601107444044221E-3</v>
      </c>
      <c r="F731">
        <f t="shared" si="44"/>
        <v>3.477846743574986E-3</v>
      </c>
      <c r="H731">
        <f t="shared" si="45"/>
        <v>0.2330055372202211</v>
      </c>
      <c r="I731">
        <f t="shared" si="46"/>
        <v>-0.1738923371787493</v>
      </c>
      <c r="K731">
        <f t="shared" si="47"/>
        <v>5.9113200041471803E-2</v>
      </c>
    </row>
    <row r="732" spans="1:11">
      <c r="A732" s="8">
        <v>39736</v>
      </c>
      <c r="B732" s="10">
        <v>10.41942024230957</v>
      </c>
      <c r="C732" s="10">
        <v>847.30291748046875</v>
      </c>
      <c r="E732">
        <f t="shared" si="44"/>
        <v>-3.339514572211677E-2</v>
      </c>
      <c r="F732">
        <f t="shared" si="44"/>
        <v>1.266807941029513E-2</v>
      </c>
      <c r="H732">
        <f t="shared" si="45"/>
        <v>-1.6697572861058385</v>
      </c>
      <c r="I732">
        <f t="shared" si="46"/>
        <v>-0.6334039705147565</v>
      </c>
      <c r="K732">
        <f t="shared" si="47"/>
        <v>-2.3031612566205952</v>
      </c>
    </row>
    <row r="733" spans="1:11">
      <c r="A733" s="8">
        <v>39737</v>
      </c>
      <c r="B733" s="10">
        <v>9.5139398574829102</v>
      </c>
      <c r="C733" s="10">
        <v>800.06109619140625</v>
      </c>
      <c r="E733">
        <f t="shared" si="44"/>
        <v>-8.6903144682640376E-2</v>
      </c>
      <c r="F733">
        <f t="shared" si="44"/>
        <v>-5.575552770376424E-2</v>
      </c>
      <c r="H733">
        <f t="shared" si="45"/>
        <v>-4.345157234132019</v>
      </c>
      <c r="I733">
        <f t="shared" si="46"/>
        <v>2.787776385188212</v>
      </c>
      <c r="K733">
        <f t="shared" si="47"/>
        <v>-1.557380848943807</v>
      </c>
    </row>
    <row r="734" spans="1:11">
      <c r="A734" s="8">
        <v>39738</v>
      </c>
      <c r="B734" s="10">
        <v>9.2589702606201172</v>
      </c>
      <c r="C734" s="10">
        <v>779.46337890625</v>
      </c>
      <c r="E734">
        <f t="shared" si="44"/>
        <v>-2.6799580476878249E-2</v>
      </c>
      <c r="F734">
        <f t="shared" si="44"/>
        <v>-2.5745180440855275E-2</v>
      </c>
      <c r="H734">
        <f t="shared" si="45"/>
        <v>-1.3399790238439124</v>
      </c>
      <c r="I734">
        <f t="shared" si="46"/>
        <v>1.2872590220427638</v>
      </c>
      <c r="K734">
        <f t="shared" si="47"/>
        <v>-5.2720001801148664E-2</v>
      </c>
    </row>
    <row r="735" spans="1:11">
      <c r="A735" s="8">
        <v>39741</v>
      </c>
      <c r="B735" s="10">
        <v>9.6219596862792969</v>
      </c>
      <c r="C735" s="10">
        <v>790.6060791015625</v>
      </c>
      <c r="E735">
        <f t="shared" si="44"/>
        <v>3.9204081603224417E-2</v>
      </c>
      <c r="F735">
        <f t="shared" si="44"/>
        <v>1.4295347923783286E-2</v>
      </c>
      <c r="H735">
        <f t="shared" si="45"/>
        <v>1.9602040801612208</v>
      </c>
      <c r="I735">
        <f t="shared" si="46"/>
        <v>-0.71476739618916429</v>
      </c>
      <c r="K735">
        <f t="shared" si="47"/>
        <v>1.2454366839720565</v>
      </c>
    </row>
    <row r="736" spans="1:11">
      <c r="A736" s="8">
        <v>39742</v>
      </c>
      <c r="B736" s="10">
        <v>10.046939849853516</v>
      </c>
      <c r="C736" s="10">
        <v>775.0069580078125</v>
      </c>
      <c r="E736">
        <f t="shared" si="44"/>
        <v>4.4167734789019253E-2</v>
      </c>
      <c r="F736">
        <f t="shared" si="44"/>
        <v>-1.9730585820281976E-2</v>
      </c>
      <c r="H736">
        <f t="shared" si="45"/>
        <v>2.2083867394509626</v>
      </c>
      <c r="I736">
        <f t="shared" si="46"/>
        <v>0.98652929101409881</v>
      </c>
      <c r="K736">
        <f t="shared" si="47"/>
        <v>3.1949160304650617</v>
      </c>
    </row>
    <row r="737" spans="1:11">
      <c r="A737" s="8">
        <v>39743</v>
      </c>
      <c r="B737" s="10">
        <v>9.7269601821899414</v>
      </c>
      <c r="C737" s="10">
        <v>744.2586669921875</v>
      </c>
      <c r="E737">
        <f t="shared" si="44"/>
        <v>-3.184847052391182E-2</v>
      </c>
      <c r="F737">
        <f t="shared" si="44"/>
        <v>-3.9674858009874803E-2</v>
      </c>
      <c r="H737">
        <f t="shared" si="45"/>
        <v>-1.592423526195591</v>
      </c>
      <c r="I737">
        <f t="shared" si="46"/>
        <v>1.9837429004937401</v>
      </c>
      <c r="K737">
        <f t="shared" si="47"/>
        <v>0.39131937429814911</v>
      </c>
    </row>
    <row r="738" spans="1:11">
      <c r="A738" s="8">
        <v>39744</v>
      </c>
      <c r="B738" s="10">
        <v>9.5264396667480469</v>
      </c>
      <c r="C738" s="10">
        <v>713.77069091796875</v>
      </c>
      <c r="E738">
        <f t="shared" si="44"/>
        <v>-2.0614920970792872E-2</v>
      </c>
      <c r="F738">
        <f t="shared" si="44"/>
        <v>-4.0964220406638274E-2</v>
      </c>
      <c r="H738">
        <f t="shared" si="45"/>
        <v>-1.0307460485396436</v>
      </c>
      <c r="I738">
        <f t="shared" si="46"/>
        <v>2.0482110203319137</v>
      </c>
      <c r="K738">
        <f t="shared" si="47"/>
        <v>1.0174649717922701</v>
      </c>
    </row>
    <row r="739" spans="1:11">
      <c r="A739" s="8">
        <v>39745</v>
      </c>
      <c r="B739" s="10">
        <v>9.3364601135253906</v>
      </c>
      <c r="C739" s="10">
        <v>732.9185791015625</v>
      </c>
      <c r="E739">
        <f t="shared" si="44"/>
        <v>-1.9942345710305398E-2</v>
      </c>
      <c r="F739">
        <f t="shared" si="44"/>
        <v>2.6826386159072957E-2</v>
      </c>
      <c r="H739">
        <f t="shared" si="45"/>
        <v>-0.9971172855152699</v>
      </c>
      <c r="I739">
        <f t="shared" si="46"/>
        <v>-1.3413193079536478</v>
      </c>
      <c r="K739">
        <f t="shared" si="47"/>
        <v>-2.3384365934689177</v>
      </c>
    </row>
    <row r="740" spans="1:11">
      <c r="A740" s="8">
        <v>39748</v>
      </c>
      <c r="B740" s="10">
        <v>9.1769895553588867</v>
      </c>
      <c r="C740" s="10">
        <v>738.95892333984375</v>
      </c>
      <c r="E740">
        <f t="shared" si="44"/>
        <v>-1.7080409087324777E-2</v>
      </c>
      <c r="F740">
        <f t="shared" si="44"/>
        <v>8.2414942266653135E-3</v>
      </c>
      <c r="H740">
        <f t="shared" si="45"/>
        <v>-0.85402045436623886</v>
      </c>
      <c r="I740">
        <f t="shared" si="46"/>
        <v>-0.41207471133326568</v>
      </c>
      <c r="K740">
        <f t="shared" si="47"/>
        <v>-1.2660951656995045</v>
      </c>
    </row>
    <row r="741" spans="1:11">
      <c r="A741" s="8">
        <v>39749</v>
      </c>
      <c r="B741" s="10">
        <v>8.8570098876953125</v>
      </c>
      <c r="C741" s="10">
        <v>739.9588623046875</v>
      </c>
      <c r="E741">
        <f t="shared" si="44"/>
        <v>-3.4867607261983014E-2</v>
      </c>
      <c r="F741">
        <f t="shared" si="44"/>
        <v>1.3531725962849794E-3</v>
      </c>
      <c r="H741">
        <f t="shared" si="45"/>
        <v>-1.7433803630991507</v>
      </c>
      <c r="I741">
        <f t="shared" si="46"/>
        <v>-6.7658629814248972E-2</v>
      </c>
      <c r="K741">
        <f t="shared" si="47"/>
        <v>-1.8110389929133996</v>
      </c>
    </row>
    <row r="742" spans="1:11">
      <c r="A742" s="8">
        <v>39750</v>
      </c>
      <c r="B742" s="10">
        <v>9.8719501495361328</v>
      </c>
      <c r="C742" s="10">
        <v>754.8580322265625</v>
      </c>
      <c r="E742">
        <f t="shared" si="44"/>
        <v>0.11459174989189469</v>
      </c>
      <c r="F742">
        <f t="shared" si="44"/>
        <v>2.0135132749771856E-2</v>
      </c>
      <c r="H742">
        <f t="shared" si="45"/>
        <v>5.7295874945947345</v>
      </c>
      <c r="I742">
        <f t="shared" si="46"/>
        <v>-1.0067566374885928</v>
      </c>
      <c r="K742">
        <f t="shared" si="47"/>
        <v>4.7228308571061417</v>
      </c>
    </row>
    <row r="743" spans="1:11">
      <c r="A743" s="8">
        <v>39751</v>
      </c>
      <c r="B743" s="10">
        <v>9.8139095306396484</v>
      </c>
      <c r="C743" s="10">
        <v>739.7177734375</v>
      </c>
      <c r="E743">
        <f t="shared" si="44"/>
        <v>-5.879346837991406E-3</v>
      </c>
      <c r="F743">
        <f t="shared" si="44"/>
        <v>-2.0057094370982798E-2</v>
      </c>
      <c r="H743">
        <f t="shared" si="45"/>
        <v>-0.2939673418995703</v>
      </c>
      <c r="I743">
        <f t="shared" si="46"/>
        <v>1.0028547185491399</v>
      </c>
      <c r="K743">
        <f t="shared" si="47"/>
        <v>0.70888737664956958</v>
      </c>
    </row>
    <row r="744" spans="1:11">
      <c r="A744" s="8">
        <v>39752</v>
      </c>
      <c r="B744" s="10">
        <v>9.7489204406738281</v>
      </c>
      <c r="C744" s="10">
        <v>718.12017822265625</v>
      </c>
      <c r="E744">
        <f t="shared" si="44"/>
        <v>-6.6221407241344732E-3</v>
      </c>
      <c r="F744">
        <f t="shared" si="44"/>
        <v>-2.919707487151324E-2</v>
      </c>
      <c r="H744">
        <f t="shared" si="45"/>
        <v>-0.33110703620672366</v>
      </c>
      <c r="I744">
        <f t="shared" si="46"/>
        <v>1.459853743575662</v>
      </c>
      <c r="K744">
        <f t="shared" si="47"/>
        <v>1.1287467073689383</v>
      </c>
    </row>
    <row r="745" spans="1:11">
      <c r="A745" s="8">
        <v>39755</v>
      </c>
      <c r="B745" s="10">
        <v>9.9894399642944336</v>
      </c>
      <c r="C745" s="10">
        <v>730.95941162109375</v>
      </c>
      <c r="E745">
        <f t="shared" si="44"/>
        <v>2.4671400806301147E-2</v>
      </c>
      <c r="F745">
        <f t="shared" si="44"/>
        <v>1.7878948103386527E-2</v>
      </c>
      <c r="H745">
        <f t="shared" si="45"/>
        <v>1.2335700403150573</v>
      </c>
      <c r="I745">
        <f t="shared" si="46"/>
        <v>-0.89394740516932636</v>
      </c>
      <c r="K745">
        <f t="shared" si="47"/>
        <v>0.33962263514573099</v>
      </c>
    </row>
    <row r="746" spans="1:11">
      <c r="A746" s="8">
        <v>39756</v>
      </c>
      <c r="B746" s="10">
        <v>10.374420166015625</v>
      </c>
      <c r="C746" s="10">
        <v>760.1077880859375</v>
      </c>
      <c r="E746">
        <f t="shared" si="44"/>
        <v>3.8538717195081729E-2</v>
      </c>
      <c r="F746">
        <f t="shared" si="44"/>
        <v>3.9876874148455865E-2</v>
      </c>
      <c r="H746">
        <f t="shared" si="45"/>
        <v>1.9269358597540864</v>
      </c>
      <c r="I746">
        <f t="shared" si="46"/>
        <v>-1.9938437074227933</v>
      </c>
      <c r="K746">
        <f t="shared" si="47"/>
        <v>-6.6907847668706832E-2</v>
      </c>
    </row>
    <row r="747" spans="1:11">
      <c r="A747" s="8">
        <v>39757</v>
      </c>
      <c r="B747" s="10">
        <v>10.344420433044434</v>
      </c>
      <c r="C747" s="10">
        <v>743.208740234375</v>
      </c>
      <c r="E747">
        <f t="shared" si="44"/>
        <v>-2.8917021376736463E-3</v>
      </c>
      <c r="F747">
        <f t="shared" si="44"/>
        <v>-2.2232436131350175E-2</v>
      </c>
      <c r="H747">
        <f t="shared" si="45"/>
        <v>-0.14458510688368231</v>
      </c>
      <c r="I747">
        <f t="shared" si="46"/>
        <v>1.1116218065675088</v>
      </c>
      <c r="K747">
        <f t="shared" si="47"/>
        <v>0.96703669968382644</v>
      </c>
    </row>
    <row r="748" spans="1:11">
      <c r="A748" s="8">
        <v>39758</v>
      </c>
      <c r="B748" s="10">
        <v>10.093879699707031</v>
      </c>
      <c r="C748" s="10">
        <v>733.16851806640625</v>
      </c>
      <c r="E748">
        <f t="shared" si="44"/>
        <v>-2.4219890805778688E-2</v>
      </c>
      <c r="F748">
        <f t="shared" si="44"/>
        <v>-1.3509289684621506E-2</v>
      </c>
      <c r="H748">
        <f t="shared" si="45"/>
        <v>-1.2109945402889344</v>
      </c>
      <c r="I748">
        <f t="shared" si="46"/>
        <v>0.6754644842310753</v>
      </c>
      <c r="K748">
        <f t="shared" si="47"/>
        <v>-0.53553005605785908</v>
      </c>
    </row>
    <row r="749" spans="1:11">
      <c r="A749" s="8">
        <v>39759</v>
      </c>
      <c r="B749" s="10">
        <v>10.066379547119141</v>
      </c>
      <c r="C749" s="10">
        <v>735.31829833984375</v>
      </c>
      <c r="E749">
        <f t="shared" si="44"/>
        <v>-2.7244383137129402E-3</v>
      </c>
      <c r="F749">
        <f t="shared" si="44"/>
        <v>2.9321775559965069E-3</v>
      </c>
      <c r="H749">
        <f t="shared" si="45"/>
        <v>-0.13622191568564701</v>
      </c>
      <c r="I749">
        <f t="shared" si="46"/>
        <v>-0.14660887779982534</v>
      </c>
      <c r="K749">
        <f t="shared" si="47"/>
        <v>-0.28283079348547235</v>
      </c>
    </row>
    <row r="750" spans="1:11">
      <c r="A750" s="8">
        <v>39762</v>
      </c>
      <c r="B750" s="10">
        <v>10.171939849853516</v>
      </c>
      <c r="C750" s="10">
        <v>743.5086669921875</v>
      </c>
      <c r="E750">
        <f t="shared" si="44"/>
        <v>1.0486421879908558E-2</v>
      </c>
      <c r="F750">
        <f t="shared" si="44"/>
        <v>1.1138535068194955E-2</v>
      </c>
      <c r="H750">
        <f t="shared" si="45"/>
        <v>0.52432109399542792</v>
      </c>
      <c r="I750">
        <f t="shared" si="46"/>
        <v>-0.55692675340974773</v>
      </c>
      <c r="K750">
        <f t="shared" si="47"/>
        <v>-3.260565941431981E-2</v>
      </c>
    </row>
    <row r="751" spans="1:11">
      <c r="A751" s="8">
        <v>39763</v>
      </c>
      <c r="B751" s="10">
        <v>9.7019596099853516</v>
      </c>
      <c r="C751" s="10">
        <v>731.7093505859375</v>
      </c>
      <c r="E751">
        <f t="shared" si="44"/>
        <v>-4.620359998244894E-2</v>
      </c>
      <c r="F751">
        <f t="shared" si="44"/>
        <v>-1.5869776547438708E-2</v>
      </c>
      <c r="H751">
        <f t="shared" si="45"/>
        <v>-2.3101799991224468</v>
      </c>
      <c r="I751">
        <f t="shared" si="46"/>
        <v>0.79348882737193538</v>
      </c>
      <c r="K751">
        <f t="shared" si="47"/>
        <v>-1.5166911717505114</v>
      </c>
    </row>
    <row r="752" spans="1:11">
      <c r="A752" s="8">
        <v>39764</v>
      </c>
      <c r="B752" s="10">
        <v>9.461970329284668</v>
      </c>
      <c r="C752" s="10">
        <v>718.9600830078125</v>
      </c>
      <c r="E752">
        <f t="shared" si="44"/>
        <v>-2.4736165717870517E-2</v>
      </c>
      <c r="F752">
        <f t="shared" si="44"/>
        <v>-1.7423950599941951E-2</v>
      </c>
      <c r="H752">
        <f t="shared" si="45"/>
        <v>-1.2368082858935259</v>
      </c>
      <c r="I752">
        <f t="shared" si="46"/>
        <v>0.87119752999709754</v>
      </c>
      <c r="K752">
        <f t="shared" si="47"/>
        <v>-0.36561075589642833</v>
      </c>
    </row>
    <row r="753" spans="1:11">
      <c r="A753" s="8">
        <v>39765</v>
      </c>
      <c r="B753" s="10">
        <v>8.8815097808837891</v>
      </c>
      <c r="C753" s="10">
        <v>706.12152099609375</v>
      </c>
      <c r="E753">
        <f t="shared" si="44"/>
        <v>-6.1346688712853092E-2</v>
      </c>
      <c r="F753">
        <f t="shared" si="44"/>
        <v>-1.7857127697559871E-2</v>
      </c>
      <c r="H753">
        <f t="shared" si="45"/>
        <v>-3.0673344356426546</v>
      </c>
      <c r="I753">
        <f t="shared" si="46"/>
        <v>0.89285638487799357</v>
      </c>
      <c r="K753">
        <f t="shared" si="47"/>
        <v>-2.1744780507646611</v>
      </c>
    </row>
    <row r="754" spans="1:11">
      <c r="A754" s="8">
        <v>39766</v>
      </c>
      <c r="B754" s="10">
        <v>9.5414400100708008</v>
      </c>
      <c r="C754" s="10">
        <v>747.11700439453125</v>
      </c>
      <c r="E754">
        <f t="shared" si="44"/>
        <v>7.4303834085441167E-2</v>
      </c>
      <c r="F754">
        <f t="shared" si="44"/>
        <v>5.8057263770415979E-2</v>
      </c>
      <c r="H754">
        <f t="shared" si="45"/>
        <v>3.7151917042720584</v>
      </c>
      <c r="I754">
        <f t="shared" si="46"/>
        <v>-2.9028631885207989</v>
      </c>
      <c r="K754">
        <f t="shared" si="47"/>
        <v>0.81232851575125942</v>
      </c>
    </row>
    <row r="755" spans="1:11">
      <c r="A755" s="8">
        <v>39769</v>
      </c>
      <c r="B755" s="10">
        <v>9.5019702911376953</v>
      </c>
      <c r="C755" s="10">
        <v>745.05859375</v>
      </c>
      <c r="E755">
        <f t="shared" si="44"/>
        <v>-4.1366626936233386E-3</v>
      </c>
      <c r="F755">
        <f t="shared" si="44"/>
        <v>-2.7551382613749675E-3</v>
      </c>
      <c r="H755">
        <f t="shared" si="45"/>
        <v>-0.20683313468116693</v>
      </c>
      <c r="I755">
        <f t="shared" si="46"/>
        <v>0.13775691306874838</v>
      </c>
      <c r="K755">
        <f t="shared" si="47"/>
        <v>-6.9076221612418554E-2</v>
      </c>
    </row>
    <row r="756" spans="1:11">
      <c r="A756" s="8">
        <v>39770</v>
      </c>
      <c r="B756" s="10">
        <v>9.7058801651000977</v>
      </c>
      <c r="C756" s="10">
        <v>742.97613525390625</v>
      </c>
      <c r="E756">
        <f t="shared" si="44"/>
        <v>2.1459746527789703E-2</v>
      </c>
      <c r="F756">
        <f t="shared" si="44"/>
        <v>-2.7950264765250754E-3</v>
      </c>
      <c r="H756">
        <f t="shared" si="45"/>
        <v>1.0729873263894851</v>
      </c>
      <c r="I756">
        <f t="shared" si="46"/>
        <v>0.13975132382625377</v>
      </c>
      <c r="K756">
        <f t="shared" si="47"/>
        <v>1.2127386502157389</v>
      </c>
    </row>
    <row r="757" spans="1:11">
      <c r="A757" s="8">
        <v>39771</v>
      </c>
      <c r="B757" s="10">
        <v>9.4209299087524414</v>
      </c>
      <c r="C757" s="10">
        <v>736.3272705078125</v>
      </c>
      <c r="E757">
        <f t="shared" si="44"/>
        <v>-2.9358517877880463E-2</v>
      </c>
      <c r="F757">
        <f t="shared" si="44"/>
        <v>-8.9489613873284801E-3</v>
      </c>
      <c r="H757">
        <f t="shared" si="45"/>
        <v>-1.4679258938940232</v>
      </c>
      <c r="I757">
        <f t="shared" si="46"/>
        <v>0.44744806936642401</v>
      </c>
      <c r="K757">
        <f t="shared" si="47"/>
        <v>-1.0204778245275992</v>
      </c>
    </row>
    <row r="758" spans="1:11">
      <c r="A758" s="8">
        <v>39772</v>
      </c>
      <c r="B758" s="10">
        <v>8.9809999465942383</v>
      </c>
      <c r="C758" s="10">
        <v>746.3255615234375</v>
      </c>
      <c r="E758">
        <f t="shared" si="44"/>
        <v>-4.6697084727218896E-2</v>
      </c>
      <c r="F758">
        <f t="shared" si="44"/>
        <v>1.357859665951211E-2</v>
      </c>
      <c r="H758">
        <f t="shared" si="45"/>
        <v>-2.334854236360945</v>
      </c>
      <c r="I758">
        <f t="shared" si="46"/>
        <v>-0.6789298329756055</v>
      </c>
      <c r="K758">
        <f t="shared" si="47"/>
        <v>-3.0137840693365505</v>
      </c>
    </row>
    <row r="759" spans="1:11">
      <c r="A759" s="8">
        <v>39773</v>
      </c>
      <c r="B759" s="10">
        <v>9.5711698532104492</v>
      </c>
      <c r="C759" s="10">
        <v>789.990234375</v>
      </c>
      <c r="E759">
        <f t="shared" si="44"/>
        <v>6.5713162245370604E-2</v>
      </c>
      <c r="F759">
        <f t="shared" si="44"/>
        <v>5.8506200380477269E-2</v>
      </c>
      <c r="H759">
        <f t="shared" si="45"/>
        <v>3.2856581122685302</v>
      </c>
      <c r="I759">
        <f t="shared" si="46"/>
        <v>-2.9253100190238635</v>
      </c>
      <c r="K759">
        <f t="shared" si="47"/>
        <v>0.36034809324466677</v>
      </c>
    </row>
    <row r="760" spans="1:11">
      <c r="A760" s="8">
        <v>39776</v>
      </c>
      <c r="B760" s="10">
        <v>10.471920013427734</v>
      </c>
      <c r="C760" s="10">
        <v>821.954345703125</v>
      </c>
      <c r="E760">
        <f t="shared" si="44"/>
        <v>9.4110769533062522E-2</v>
      </c>
      <c r="F760">
        <f t="shared" si="44"/>
        <v>4.0461400581000007E-2</v>
      </c>
      <c r="H760">
        <f t="shared" si="45"/>
        <v>4.7055384766531265</v>
      </c>
      <c r="I760">
        <f t="shared" si="46"/>
        <v>-2.0230700290500003</v>
      </c>
      <c r="K760">
        <f t="shared" si="47"/>
        <v>2.6824684476031262</v>
      </c>
    </row>
    <row r="761" spans="1:11">
      <c r="A761" s="8">
        <v>39777</v>
      </c>
      <c r="B761" s="10">
        <v>10.321929931640625</v>
      </c>
      <c r="C761" s="10">
        <v>818.154541015625</v>
      </c>
      <c r="E761">
        <f t="shared" si="44"/>
        <v>-1.432307366698593E-2</v>
      </c>
      <c r="F761">
        <f t="shared" si="44"/>
        <v>-4.6228901974471048E-3</v>
      </c>
      <c r="H761">
        <f t="shared" si="45"/>
        <v>-0.71615368334929652</v>
      </c>
      <c r="I761">
        <f t="shared" si="46"/>
        <v>0.23114450987235524</v>
      </c>
      <c r="K761">
        <f t="shared" si="47"/>
        <v>-0.48500917347694128</v>
      </c>
    </row>
    <row r="762" spans="1:11">
      <c r="A762" s="8">
        <v>39778</v>
      </c>
      <c r="B762" s="10">
        <v>10.291930198669434</v>
      </c>
      <c r="C762" s="10">
        <v>811.25494384765625</v>
      </c>
      <c r="E762">
        <f t="shared" si="44"/>
        <v>-2.9064073453193284E-3</v>
      </c>
      <c r="F762">
        <f t="shared" si="44"/>
        <v>-8.4331221328965977E-3</v>
      </c>
      <c r="H762">
        <f t="shared" si="45"/>
        <v>-0.14532036726596642</v>
      </c>
      <c r="I762">
        <f t="shared" si="46"/>
        <v>0.42165610664482989</v>
      </c>
      <c r="K762">
        <f t="shared" si="47"/>
        <v>0.27633573937886347</v>
      </c>
    </row>
    <row r="763" spans="1:11">
      <c r="A763" s="8">
        <v>39779</v>
      </c>
      <c r="B763" s="10">
        <v>10.281359672546387</v>
      </c>
      <c r="C763" s="10">
        <v>815.55938720703125</v>
      </c>
      <c r="E763">
        <f t="shared" si="44"/>
        <v>-1.0270693561849065E-3</v>
      </c>
      <c r="F763">
        <f t="shared" si="44"/>
        <v>5.3059070912526707E-3</v>
      </c>
      <c r="H763">
        <f t="shared" si="45"/>
        <v>-5.1353467809245323E-2</v>
      </c>
      <c r="I763">
        <f t="shared" si="46"/>
        <v>-0.26529535456263353</v>
      </c>
      <c r="K763">
        <f t="shared" si="47"/>
        <v>-0.31664882237187886</v>
      </c>
    </row>
    <row r="764" spans="1:11">
      <c r="A764" s="8">
        <v>39780</v>
      </c>
      <c r="B764" s="10">
        <v>10.21636962890625</v>
      </c>
      <c r="C764" s="10">
        <v>816.75921630859375</v>
      </c>
      <c r="E764">
        <f t="shared" si="44"/>
        <v>-6.3211526208615254E-3</v>
      </c>
      <c r="F764">
        <f t="shared" si="44"/>
        <v>1.4711731854026855E-3</v>
      </c>
      <c r="H764">
        <f t="shared" si="45"/>
        <v>-0.31605763104307627</v>
      </c>
      <c r="I764">
        <f t="shared" si="46"/>
        <v>-7.3558659270134275E-2</v>
      </c>
      <c r="K764">
        <f t="shared" si="47"/>
        <v>-0.38961629031321054</v>
      </c>
    </row>
    <row r="765" spans="1:11">
      <c r="A765" s="8">
        <v>39783</v>
      </c>
      <c r="B765" s="10">
        <v>9.3744802474975586</v>
      </c>
      <c r="C765" s="10">
        <v>776.45684814453125</v>
      </c>
      <c r="E765">
        <f t="shared" si="44"/>
        <v>-8.2405924216626292E-2</v>
      </c>
      <c r="F765">
        <f t="shared" si="44"/>
        <v>-4.9344246577604833E-2</v>
      </c>
      <c r="H765">
        <f t="shared" si="45"/>
        <v>-4.1202962108313148</v>
      </c>
      <c r="I765">
        <f t="shared" si="46"/>
        <v>2.4672123288802417</v>
      </c>
      <c r="K765">
        <f t="shared" si="47"/>
        <v>-1.6530838819510731</v>
      </c>
    </row>
    <row r="766" spans="1:11">
      <c r="A766" s="8">
        <v>39784</v>
      </c>
      <c r="B766" s="10">
        <v>9.5644702911376953</v>
      </c>
      <c r="C766" s="10">
        <v>779.4566650390625</v>
      </c>
      <c r="E766">
        <f t="shared" si="44"/>
        <v>2.0266728247771759E-2</v>
      </c>
      <c r="F766">
        <f t="shared" si="44"/>
        <v>3.8634689122774013E-3</v>
      </c>
      <c r="H766">
        <f t="shared" si="45"/>
        <v>1.013336412388588</v>
      </c>
      <c r="I766">
        <f t="shared" si="46"/>
        <v>-0.19317344561387007</v>
      </c>
      <c r="K766">
        <f t="shared" si="47"/>
        <v>0.82016296677471789</v>
      </c>
    </row>
    <row r="767" spans="1:11">
      <c r="A767" s="8">
        <v>39785</v>
      </c>
      <c r="B767" s="10">
        <v>9.6544599533081055</v>
      </c>
      <c r="C767" s="10">
        <v>779.55670166015625</v>
      </c>
      <c r="E767">
        <f t="shared" si="44"/>
        <v>9.408745014744202E-3</v>
      </c>
      <c r="F767">
        <f t="shared" si="44"/>
        <v>1.2834147885398828E-4</v>
      </c>
      <c r="H767">
        <f t="shared" si="45"/>
        <v>0.4704372507372101</v>
      </c>
      <c r="I767">
        <f t="shared" si="46"/>
        <v>-6.4170739426994139E-3</v>
      </c>
      <c r="K767">
        <f t="shared" si="47"/>
        <v>0.46402017679451069</v>
      </c>
    </row>
    <row r="768" spans="1:11">
      <c r="A768" s="8">
        <v>39786</v>
      </c>
      <c r="B768" s="10">
        <v>9.4936800003051758</v>
      </c>
      <c r="C768" s="10">
        <v>767.493408203125</v>
      </c>
      <c r="E768">
        <f t="shared" si="44"/>
        <v>-1.6653438284534805E-2</v>
      </c>
      <c r="F768">
        <f t="shared" si="44"/>
        <v>-1.547455551512944E-2</v>
      </c>
      <c r="H768">
        <f t="shared" si="45"/>
        <v>-0.83267191422674025</v>
      </c>
      <c r="I768">
        <f t="shared" si="46"/>
        <v>0.773727775756472</v>
      </c>
      <c r="K768">
        <f t="shared" si="47"/>
        <v>-5.8944138470268248E-2</v>
      </c>
    </row>
    <row r="769" spans="1:11">
      <c r="A769" s="8">
        <v>39787</v>
      </c>
      <c r="B769" s="10">
        <v>9.2637100219726562</v>
      </c>
      <c r="C769" s="10">
        <v>744.5965576171875</v>
      </c>
      <c r="E769">
        <f t="shared" si="44"/>
        <v>-2.422348112903816E-2</v>
      </c>
      <c r="F769">
        <f t="shared" si="44"/>
        <v>-2.9833286307362816E-2</v>
      </c>
      <c r="H769">
        <f t="shared" si="45"/>
        <v>-1.211174056451908</v>
      </c>
      <c r="I769">
        <f t="shared" si="46"/>
        <v>1.4916643153681408</v>
      </c>
      <c r="K769">
        <f t="shared" si="47"/>
        <v>0.2804902589162328</v>
      </c>
    </row>
    <row r="770" spans="1:11">
      <c r="A770" s="8">
        <v>39790</v>
      </c>
      <c r="B770" s="10">
        <v>10.174150466918945</v>
      </c>
      <c r="C770" s="10">
        <v>770.83575439453125</v>
      </c>
      <c r="E770">
        <f t="shared" si="44"/>
        <v>9.8280326433665355E-2</v>
      </c>
      <c r="F770">
        <f t="shared" si="44"/>
        <v>3.5239481715189314E-2</v>
      </c>
      <c r="H770">
        <f t="shared" si="45"/>
        <v>4.9140163216832677</v>
      </c>
      <c r="I770">
        <f t="shared" si="46"/>
        <v>-1.7619740857594657</v>
      </c>
      <c r="K770">
        <f t="shared" si="47"/>
        <v>3.1520422359238021</v>
      </c>
    </row>
    <row r="771" spans="1:11">
      <c r="A771" s="8">
        <v>39791</v>
      </c>
      <c r="B771" s="10">
        <v>9.8344497680664062</v>
      </c>
      <c r="C771" s="10">
        <v>773.95697021484375</v>
      </c>
      <c r="E771">
        <f t="shared" si="44"/>
        <v>-3.3388605757018186E-2</v>
      </c>
      <c r="F771">
        <f t="shared" si="44"/>
        <v>4.0491321303124383E-3</v>
      </c>
      <c r="H771">
        <f t="shared" si="45"/>
        <v>-1.6694302878509093</v>
      </c>
      <c r="I771">
        <f t="shared" si="46"/>
        <v>-0.20245660651562192</v>
      </c>
      <c r="K771">
        <f t="shared" si="47"/>
        <v>-1.8718868943665312</v>
      </c>
    </row>
    <row r="772" spans="1:11">
      <c r="A772" s="8">
        <v>39792</v>
      </c>
      <c r="B772" s="10">
        <v>10.254429817199707</v>
      </c>
      <c r="C772" s="10">
        <v>811.95489501953125</v>
      </c>
      <c r="E772">
        <f t="shared" si="44"/>
        <v>4.2704986962974312E-2</v>
      </c>
      <c r="F772">
        <f t="shared" si="44"/>
        <v>4.9095655529970417E-2</v>
      </c>
      <c r="H772">
        <f t="shared" si="45"/>
        <v>2.1352493481487156</v>
      </c>
      <c r="I772">
        <f t="shared" si="46"/>
        <v>-2.4547827764985208</v>
      </c>
      <c r="K772">
        <f t="shared" si="47"/>
        <v>-0.31953342834980525</v>
      </c>
    </row>
    <row r="773" spans="1:11">
      <c r="A773" s="8">
        <v>39793</v>
      </c>
      <c r="B773" s="10">
        <v>10.453840255737305</v>
      </c>
      <c r="C773" s="10">
        <v>824.9083251953125</v>
      </c>
      <c r="E773">
        <f t="shared" ref="E773:F836" si="48">B773/B772-1</f>
        <v>1.9446272693107503E-2</v>
      </c>
      <c r="F773">
        <f t="shared" si="48"/>
        <v>1.5953386395274549E-2</v>
      </c>
      <c r="H773">
        <f t="shared" ref="H773:H836" si="49">E773*$H$3</f>
        <v>0.97231363465537513</v>
      </c>
      <c r="I773">
        <f t="shared" ref="I773:I836" si="50">F773*$I$3</f>
        <v>-0.79766931976372746</v>
      </c>
      <c r="K773">
        <f t="shared" ref="K773:K836" si="51">H773+I773</f>
        <v>0.17464431489164767</v>
      </c>
    </row>
    <row r="774" spans="1:11">
      <c r="A774" s="8">
        <v>39794</v>
      </c>
      <c r="B774" s="10">
        <v>10.283860206604004</v>
      </c>
      <c r="C774" s="10">
        <v>823.908447265625</v>
      </c>
      <c r="E774">
        <f t="shared" si="48"/>
        <v>-1.6260058024132551E-2</v>
      </c>
      <c r="F774">
        <f t="shared" si="48"/>
        <v>-1.2121079387225064E-3</v>
      </c>
      <c r="H774">
        <f t="shared" si="49"/>
        <v>-0.81300290120662755</v>
      </c>
      <c r="I774">
        <f t="shared" si="50"/>
        <v>6.0605396936125322E-2</v>
      </c>
      <c r="K774">
        <f t="shared" si="51"/>
        <v>-0.75239750427050223</v>
      </c>
    </row>
    <row r="775" spans="1:11">
      <c r="A775" s="8">
        <v>39797</v>
      </c>
      <c r="B775" s="10">
        <v>10.574410438537598</v>
      </c>
      <c r="C775" s="10">
        <v>832.75372314453125</v>
      </c>
      <c r="E775">
        <f t="shared" si="48"/>
        <v>2.8253032042093507E-2</v>
      </c>
      <c r="F775">
        <f t="shared" si="48"/>
        <v>1.0735750929926624E-2</v>
      </c>
      <c r="H775">
        <f t="shared" si="49"/>
        <v>1.4126516021046753</v>
      </c>
      <c r="I775">
        <f t="shared" si="50"/>
        <v>-0.5367875464963312</v>
      </c>
      <c r="K775">
        <f t="shared" si="51"/>
        <v>0.87586405560834413</v>
      </c>
    </row>
    <row r="776" spans="1:11">
      <c r="A776" s="8">
        <v>39798</v>
      </c>
      <c r="B776" s="10">
        <v>10.674409866333008</v>
      </c>
      <c r="C776" s="10">
        <v>837.553466796875</v>
      </c>
      <c r="E776">
        <f t="shared" si="48"/>
        <v>9.4567378840308969E-3</v>
      </c>
      <c r="F776">
        <f t="shared" si="48"/>
        <v>5.763701222757156E-3</v>
      </c>
      <c r="H776">
        <f t="shared" si="49"/>
        <v>0.47283689420154484</v>
      </c>
      <c r="I776">
        <f t="shared" si="50"/>
        <v>-0.2881850611378578</v>
      </c>
      <c r="K776">
        <f t="shared" si="51"/>
        <v>0.18465183306368704</v>
      </c>
    </row>
    <row r="777" spans="1:11">
      <c r="A777" s="8">
        <v>39799</v>
      </c>
      <c r="B777" s="10">
        <v>11.464360237121582</v>
      </c>
      <c r="C777" s="10">
        <v>867.351806640625</v>
      </c>
      <c r="E777">
        <f t="shared" si="48"/>
        <v>7.4004125818708744E-2</v>
      </c>
      <c r="F777">
        <f t="shared" si="48"/>
        <v>3.5577835953220172E-2</v>
      </c>
      <c r="H777">
        <f t="shared" si="49"/>
        <v>3.7002062909354372</v>
      </c>
      <c r="I777">
        <f t="shared" si="50"/>
        <v>-1.7788917976610086</v>
      </c>
      <c r="K777">
        <f t="shared" si="51"/>
        <v>1.9213144932744286</v>
      </c>
    </row>
    <row r="778" spans="1:11">
      <c r="A778" s="8">
        <v>39800</v>
      </c>
      <c r="B778" s="10">
        <v>11.123760223388672</v>
      </c>
      <c r="C778" s="10">
        <v>857.30474853515625</v>
      </c>
      <c r="E778">
        <f t="shared" si="48"/>
        <v>-2.9709465394331169E-2</v>
      </c>
      <c r="F778">
        <f t="shared" si="48"/>
        <v>-1.1583601980818425E-2</v>
      </c>
      <c r="H778">
        <f t="shared" si="49"/>
        <v>-1.4854732697165585</v>
      </c>
      <c r="I778">
        <f t="shared" si="50"/>
        <v>0.57918009904092127</v>
      </c>
      <c r="K778">
        <f t="shared" si="51"/>
        <v>-0.90629317067563719</v>
      </c>
    </row>
    <row r="779" spans="1:11">
      <c r="A779" s="8">
        <v>39801</v>
      </c>
      <c r="B779" s="10">
        <v>10.853790283203125</v>
      </c>
      <c r="C779" s="10">
        <v>837.35693359375</v>
      </c>
      <c r="E779">
        <f t="shared" si="48"/>
        <v>-2.4269665541505669E-2</v>
      </c>
      <c r="F779">
        <f t="shared" si="48"/>
        <v>-2.3268056050652186E-2</v>
      </c>
      <c r="H779">
        <f t="shared" si="49"/>
        <v>-1.2134832770752835</v>
      </c>
      <c r="I779">
        <f t="shared" si="50"/>
        <v>1.1634028025326093</v>
      </c>
      <c r="K779">
        <f t="shared" si="51"/>
        <v>-5.0080474542674169E-2</v>
      </c>
    </row>
    <row r="780" spans="1:11">
      <c r="A780" s="8">
        <v>39804</v>
      </c>
      <c r="B780" s="10">
        <v>10.814399719238281</v>
      </c>
      <c r="C780" s="10">
        <v>848.3028564453125</v>
      </c>
      <c r="E780">
        <f t="shared" si="48"/>
        <v>-3.6291989191833407E-3</v>
      </c>
      <c r="F780">
        <f t="shared" si="48"/>
        <v>1.3071991659022952E-2</v>
      </c>
      <c r="H780">
        <f t="shared" si="49"/>
        <v>-0.18145994595916703</v>
      </c>
      <c r="I780">
        <f t="shared" si="50"/>
        <v>-0.65359958295114762</v>
      </c>
      <c r="K780">
        <f t="shared" si="51"/>
        <v>-0.83505952891031465</v>
      </c>
    </row>
    <row r="781" spans="1:11">
      <c r="A781" s="8">
        <v>39805</v>
      </c>
      <c r="B781" s="10">
        <v>10.204150199890137</v>
      </c>
      <c r="C781" s="10">
        <v>831.28070068359375</v>
      </c>
      <c r="E781">
        <f t="shared" si="48"/>
        <v>-5.6429347461842139E-2</v>
      </c>
      <c r="F781">
        <f t="shared" si="48"/>
        <v>-2.006613043017158E-2</v>
      </c>
      <c r="H781">
        <f t="shared" si="49"/>
        <v>-2.8214673730921067</v>
      </c>
      <c r="I781">
        <f t="shared" si="50"/>
        <v>1.003306521508579</v>
      </c>
      <c r="K781">
        <f t="shared" si="51"/>
        <v>-1.8181608515835277</v>
      </c>
    </row>
    <row r="782" spans="1:11">
      <c r="A782" s="8">
        <v>39806</v>
      </c>
      <c r="B782" s="10">
        <v>10.333569526672363</v>
      </c>
      <c r="C782" s="10">
        <v>840.2332763671875</v>
      </c>
      <c r="E782">
        <f t="shared" si="48"/>
        <v>1.2683008800048912E-2</v>
      </c>
      <c r="F782">
        <f t="shared" si="48"/>
        <v>1.0769618104007117E-2</v>
      </c>
      <c r="H782">
        <f t="shared" si="49"/>
        <v>0.63415044000244558</v>
      </c>
      <c r="I782">
        <f t="shared" si="50"/>
        <v>-0.53848090520035585</v>
      </c>
      <c r="K782">
        <f t="shared" si="51"/>
        <v>9.5669534802089728E-2</v>
      </c>
    </row>
    <row r="783" spans="1:11">
      <c r="A783" s="8">
        <v>39807</v>
      </c>
      <c r="B783" s="10">
        <v>10.333569526672363</v>
      </c>
      <c r="C783" s="10">
        <v>840.2332763671875</v>
      </c>
      <c r="E783">
        <f t="shared" si="48"/>
        <v>0</v>
      </c>
      <c r="F783">
        <f t="shared" si="48"/>
        <v>0</v>
      </c>
      <c r="H783">
        <f t="shared" si="49"/>
        <v>0</v>
      </c>
      <c r="I783">
        <f t="shared" si="50"/>
        <v>0</v>
      </c>
      <c r="K783">
        <f t="shared" si="51"/>
        <v>0</v>
      </c>
    </row>
    <row r="784" spans="1:11">
      <c r="A784" s="8">
        <v>39808</v>
      </c>
      <c r="B784" s="10">
        <v>10.403840065002441</v>
      </c>
      <c r="C784" s="10">
        <v>848.2557373046875</v>
      </c>
      <c r="E784">
        <f t="shared" si="48"/>
        <v>6.8002192416376506E-3</v>
      </c>
      <c r="F784">
        <f t="shared" si="48"/>
        <v>9.5478971889637609E-3</v>
      </c>
      <c r="H784">
        <f t="shared" si="49"/>
        <v>0.34001096208188253</v>
      </c>
      <c r="I784">
        <f t="shared" si="50"/>
        <v>-0.47739485944818805</v>
      </c>
      <c r="K784">
        <f t="shared" si="51"/>
        <v>-0.13738389736630552</v>
      </c>
    </row>
    <row r="785" spans="1:11">
      <c r="A785" s="8">
        <v>39811</v>
      </c>
      <c r="B785" s="10">
        <v>10.924389839172363</v>
      </c>
      <c r="C785" s="10">
        <v>879.15118408203125</v>
      </c>
      <c r="E785">
        <f t="shared" si="48"/>
        <v>5.0034388352528048E-2</v>
      </c>
      <c r="F785">
        <f t="shared" si="48"/>
        <v>3.6422325742839323E-2</v>
      </c>
      <c r="H785">
        <f t="shared" si="49"/>
        <v>2.5017194176264024</v>
      </c>
      <c r="I785">
        <f t="shared" si="50"/>
        <v>-1.8211162871419662</v>
      </c>
      <c r="K785">
        <f t="shared" si="51"/>
        <v>0.68060313048443621</v>
      </c>
    </row>
    <row r="786" spans="1:11">
      <c r="A786" s="8">
        <v>39812</v>
      </c>
      <c r="B786" s="10">
        <v>11.083149909973145</v>
      </c>
      <c r="C786" s="10">
        <v>870.15496826171875</v>
      </c>
      <c r="E786">
        <f t="shared" si="48"/>
        <v>1.4532625907536234E-2</v>
      </c>
      <c r="F786">
        <f t="shared" si="48"/>
        <v>-1.0232842750141913E-2</v>
      </c>
      <c r="H786">
        <f t="shared" si="49"/>
        <v>0.7266312953768117</v>
      </c>
      <c r="I786">
        <f t="shared" si="50"/>
        <v>0.51164213750709564</v>
      </c>
      <c r="K786">
        <f t="shared" si="51"/>
        <v>1.2382734328839073</v>
      </c>
    </row>
    <row r="787" spans="1:11">
      <c r="A787" s="8">
        <v>39813</v>
      </c>
      <c r="B787" s="10">
        <v>11.29811954498291</v>
      </c>
      <c r="C787" s="10">
        <v>883.552734375</v>
      </c>
      <c r="E787">
        <f t="shared" si="48"/>
        <v>1.939607753715622E-2</v>
      </c>
      <c r="F787">
        <f t="shared" si="48"/>
        <v>1.5396988584740923E-2</v>
      </c>
      <c r="H787">
        <f t="shared" si="49"/>
        <v>0.969803876857811</v>
      </c>
      <c r="I787">
        <f t="shared" si="50"/>
        <v>-0.76984942923704613</v>
      </c>
      <c r="K787">
        <f t="shared" si="51"/>
        <v>0.19995444762076486</v>
      </c>
    </row>
    <row r="788" spans="1:11">
      <c r="A788" s="8">
        <v>39814</v>
      </c>
      <c r="B788" s="10">
        <v>11.29811954498291</v>
      </c>
      <c r="C788" s="10">
        <v>883.552734375</v>
      </c>
      <c r="E788">
        <f t="shared" si="48"/>
        <v>0</v>
      </c>
      <c r="F788">
        <f t="shared" si="48"/>
        <v>0</v>
      </c>
      <c r="H788">
        <f t="shared" si="49"/>
        <v>0</v>
      </c>
      <c r="I788">
        <f t="shared" si="50"/>
        <v>0</v>
      </c>
      <c r="K788">
        <f t="shared" si="51"/>
        <v>0</v>
      </c>
    </row>
    <row r="789" spans="1:11">
      <c r="A789" s="8">
        <v>39815</v>
      </c>
      <c r="B789" s="10">
        <v>11.463410377502441</v>
      </c>
      <c r="C789" s="10">
        <v>875.2784423828125</v>
      </c>
      <c r="E789">
        <f t="shared" si="48"/>
        <v>1.4629941899750198E-2</v>
      </c>
      <c r="F789">
        <f t="shared" si="48"/>
        <v>-9.3647969954396837E-3</v>
      </c>
      <c r="H789">
        <f t="shared" si="49"/>
        <v>0.73149709498750992</v>
      </c>
      <c r="I789">
        <f t="shared" si="50"/>
        <v>0.46823984977198418</v>
      </c>
      <c r="K789">
        <f t="shared" si="51"/>
        <v>1.1997369447594941</v>
      </c>
    </row>
    <row r="790" spans="1:11">
      <c r="A790" s="8">
        <v>39818</v>
      </c>
      <c r="B790" s="10">
        <v>10.984390258789062</v>
      </c>
      <c r="C790" s="10">
        <v>849.65277099609375</v>
      </c>
      <c r="E790">
        <f t="shared" si="48"/>
        <v>-4.1786876936158679E-2</v>
      </c>
      <c r="F790">
        <f t="shared" si="48"/>
        <v>-2.9277165009293227E-2</v>
      </c>
      <c r="H790">
        <f t="shared" si="49"/>
        <v>-2.0893438468079339</v>
      </c>
      <c r="I790">
        <f t="shared" si="50"/>
        <v>1.4638582504646613</v>
      </c>
      <c r="K790">
        <f t="shared" si="51"/>
        <v>-0.62548559634327261</v>
      </c>
    </row>
    <row r="791" spans="1:11">
      <c r="A791" s="8">
        <v>39819</v>
      </c>
      <c r="B791" s="10">
        <v>11.204380035400391</v>
      </c>
      <c r="C791" s="10">
        <v>850.75274658203125</v>
      </c>
      <c r="E791">
        <f t="shared" si="48"/>
        <v>2.0027490960210947E-2</v>
      </c>
      <c r="F791">
        <f t="shared" si="48"/>
        <v>1.2946177820944982E-3</v>
      </c>
      <c r="H791">
        <f t="shared" si="49"/>
        <v>1.0013745480105474</v>
      </c>
      <c r="I791">
        <f t="shared" si="50"/>
        <v>-6.4730889104724909E-2</v>
      </c>
      <c r="K791">
        <f t="shared" si="51"/>
        <v>0.93664365890582246</v>
      </c>
    </row>
    <row r="792" spans="1:11">
      <c r="A792" s="8">
        <v>39820</v>
      </c>
      <c r="B792" s="10">
        <v>11.134380340576172</v>
      </c>
      <c r="C792" s="10">
        <v>848.65283203125</v>
      </c>
      <c r="E792">
        <f t="shared" si="48"/>
        <v>-6.2475295021280353E-3</v>
      </c>
      <c r="F792">
        <f t="shared" si="48"/>
        <v>-2.4683018176759886E-3</v>
      </c>
      <c r="H792">
        <f t="shared" si="49"/>
        <v>-0.31237647510640176</v>
      </c>
      <c r="I792">
        <f t="shared" si="50"/>
        <v>0.12341509088379943</v>
      </c>
      <c r="K792">
        <f t="shared" si="51"/>
        <v>-0.18896138422260234</v>
      </c>
    </row>
    <row r="793" spans="1:11">
      <c r="A793" s="8">
        <v>39821</v>
      </c>
      <c r="B793" s="10">
        <v>11.10377025604248</v>
      </c>
      <c r="C793" s="10">
        <v>854.70501708984375</v>
      </c>
      <c r="E793">
        <f t="shared" si="48"/>
        <v>-2.7491502533052437E-3</v>
      </c>
      <c r="F793">
        <f t="shared" si="48"/>
        <v>7.1315204877215876E-3</v>
      </c>
      <c r="H793">
        <f t="shared" si="49"/>
        <v>-0.13745751266526218</v>
      </c>
      <c r="I793">
        <f t="shared" si="50"/>
        <v>-0.35657602438607938</v>
      </c>
      <c r="K793">
        <f t="shared" si="51"/>
        <v>-0.49403353705134156</v>
      </c>
    </row>
    <row r="794" spans="1:11">
      <c r="A794" s="8">
        <v>39822</v>
      </c>
      <c r="B794" s="10">
        <v>11.303739547729492</v>
      </c>
      <c r="C794" s="10">
        <v>857.7047119140625</v>
      </c>
      <c r="E794">
        <f t="shared" si="48"/>
        <v>1.8009134471977273E-2</v>
      </c>
      <c r="F794">
        <f t="shared" si="48"/>
        <v>3.5096258524751622E-3</v>
      </c>
      <c r="H794">
        <f t="shared" si="49"/>
        <v>0.90045672359886364</v>
      </c>
      <c r="I794">
        <f t="shared" si="50"/>
        <v>-0.17548129262375811</v>
      </c>
      <c r="K794">
        <f t="shared" si="51"/>
        <v>0.72497543097510553</v>
      </c>
    </row>
    <row r="795" spans="1:11">
      <c r="A795" s="8">
        <v>39825</v>
      </c>
      <c r="B795" s="10">
        <v>10.914389610290527</v>
      </c>
      <c r="C795" s="10">
        <v>824.85418701171875</v>
      </c>
      <c r="E795">
        <f t="shared" si="48"/>
        <v>-3.444434788991324E-2</v>
      </c>
      <c r="F795">
        <f t="shared" si="48"/>
        <v>-3.8300506510025145E-2</v>
      </c>
      <c r="H795">
        <f t="shared" si="49"/>
        <v>-1.722217394495662</v>
      </c>
      <c r="I795">
        <f t="shared" si="50"/>
        <v>1.9150253255012573</v>
      </c>
      <c r="K795">
        <f t="shared" si="51"/>
        <v>0.19280793100559523</v>
      </c>
    </row>
    <row r="796" spans="1:11">
      <c r="A796" s="8">
        <v>39826</v>
      </c>
      <c r="B796" s="10">
        <v>10.78439998626709</v>
      </c>
      <c r="C796" s="10">
        <v>823.854248046875</v>
      </c>
      <c r="E796">
        <f t="shared" si="48"/>
        <v>-1.1909930712101224E-2</v>
      </c>
      <c r="F796">
        <f t="shared" si="48"/>
        <v>-1.2122614888654404E-3</v>
      </c>
      <c r="H796">
        <f t="shared" si="49"/>
        <v>-0.59549653560506122</v>
      </c>
      <c r="I796">
        <f t="shared" si="50"/>
        <v>6.0613074443272019E-2</v>
      </c>
      <c r="K796">
        <f t="shared" si="51"/>
        <v>-0.5348834611617892</v>
      </c>
    </row>
    <row r="797" spans="1:11">
      <c r="A797" s="8">
        <v>39827</v>
      </c>
      <c r="B797" s="10">
        <v>10.51941967010498</v>
      </c>
      <c r="C797" s="10">
        <v>813.0548095703125</v>
      </c>
      <c r="E797">
        <f t="shared" si="48"/>
        <v>-2.4570705509767476E-2</v>
      </c>
      <c r="F797">
        <f t="shared" si="48"/>
        <v>-1.3108433320778379E-2</v>
      </c>
      <c r="H797">
        <f t="shared" si="49"/>
        <v>-1.2285352754883738</v>
      </c>
      <c r="I797">
        <f t="shared" si="50"/>
        <v>0.65542166603891894</v>
      </c>
      <c r="K797">
        <f t="shared" si="51"/>
        <v>-0.57311360944945489</v>
      </c>
    </row>
    <row r="798" spans="1:11">
      <c r="A798" s="8">
        <v>39828</v>
      </c>
      <c r="B798" s="10">
        <v>10.388850212097168</v>
      </c>
      <c r="C798" s="10">
        <v>806.01043701171875</v>
      </c>
      <c r="E798">
        <f t="shared" si="48"/>
        <v>-1.2412230151714221E-2</v>
      </c>
      <c r="F798">
        <f t="shared" si="48"/>
        <v>-8.6640807921873897E-3</v>
      </c>
      <c r="H798">
        <f t="shared" si="49"/>
        <v>-0.62061150758571104</v>
      </c>
      <c r="I798">
        <f t="shared" si="50"/>
        <v>0.43320403960936948</v>
      </c>
      <c r="K798">
        <f t="shared" si="51"/>
        <v>-0.18740746797634156</v>
      </c>
    </row>
    <row r="799" spans="1:11">
      <c r="A799" s="8">
        <v>39829</v>
      </c>
      <c r="B799" s="10">
        <v>11.138759613037109</v>
      </c>
      <c r="C799" s="10">
        <v>836.10711669921875</v>
      </c>
      <c r="E799">
        <f t="shared" si="48"/>
        <v>7.21840613378677E-2</v>
      </c>
      <c r="F799">
        <f t="shared" si="48"/>
        <v>3.7340310131818377E-2</v>
      </c>
      <c r="H799">
        <f t="shared" si="49"/>
        <v>3.609203066893385</v>
      </c>
      <c r="I799">
        <f t="shared" si="50"/>
        <v>-1.8670155065909189</v>
      </c>
      <c r="K799">
        <f t="shared" si="51"/>
        <v>1.7421875603024661</v>
      </c>
    </row>
    <row r="800" spans="1:11">
      <c r="A800" s="8">
        <v>39832</v>
      </c>
      <c r="B800" s="10">
        <v>11.209380149841309</v>
      </c>
      <c r="C800" s="10">
        <v>838.1534423828125</v>
      </c>
      <c r="E800">
        <f t="shared" si="48"/>
        <v>6.3400718982697946E-3</v>
      </c>
      <c r="F800">
        <f t="shared" si="48"/>
        <v>2.447444403621768E-3</v>
      </c>
      <c r="H800">
        <f t="shared" si="49"/>
        <v>0.31700359491348973</v>
      </c>
      <c r="I800">
        <f t="shared" si="50"/>
        <v>-0.1223722201810884</v>
      </c>
      <c r="K800">
        <f t="shared" si="51"/>
        <v>0.19463137473240133</v>
      </c>
    </row>
    <row r="801" spans="1:11">
      <c r="A801" s="8">
        <v>39833</v>
      </c>
      <c r="B801" s="10">
        <v>11.164380073547363</v>
      </c>
      <c r="C801" s="10">
        <v>854.15252685546875</v>
      </c>
      <c r="E801">
        <f t="shared" si="48"/>
        <v>-4.0145017558872453E-3</v>
      </c>
      <c r="F801">
        <f t="shared" si="48"/>
        <v>1.9088491037120736E-2</v>
      </c>
      <c r="H801">
        <f t="shared" si="49"/>
        <v>-0.20072508779436227</v>
      </c>
      <c r="I801">
        <f t="shared" si="50"/>
        <v>-0.95442455185603681</v>
      </c>
      <c r="K801">
        <f t="shared" si="51"/>
        <v>-1.1551496396503991</v>
      </c>
    </row>
    <row r="802" spans="1:11">
      <c r="A802" s="8">
        <v>39834</v>
      </c>
      <c r="B802" s="10">
        <v>11.179380416870117</v>
      </c>
      <c r="C802" s="10">
        <v>850.25274658203125</v>
      </c>
      <c r="E802">
        <f t="shared" si="48"/>
        <v>1.3435894535958059E-3</v>
      </c>
      <c r="F802">
        <f t="shared" si="48"/>
        <v>-4.5656719974761506E-3</v>
      </c>
      <c r="H802">
        <f t="shared" si="49"/>
        <v>6.7179472679790297E-2</v>
      </c>
      <c r="I802">
        <f t="shared" si="50"/>
        <v>0.22828359987380753</v>
      </c>
      <c r="K802">
        <f t="shared" si="51"/>
        <v>0.29546307255359783</v>
      </c>
    </row>
    <row r="803" spans="1:11">
      <c r="A803" s="8">
        <v>39835</v>
      </c>
      <c r="B803" s="10">
        <v>11.478719711303711</v>
      </c>
      <c r="C803" s="10">
        <v>857.2047119140625</v>
      </c>
      <c r="E803">
        <f t="shared" si="48"/>
        <v>2.6776018282898661E-2</v>
      </c>
      <c r="F803">
        <f t="shared" si="48"/>
        <v>8.1763515142736498E-3</v>
      </c>
      <c r="H803">
        <f t="shared" si="49"/>
        <v>1.3388009141449331</v>
      </c>
      <c r="I803">
        <f t="shared" si="50"/>
        <v>-0.40881757571368249</v>
      </c>
      <c r="K803">
        <f t="shared" si="51"/>
        <v>0.92998333843125058</v>
      </c>
    </row>
    <row r="804" spans="1:11">
      <c r="A804" s="8">
        <v>39836</v>
      </c>
      <c r="B804" s="10">
        <v>11.978670120239258</v>
      </c>
      <c r="C804" s="10">
        <v>895.20050048828125</v>
      </c>
      <c r="E804">
        <f t="shared" si="48"/>
        <v>4.3554544540644002E-2</v>
      </c>
      <c r="F804">
        <f t="shared" si="48"/>
        <v>4.4325221322427666E-2</v>
      </c>
      <c r="H804">
        <f t="shared" si="49"/>
        <v>2.1777272270322001</v>
      </c>
      <c r="I804">
        <f t="shared" si="50"/>
        <v>-2.2162610661213833</v>
      </c>
      <c r="K804">
        <f t="shared" si="51"/>
        <v>-3.8533839089183175E-2</v>
      </c>
    </row>
    <row r="805" spans="1:11">
      <c r="A805" s="8">
        <v>39839</v>
      </c>
      <c r="B805" s="10">
        <v>12.22931957244873</v>
      </c>
      <c r="C805" s="10">
        <v>909.3494873046875</v>
      </c>
      <c r="E805">
        <f t="shared" si="48"/>
        <v>2.0924647702416754E-2</v>
      </c>
      <c r="F805">
        <f t="shared" si="48"/>
        <v>1.5805383049594779E-2</v>
      </c>
      <c r="H805">
        <f t="shared" si="49"/>
        <v>1.0462323851208377</v>
      </c>
      <c r="I805">
        <f t="shared" si="50"/>
        <v>-0.79026915247973895</v>
      </c>
      <c r="K805">
        <f t="shared" si="51"/>
        <v>0.25596323264109877</v>
      </c>
    </row>
    <row r="806" spans="1:11">
      <c r="A806" s="8">
        <v>39840</v>
      </c>
      <c r="B806" s="10">
        <v>12.179320335388184</v>
      </c>
      <c r="C806" s="10">
        <v>900.3499755859375</v>
      </c>
      <c r="E806">
        <f t="shared" si="48"/>
        <v>-4.0884725241123743E-3</v>
      </c>
      <c r="F806">
        <f t="shared" si="48"/>
        <v>-9.8966479273272512E-3</v>
      </c>
      <c r="H806">
        <f t="shared" si="49"/>
        <v>-0.20442362620561871</v>
      </c>
      <c r="I806">
        <f t="shared" si="50"/>
        <v>0.49483239636636256</v>
      </c>
      <c r="K806">
        <f t="shared" si="51"/>
        <v>0.29040877016074385</v>
      </c>
    </row>
    <row r="807" spans="1:11">
      <c r="A807" s="8">
        <v>39841</v>
      </c>
      <c r="B807" s="10">
        <v>12.034330368041992</v>
      </c>
      <c r="C807" s="10">
        <v>887.45068359375</v>
      </c>
      <c r="E807">
        <f t="shared" si="48"/>
        <v>-1.190460250272829E-2</v>
      </c>
      <c r="F807">
        <f t="shared" si="48"/>
        <v>-1.4326975445068224E-2</v>
      </c>
      <c r="H807">
        <f t="shared" si="49"/>
        <v>-0.59523012513641449</v>
      </c>
      <c r="I807">
        <f t="shared" si="50"/>
        <v>0.7163487722534112</v>
      </c>
      <c r="K807">
        <f t="shared" si="51"/>
        <v>0.12111864711699671</v>
      </c>
    </row>
    <row r="808" spans="1:11">
      <c r="A808" s="8">
        <v>39842</v>
      </c>
      <c r="B808" s="10">
        <v>12.113650321960449</v>
      </c>
      <c r="C808" s="10">
        <v>898.400146484375</v>
      </c>
      <c r="E808">
        <f t="shared" si="48"/>
        <v>6.591139805260493E-3</v>
      </c>
      <c r="F808">
        <f t="shared" si="48"/>
        <v>1.2338108576676055E-2</v>
      </c>
      <c r="H808">
        <f t="shared" si="49"/>
        <v>0.32955699026302465</v>
      </c>
      <c r="I808">
        <f t="shared" si="50"/>
        <v>-0.61690542883380273</v>
      </c>
      <c r="K808">
        <f t="shared" si="51"/>
        <v>-0.28734843857077808</v>
      </c>
    </row>
    <row r="809" spans="1:11">
      <c r="A809" s="8">
        <v>39843</v>
      </c>
      <c r="B809" s="10">
        <v>12.583600044250488</v>
      </c>
      <c r="C809" s="10">
        <v>925.39715576171875</v>
      </c>
      <c r="E809">
        <f t="shared" si="48"/>
        <v>3.8795054322980027E-2</v>
      </c>
      <c r="F809">
        <f t="shared" si="48"/>
        <v>3.0050094474036504E-2</v>
      </c>
      <c r="H809">
        <f t="shared" si="49"/>
        <v>1.9397527161490014</v>
      </c>
      <c r="I809">
        <f t="shared" si="50"/>
        <v>-1.5025047237018252</v>
      </c>
      <c r="K809">
        <f t="shared" si="51"/>
        <v>0.43724799244717616</v>
      </c>
    </row>
    <row r="810" spans="1:11">
      <c r="A810" s="8">
        <v>39846</v>
      </c>
      <c r="B810" s="10">
        <v>12.524299621582031</v>
      </c>
      <c r="C810" s="10">
        <v>916.14910888671875</v>
      </c>
      <c r="E810">
        <f t="shared" si="48"/>
        <v>-4.7125164865321478E-3</v>
      </c>
      <c r="F810">
        <f t="shared" si="48"/>
        <v>-9.9935976865929144E-3</v>
      </c>
      <c r="H810">
        <f t="shared" si="49"/>
        <v>-0.23562582432660739</v>
      </c>
      <c r="I810">
        <f t="shared" si="50"/>
        <v>0.49967988432964572</v>
      </c>
      <c r="K810">
        <f t="shared" si="51"/>
        <v>0.26405406000303833</v>
      </c>
    </row>
    <row r="811" spans="1:11">
      <c r="A811" s="8">
        <v>39847</v>
      </c>
      <c r="B811" s="10">
        <v>12.244319915771484</v>
      </c>
      <c r="C811" s="10">
        <v>895.80023193359375</v>
      </c>
      <c r="E811">
        <f t="shared" si="48"/>
        <v>-2.2354919178720567E-2</v>
      </c>
      <c r="F811">
        <f t="shared" si="48"/>
        <v>-2.2211315555229261E-2</v>
      </c>
      <c r="H811">
        <f t="shared" si="49"/>
        <v>-1.1177459589360283</v>
      </c>
      <c r="I811">
        <f t="shared" si="50"/>
        <v>1.110565777761463</v>
      </c>
      <c r="K811">
        <f t="shared" si="51"/>
        <v>-7.1801811745653144E-3</v>
      </c>
    </row>
    <row r="812" spans="1:11">
      <c r="A812" s="8">
        <v>39848</v>
      </c>
      <c r="B812" s="10">
        <v>12.514309883117676</v>
      </c>
      <c r="C812" s="10">
        <v>905.74969482421875</v>
      </c>
      <c r="E812">
        <f t="shared" si="48"/>
        <v>2.2050221588740593E-2</v>
      </c>
      <c r="F812">
        <f t="shared" si="48"/>
        <v>1.1106787580473121E-2</v>
      </c>
      <c r="H812">
        <f t="shared" si="49"/>
        <v>1.1025110794370296</v>
      </c>
      <c r="I812">
        <f t="shared" si="50"/>
        <v>-0.55533937902365604</v>
      </c>
      <c r="K812">
        <f t="shared" si="51"/>
        <v>0.5471717004133736</v>
      </c>
    </row>
    <row r="813" spans="1:11">
      <c r="A813" s="8">
        <v>39849</v>
      </c>
      <c r="B813" s="10">
        <v>12.78357982635498</v>
      </c>
      <c r="C813" s="10">
        <v>910.79876708984375</v>
      </c>
      <c r="E813">
        <f t="shared" si="48"/>
        <v>2.1516963040891346E-2</v>
      </c>
      <c r="F813">
        <f t="shared" si="48"/>
        <v>5.5744675316782288E-3</v>
      </c>
      <c r="H813">
        <f t="shared" si="49"/>
        <v>1.0758481520445673</v>
      </c>
      <c r="I813">
        <f t="shared" si="50"/>
        <v>-0.27872337658391144</v>
      </c>
      <c r="K813">
        <f t="shared" si="51"/>
        <v>0.79712477546065585</v>
      </c>
    </row>
    <row r="814" spans="1:11">
      <c r="A814" s="8">
        <v>39850</v>
      </c>
      <c r="B814" s="10">
        <v>13.0135498046875</v>
      </c>
      <c r="C814" s="10">
        <v>911.7987060546875</v>
      </c>
      <c r="E814">
        <f t="shared" si="48"/>
        <v>1.7989481933566642E-2</v>
      </c>
      <c r="F814">
        <f t="shared" si="48"/>
        <v>1.0978703539956669E-3</v>
      </c>
      <c r="H814">
        <f t="shared" si="49"/>
        <v>0.89947409667833211</v>
      </c>
      <c r="I814">
        <f t="shared" si="50"/>
        <v>-5.4893517699783345E-2</v>
      </c>
      <c r="K814">
        <f t="shared" si="51"/>
        <v>0.84458057897854877</v>
      </c>
    </row>
    <row r="815" spans="1:11">
      <c r="A815" s="8">
        <v>39853</v>
      </c>
      <c r="B815" s="10">
        <v>12.964280128479004</v>
      </c>
      <c r="C815" s="10">
        <v>894.85028076171875</v>
      </c>
      <c r="E815">
        <f t="shared" si="48"/>
        <v>-3.786028942752373E-3</v>
      </c>
      <c r="F815">
        <f t="shared" si="48"/>
        <v>-1.858790233022356E-2</v>
      </c>
      <c r="H815">
        <f t="shared" si="49"/>
        <v>-0.18930144713761865</v>
      </c>
      <c r="I815">
        <f t="shared" si="50"/>
        <v>0.92939511651117801</v>
      </c>
      <c r="K815">
        <f t="shared" si="51"/>
        <v>0.74009366937355936</v>
      </c>
    </row>
    <row r="816" spans="1:11">
      <c r="A816" s="8">
        <v>39854</v>
      </c>
      <c r="B816" s="10">
        <v>13.124270439147949</v>
      </c>
      <c r="C816" s="10">
        <v>913.8492431640625</v>
      </c>
      <c r="E816">
        <f t="shared" si="48"/>
        <v>1.2340855726920674E-2</v>
      </c>
      <c r="F816">
        <f t="shared" si="48"/>
        <v>2.12314426343716E-2</v>
      </c>
      <c r="H816">
        <f t="shared" si="49"/>
        <v>0.61704278634603371</v>
      </c>
      <c r="I816">
        <f t="shared" si="50"/>
        <v>-1.06157213171858</v>
      </c>
      <c r="K816">
        <f t="shared" si="51"/>
        <v>-0.44452934537254629</v>
      </c>
    </row>
    <row r="817" spans="1:11">
      <c r="A817" s="8">
        <v>39855</v>
      </c>
      <c r="B817" s="10">
        <v>13.564249992370605</v>
      </c>
      <c r="C817" s="10">
        <v>939.8477783203125</v>
      </c>
      <c r="E817">
        <f t="shared" si="48"/>
        <v>3.3524115131783327E-2</v>
      </c>
      <c r="F817">
        <f t="shared" si="48"/>
        <v>2.8449479332317562E-2</v>
      </c>
      <c r="H817">
        <f t="shared" si="49"/>
        <v>1.6762057565891664</v>
      </c>
      <c r="I817">
        <f t="shared" si="50"/>
        <v>-1.4224739666158781</v>
      </c>
      <c r="K817">
        <f t="shared" si="51"/>
        <v>0.25373178997328827</v>
      </c>
    </row>
    <row r="818" spans="1:11">
      <c r="A818" s="8">
        <v>39856</v>
      </c>
      <c r="B818" s="10">
        <v>13.503499984741211</v>
      </c>
      <c r="C818" s="10">
        <v>947.794677734375</v>
      </c>
      <c r="E818">
        <f t="shared" si="48"/>
        <v>-4.4786853429835682E-3</v>
      </c>
      <c r="F818">
        <f t="shared" si="48"/>
        <v>8.4555175820759665E-3</v>
      </c>
      <c r="H818">
        <f t="shared" si="49"/>
        <v>-0.22393426714917841</v>
      </c>
      <c r="I818">
        <f t="shared" si="50"/>
        <v>-0.42277587910379832</v>
      </c>
      <c r="K818">
        <f t="shared" si="51"/>
        <v>-0.64671014625297674</v>
      </c>
    </row>
    <row r="819" spans="1:11">
      <c r="A819" s="8">
        <v>39857</v>
      </c>
      <c r="B819" s="10">
        <v>13.433509826660156</v>
      </c>
      <c r="C819" s="10">
        <v>936.8958740234375</v>
      </c>
      <c r="E819">
        <f t="shared" si="48"/>
        <v>-5.1831123901316944E-3</v>
      </c>
      <c r="F819">
        <f t="shared" si="48"/>
        <v>-1.1499118919922835E-2</v>
      </c>
      <c r="H819">
        <f t="shared" si="49"/>
        <v>-0.25915561950658472</v>
      </c>
      <c r="I819">
        <f t="shared" si="50"/>
        <v>0.57495594599614175</v>
      </c>
      <c r="K819">
        <f t="shared" si="51"/>
        <v>0.31580032648955703</v>
      </c>
    </row>
    <row r="820" spans="1:11">
      <c r="A820" s="8">
        <v>39860</v>
      </c>
      <c r="B820" s="10">
        <v>13.584239959716797</v>
      </c>
      <c r="C820" s="10">
        <v>941.94769287109375</v>
      </c>
      <c r="E820">
        <f t="shared" si="48"/>
        <v>1.1220458018908808E-2</v>
      </c>
      <c r="F820">
        <f t="shared" si="48"/>
        <v>5.3920814337260481E-3</v>
      </c>
      <c r="H820">
        <f t="shared" si="49"/>
        <v>0.56102290094544038</v>
      </c>
      <c r="I820">
        <f t="shared" si="50"/>
        <v>-0.2696040716863024</v>
      </c>
      <c r="K820">
        <f t="shared" si="51"/>
        <v>0.29141882925913798</v>
      </c>
    </row>
    <row r="821" spans="1:11">
      <c r="A821" s="8">
        <v>39861</v>
      </c>
      <c r="B821" s="10">
        <v>14.189209938049316</v>
      </c>
      <c r="C821" s="10">
        <v>972.0460205078125</v>
      </c>
      <c r="E821">
        <f t="shared" si="48"/>
        <v>4.4534694626016558E-2</v>
      </c>
      <c r="F821">
        <f t="shared" si="48"/>
        <v>3.1953289831814224E-2</v>
      </c>
      <c r="H821">
        <f t="shared" si="49"/>
        <v>2.2267347313008279</v>
      </c>
      <c r="I821">
        <f t="shared" si="50"/>
        <v>-1.5976644915907112</v>
      </c>
      <c r="K821">
        <f t="shared" si="51"/>
        <v>0.62907023971011666</v>
      </c>
    </row>
    <row r="822" spans="1:11">
      <c r="A822" s="8">
        <v>39862</v>
      </c>
      <c r="B822" s="10">
        <v>14.23921012878418</v>
      </c>
      <c r="C822" s="10">
        <v>971.0460205078125</v>
      </c>
      <c r="E822">
        <f t="shared" si="48"/>
        <v>3.523817813195107E-3</v>
      </c>
      <c r="F822">
        <f t="shared" si="48"/>
        <v>-1.0287578765845184E-3</v>
      </c>
      <c r="H822">
        <f t="shared" si="49"/>
        <v>0.17619089065975535</v>
      </c>
      <c r="I822">
        <f t="shared" si="50"/>
        <v>5.1437893829225922E-2</v>
      </c>
      <c r="K822">
        <f t="shared" si="51"/>
        <v>0.22762878448898127</v>
      </c>
    </row>
    <row r="823" spans="1:11">
      <c r="A823" s="8">
        <v>39863</v>
      </c>
      <c r="B823" s="10">
        <v>14.038439750671387</v>
      </c>
      <c r="C823" s="10">
        <v>979.191162109375</v>
      </c>
      <c r="E823">
        <f t="shared" si="48"/>
        <v>-1.4099825502746133E-2</v>
      </c>
      <c r="F823">
        <f t="shared" si="48"/>
        <v>8.3880078076041809E-3</v>
      </c>
      <c r="H823">
        <f t="shared" si="49"/>
        <v>-0.70499127513730664</v>
      </c>
      <c r="I823">
        <f t="shared" si="50"/>
        <v>-0.41940039038020904</v>
      </c>
      <c r="K823">
        <f t="shared" si="51"/>
        <v>-1.1243916655175157</v>
      </c>
    </row>
    <row r="824" spans="1:11">
      <c r="A824" s="8">
        <v>39864</v>
      </c>
      <c r="B824" s="10">
        <v>14.388400077819824</v>
      </c>
      <c r="C824" s="10">
        <v>991.18988037109375</v>
      </c>
      <c r="E824">
        <f t="shared" si="48"/>
        <v>2.4928719527517407E-2</v>
      </c>
      <c r="F824">
        <f t="shared" si="48"/>
        <v>1.2253703593352538E-2</v>
      </c>
      <c r="H824">
        <f t="shared" si="49"/>
        <v>1.2464359763758703</v>
      </c>
      <c r="I824">
        <f t="shared" si="50"/>
        <v>-0.61268517966762692</v>
      </c>
      <c r="K824">
        <f t="shared" si="51"/>
        <v>0.63375079670824341</v>
      </c>
    </row>
    <row r="825" spans="1:11">
      <c r="A825" s="8">
        <v>39867</v>
      </c>
      <c r="B825" s="10">
        <v>14.56919002532959</v>
      </c>
      <c r="C825" s="10">
        <v>993.24481201171875</v>
      </c>
      <c r="E825">
        <f t="shared" si="48"/>
        <v>1.2564979186842296E-2</v>
      </c>
      <c r="F825">
        <f t="shared" si="48"/>
        <v>2.0731967520246641E-3</v>
      </c>
      <c r="H825">
        <f t="shared" si="49"/>
        <v>0.62824895934211478</v>
      </c>
      <c r="I825">
        <f t="shared" si="50"/>
        <v>-0.10365983760123321</v>
      </c>
      <c r="K825">
        <f t="shared" si="51"/>
        <v>0.52458912174088157</v>
      </c>
    </row>
    <row r="826" spans="1:11">
      <c r="A826" s="8">
        <v>39868</v>
      </c>
      <c r="B826" s="10">
        <v>13.819230079650879</v>
      </c>
      <c r="C826" s="10">
        <v>965.24639892578125</v>
      </c>
      <c r="E826">
        <f t="shared" si="48"/>
        <v>-5.1475747407704331E-2</v>
      </c>
      <c r="F826">
        <f t="shared" si="48"/>
        <v>-2.8188833958497583E-2</v>
      </c>
      <c r="H826">
        <f t="shared" si="49"/>
        <v>-2.5737873703852165</v>
      </c>
      <c r="I826">
        <f t="shared" si="50"/>
        <v>1.4094416979248792</v>
      </c>
      <c r="K826">
        <f t="shared" si="51"/>
        <v>-1.1643456724603374</v>
      </c>
    </row>
    <row r="827" spans="1:11">
      <c r="A827" s="8">
        <v>39869</v>
      </c>
      <c r="B827" s="10">
        <v>14.069219589233398</v>
      </c>
      <c r="C827" s="10">
        <v>970.24609375</v>
      </c>
      <c r="E827">
        <f t="shared" si="48"/>
        <v>1.8089973764213951E-2</v>
      </c>
      <c r="F827">
        <f t="shared" si="48"/>
        <v>5.1797083416036394E-3</v>
      </c>
      <c r="H827">
        <f t="shared" si="49"/>
        <v>0.90449868821069757</v>
      </c>
      <c r="I827">
        <f t="shared" si="50"/>
        <v>-0.25898541708018197</v>
      </c>
      <c r="K827">
        <f t="shared" si="51"/>
        <v>0.6455132711305156</v>
      </c>
    </row>
    <row r="828" spans="1:11">
      <c r="A828" s="8">
        <v>39870</v>
      </c>
      <c r="B828" s="10">
        <v>13.148539543151855</v>
      </c>
      <c r="C828" s="10">
        <v>939.19561767578125</v>
      </c>
      <c r="E828">
        <f t="shared" si="48"/>
        <v>-6.5439311700423053E-2</v>
      </c>
      <c r="F828">
        <f t="shared" si="48"/>
        <v>-3.2002680839670949E-2</v>
      </c>
      <c r="H828">
        <f t="shared" si="49"/>
        <v>-3.2719655850211526</v>
      </c>
      <c r="I828">
        <f t="shared" si="50"/>
        <v>1.6001340419835475</v>
      </c>
      <c r="K828">
        <f t="shared" si="51"/>
        <v>-1.6718315430376052</v>
      </c>
    </row>
    <row r="829" spans="1:11">
      <c r="A829" s="8">
        <v>39871</v>
      </c>
      <c r="B829" s="10">
        <v>13.143540382385254</v>
      </c>
      <c r="C829" s="10">
        <v>941.1954345703125</v>
      </c>
      <c r="E829">
        <f t="shared" si="48"/>
        <v>-3.8020654310655377E-4</v>
      </c>
      <c r="F829">
        <f t="shared" si="48"/>
        <v>2.1292868672877496E-3</v>
      </c>
      <c r="H829">
        <f t="shared" si="49"/>
        <v>-1.9010327155327689E-2</v>
      </c>
      <c r="I829">
        <f t="shared" si="50"/>
        <v>-0.10646434336438748</v>
      </c>
      <c r="K829">
        <f t="shared" si="51"/>
        <v>-0.12547467051971517</v>
      </c>
    </row>
    <row r="830" spans="1:11">
      <c r="A830" s="8">
        <v>39874</v>
      </c>
      <c r="B830" s="10">
        <v>13.094269752502441</v>
      </c>
      <c r="C830" s="10">
        <v>942.24761962890625</v>
      </c>
      <c r="E830">
        <f t="shared" si="48"/>
        <v>-3.7486573974272464E-3</v>
      </c>
      <c r="F830">
        <f t="shared" si="48"/>
        <v>1.1179240994450002E-3</v>
      </c>
      <c r="H830">
        <f t="shared" si="49"/>
        <v>-0.18743286987136232</v>
      </c>
      <c r="I830">
        <f t="shared" si="50"/>
        <v>-5.5896204972250008E-2</v>
      </c>
      <c r="K830">
        <f t="shared" si="51"/>
        <v>-0.24332907484361233</v>
      </c>
    </row>
    <row r="831" spans="1:11">
      <c r="A831" s="8">
        <v>39875</v>
      </c>
      <c r="B831" s="10">
        <v>12.624300003051758</v>
      </c>
      <c r="C831" s="10">
        <v>914.24920654296875</v>
      </c>
      <c r="E831">
        <f t="shared" si="48"/>
        <v>-3.5891253069753493E-2</v>
      </c>
      <c r="F831">
        <f t="shared" si="48"/>
        <v>-2.9714495959102916E-2</v>
      </c>
      <c r="H831">
        <f t="shared" si="49"/>
        <v>-1.7945626534876746</v>
      </c>
      <c r="I831">
        <f t="shared" si="50"/>
        <v>1.4857247979551458</v>
      </c>
      <c r="K831">
        <f t="shared" si="51"/>
        <v>-0.30883785553252885</v>
      </c>
    </row>
    <row r="832" spans="1:11">
      <c r="A832" s="8">
        <v>39876</v>
      </c>
      <c r="B832" s="10">
        <v>12.954279899597168</v>
      </c>
      <c r="C832" s="10">
        <v>907.349609375</v>
      </c>
      <c r="E832">
        <f t="shared" si="48"/>
        <v>2.6138470763974464E-2</v>
      </c>
      <c r="F832">
        <f t="shared" si="48"/>
        <v>-7.5467357462174478E-3</v>
      </c>
      <c r="H832">
        <f t="shared" si="49"/>
        <v>1.3069235381987232</v>
      </c>
      <c r="I832">
        <f t="shared" si="50"/>
        <v>0.37733678731087239</v>
      </c>
      <c r="K832">
        <f t="shared" si="51"/>
        <v>1.6842603255095956</v>
      </c>
    </row>
    <row r="833" spans="1:11">
      <c r="A833" s="8">
        <v>39877</v>
      </c>
      <c r="B833" s="10">
        <v>13.213529586791992</v>
      </c>
      <c r="C833" s="10">
        <v>926.39703369140625</v>
      </c>
      <c r="E833">
        <f t="shared" si="48"/>
        <v>2.0012666794615663E-2</v>
      </c>
      <c r="F833">
        <f t="shared" si="48"/>
        <v>2.0992376168571303E-2</v>
      </c>
      <c r="H833">
        <f t="shared" si="49"/>
        <v>1.0006333397307832</v>
      </c>
      <c r="I833">
        <f t="shared" si="50"/>
        <v>-1.0496188084285651</v>
      </c>
      <c r="K833">
        <f t="shared" si="51"/>
        <v>-4.8985468697781975E-2</v>
      </c>
    </row>
    <row r="834" spans="1:11">
      <c r="A834" s="8">
        <v>39878</v>
      </c>
      <c r="B834" s="10">
        <v>13.493499755859375</v>
      </c>
      <c r="C834" s="10">
        <v>939.3956298828125</v>
      </c>
      <c r="E834">
        <f t="shared" si="48"/>
        <v>2.1188144108538198E-2</v>
      </c>
      <c r="F834">
        <f t="shared" si="48"/>
        <v>1.4031344789189104E-2</v>
      </c>
      <c r="H834">
        <f t="shared" si="49"/>
        <v>1.0594072054269099</v>
      </c>
      <c r="I834">
        <f t="shared" si="50"/>
        <v>-0.70156723945945521</v>
      </c>
      <c r="K834">
        <f t="shared" si="51"/>
        <v>0.35783996596745471</v>
      </c>
    </row>
    <row r="835" spans="1:11">
      <c r="A835" s="8">
        <v>39881</v>
      </c>
      <c r="B835" s="10">
        <v>13.264260292053223</v>
      </c>
      <c r="C835" s="10">
        <v>917.54901123046875</v>
      </c>
      <c r="E835">
        <f t="shared" si="48"/>
        <v>-1.6988881161583591E-2</v>
      </c>
      <c r="F835">
        <f t="shared" si="48"/>
        <v>-2.325603606977511E-2</v>
      </c>
      <c r="H835">
        <f t="shared" si="49"/>
        <v>-0.84944405807917955</v>
      </c>
      <c r="I835">
        <f t="shared" si="50"/>
        <v>1.1628018034887555</v>
      </c>
      <c r="K835">
        <f t="shared" si="51"/>
        <v>0.31335774540957595</v>
      </c>
    </row>
    <row r="836" spans="1:11">
      <c r="A836" s="8">
        <v>39882</v>
      </c>
      <c r="B836" s="10">
        <v>12.614299774169922</v>
      </c>
      <c r="C836" s="10">
        <v>895.55023193359375</v>
      </c>
      <c r="E836">
        <f t="shared" si="48"/>
        <v>-4.9000886862322846E-2</v>
      </c>
      <c r="F836">
        <f t="shared" si="48"/>
        <v>-2.3975590434535787E-2</v>
      </c>
      <c r="H836">
        <f t="shared" si="49"/>
        <v>-2.4500443431161423</v>
      </c>
      <c r="I836">
        <f t="shared" si="50"/>
        <v>1.1987795217267894</v>
      </c>
      <c r="K836">
        <f t="shared" si="51"/>
        <v>-1.2512648213893529</v>
      </c>
    </row>
    <row r="837" spans="1:11">
      <c r="A837" s="8">
        <v>39883</v>
      </c>
      <c r="B837" s="10">
        <v>12.884280204772949</v>
      </c>
      <c r="C837" s="10">
        <v>910.5494384765625</v>
      </c>
      <c r="E837">
        <f t="shared" ref="E837:F900" si="52">B837/B836-1</f>
        <v>2.1402728287452044E-2</v>
      </c>
      <c r="F837">
        <f t="shared" si="52"/>
        <v>1.6748593220264008E-2</v>
      </c>
      <c r="H837">
        <f t="shared" ref="H837:H900" si="53">E837*$H$3</f>
        <v>1.0701364143726022</v>
      </c>
      <c r="I837">
        <f t="shared" ref="I837:I900" si="54">F837*$I$3</f>
        <v>-0.83742966101320038</v>
      </c>
      <c r="K837">
        <f t="shared" ref="K837:K900" si="55">H837+I837</f>
        <v>0.23270675335940183</v>
      </c>
    </row>
    <row r="838" spans="1:11">
      <c r="A838" s="8">
        <v>39884</v>
      </c>
      <c r="B838" s="10">
        <v>13.083550453186035</v>
      </c>
      <c r="C838" s="10">
        <v>923.6973876953125</v>
      </c>
      <c r="E838">
        <f t="shared" si="52"/>
        <v>1.546615295895748E-2</v>
      </c>
      <c r="F838">
        <f t="shared" si="52"/>
        <v>1.4439577537654458E-2</v>
      </c>
      <c r="H838">
        <f t="shared" si="53"/>
        <v>0.77330764794787399</v>
      </c>
      <c r="I838">
        <f t="shared" si="54"/>
        <v>-0.72197887688272289</v>
      </c>
      <c r="K838">
        <f t="shared" si="55"/>
        <v>5.1328771065151102E-2</v>
      </c>
    </row>
    <row r="839" spans="1:11">
      <c r="A839" s="8">
        <v>39885</v>
      </c>
      <c r="B839" s="10">
        <v>13.263529777526855</v>
      </c>
      <c r="C839" s="10">
        <v>928.69677734375</v>
      </c>
      <c r="E839">
        <f t="shared" si="52"/>
        <v>1.3756153192881371E-2</v>
      </c>
      <c r="F839">
        <f t="shared" si="52"/>
        <v>5.4123674214465733E-3</v>
      </c>
      <c r="H839">
        <f t="shared" si="53"/>
        <v>0.68780765964406854</v>
      </c>
      <c r="I839">
        <f t="shared" si="54"/>
        <v>-0.27061837107232867</v>
      </c>
      <c r="K839">
        <f t="shared" si="55"/>
        <v>0.41718928857173987</v>
      </c>
    </row>
    <row r="840" spans="1:11">
      <c r="A840" s="8">
        <v>39888</v>
      </c>
      <c r="B840" s="10">
        <v>12.914279937744141</v>
      </c>
      <c r="C840" s="10">
        <v>921.748779296875</v>
      </c>
      <c r="E840">
        <f t="shared" si="52"/>
        <v>-2.6331590884235645E-2</v>
      </c>
      <c r="F840">
        <f t="shared" si="52"/>
        <v>-7.481449506853699E-3</v>
      </c>
      <c r="H840">
        <f t="shared" si="53"/>
        <v>-1.3165795442117822</v>
      </c>
      <c r="I840">
        <f t="shared" si="54"/>
        <v>0.37407247534268495</v>
      </c>
      <c r="K840">
        <f t="shared" si="55"/>
        <v>-0.9425070688690973</v>
      </c>
    </row>
    <row r="841" spans="1:11">
      <c r="A841" s="8">
        <v>39889</v>
      </c>
      <c r="B841" s="10">
        <v>12.714289665222168</v>
      </c>
      <c r="C841" s="10">
        <v>917.7490234375</v>
      </c>
      <c r="E841">
        <f t="shared" si="52"/>
        <v>-1.5485979356655188E-2</v>
      </c>
      <c r="F841">
        <f t="shared" si="52"/>
        <v>-4.3393123475857776E-3</v>
      </c>
      <c r="H841">
        <f t="shared" si="53"/>
        <v>-0.77429896783275942</v>
      </c>
      <c r="I841">
        <f t="shared" si="54"/>
        <v>0.21696561737928888</v>
      </c>
      <c r="K841">
        <f t="shared" si="55"/>
        <v>-0.55733335045347054</v>
      </c>
    </row>
    <row r="842" spans="1:11">
      <c r="A842" s="8">
        <v>39890</v>
      </c>
      <c r="B842" s="10">
        <v>12.694299697875977</v>
      </c>
      <c r="C842" s="10">
        <v>932.7481689453125</v>
      </c>
      <c r="E842">
        <f t="shared" si="52"/>
        <v>-1.5722441341626814E-3</v>
      </c>
      <c r="F842">
        <f t="shared" si="52"/>
        <v>1.6343406666489368E-2</v>
      </c>
      <c r="H842">
        <f t="shared" si="53"/>
        <v>-7.8612206708134069E-2</v>
      </c>
      <c r="I842">
        <f t="shared" si="54"/>
        <v>-0.81717033332446842</v>
      </c>
      <c r="K842">
        <f t="shared" si="55"/>
        <v>-0.89578254003260249</v>
      </c>
    </row>
    <row r="843" spans="1:11">
      <c r="A843" s="8">
        <v>39891</v>
      </c>
      <c r="B843" s="10">
        <v>13.463500022888184</v>
      </c>
      <c r="C843" s="10">
        <v>953.69403076171875</v>
      </c>
      <c r="E843">
        <f t="shared" si="52"/>
        <v>6.0594151967352072E-2</v>
      </c>
      <c r="F843">
        <f t="shared" si="52"/>
        <v>2.2456073904803642E-2</v>
      </c>
      <c r="H843">
        <f t="shared" si="53"/>
        <v>3.0297075983676036</v>
      </c>
      <c r="I843">
        <f t="shared" si="54"/>
        <v>-1.1228036952401821</v>
      </c>
      <c r="K843">
        <f t="shared" si="55"/>
        <v>1.9069039031274215</v>
      </c>
    </row>
    <row r="844" spans="1:11">
      <c r="A844" s="8">
        <v>39892</v>
      </c>
      <c r="B844" s="10">
        <v>13.56348991394043</v>
      </c>
      <c r="C844" s="10">
        <v>954.69390869140625</v>
      </c>
      <c r="E844">
        <f t="shared" si="52"/>
        <v>7.4267382836752383E-3</v>
      </c>
      <c r="F844">
        <f t="shared" si="52"/>
        <v>1.048426326931029E-3</v>
      </c>
      <c r="H844">
        <f t="shared" si="53"/>
        <v>0.37133691418376191</v>
      </c>
      <c r="I844">
        <f t="shared" si="54"/>
        <v>-5.242131634655145E-2</v>
      </c>
      <c r="K844">
        <f t="shared" si="55"/>
        <v>0.31891559783721046</v>
      </c>
    </row>
    <row r="845" spans="1:11">
      <c r="A845" s="8">
        <v>39895</v>
      </c>
      <c r="B845" s="10">
        <v>13.854229927062988</v>
      </c>
      <c r="C845" s="10">
        <v>950.7471923828125</v>
      </c>
      <c r="E845">
        <f t="shared" si="52"/>
        <v>2.1435487103045547E-2</v>
      </c>
      <c r="F845">
        <f t="shared" si="52"/>
        <v>-4.1340122448287886E-3</v>
      </c>
      <c r="H845">
        <f t="shared" si="53"/>
        <v>1.0717743551522774</v>
      </c>
      <c r="I845">
        <f t="shared" si="54"/>
        <v>0.20670061224143943</v>
      </c>
      <c r="K845">
        <f t="shared" si="55"/>
        <v>1.2784749673937168</v>
      </c>
    </row>
    <row r="846" spans="1:11">
      <c r="A846" s="8">
        <v>39896</v>
      </c>
      <c r="B846" s="10">
        <v>13.354260444641113</v>
      </c>
      <c r="C846" s="10">
        <v>922.74871826171875</v>
      </c>
      <c r="E846">
        <f t="shared" si="52"/>
        <v>-3.6087858008277296E-2</v>
      </c>
      <c r="F846">
        <f t="shared" si="52"/>
        <v>-2.9448915910992635E-2</v>
      </c>
      <c r="H846">
        <f t="shared" si="53"/>
        <v>-1.8043929004138648</v>
      </c>
      <c r="I846">
        <f t="shared" si="54"/>
        <v>1.4724457955496317</v>
      </c>
      <c r="K846">
        <f t="shared" si="55"/>
        <v>-0.33194710486423307</v>
      </c>
    </row>
    <row r="847" spans="1:11">
      <c r="A847" s="8">
        <v>39897</v>
      </c>
      <c r="B847" s="10">
        <v>13.494250297546387</v>
      </c>
      <c r="C847" s="10">
        <v>931.74822998046875</v>
      </c>
      <c r="E847">
        <f t="shared" si="52"/>
        <v>1.048278588586693E-2</v>
      </c>
      <c r="F847">
        <f t="shared" si="52"/>
        <v>9.7529387368897602E-3</v>
      </c>
      <c r="H847">
        <f t="shared" si="53"/>
        <v>0.52413929429334649</v>
      </c>
      <c r="I847">
        <f t="shared" si="54"/>
        <v>-0.48764693684448801</v>
      </c>
      <c r="K847">
        <f t="shared" si="55"/>
        <v>3.6492357448858481E-2</v>
      </c>
    </row>
    <row r="848" spans="1:11">
      <c r="A848" s="8">
        <v>39898</v>
      </c>
      <c r="B848" s="10">
        <v>13.613490104675293</v>
      </c>
      <c r="C848" s="10">
        <v>939.695556640625</v>
      </c>
      <c r="E848">
        <f t="shared" si="52"/>
        <v>8.8363417381243092E-3</v>
      </c>
      <c r="F848">
        <f t="shared" si="52"/>
        <v>8.5294786772203146E-3</v>
      </c>
      <c r="H848">
        <f t="shared" si="53"/>
        <v>0.44181708690621546</v>
      </c>
      <c r="I848">
        <f t="shared" si="54"/>
        <v>-0.42647393386101573</v>
      </c>
      <c r="K848">
        <f t="shared" si="55"/>
        <v>1.5343153045199731E-2</v>
      </c>
    </row>
    <row r="849" spans="1:11">
      <c r="A849" s="8">
        <v>39899</v>
      </c>
      <c r="B849" s="10">
        <v>13.33351993560791</v>
      </c>
      <c r="C849" s="10">
        <v>924.697265625</v>
      </c>
      <c r="E849">
        <f t="shared" si="52"/>
        <v>-2.0565642382274318E-2</v>
      </c>
      <c r="F849">
        <f t="shared" si="52"/>
        <v>-1.5960798058089476E-2</v>
      </c>
      <c r="H849">
        <f t="shared" si="53"/>
        <v>-1.0282821191137159</v>
      </c>
      <c r="I849">
        <f t="shared" si="54"/>
        <v>0.7980399029044738</v>
      </c>
      <c r="K849">
        <f t="shared" si="55"/>
        <v>-0.23024221620924212</v>
      </c>
    </row>
    <row r="850" spans="1:11">
      <c r="A850" s="8">
        <v>39902</v>
      </c>
      <c r="B850" s="10">
        <v>13.114270210266113</v>
      </c>
      <c r="C850" s="10">
        <v>917.89898681640625</v>
      </c>
      <c r="E850">
        <f t="shared" si="52"/>
        <v>-1.6443499271057371E-2</v>
      </c>
      <c r="F850">
        <f t="shared" si="52"/>
        <v>-7.3518967356293041E-3</v>
      </c>
      <c r="H850">
        <f t="shared" si="53"/>
        <v>-0.82217496355286857</v>
      </c>
      <c r="I850">
        <f t="shared" si="54"/>
        <v>0.36759483678146521</v>
      </c>
      <c r="K850">
        <f t="shared" si="55"/>
        <v>-0.45458012677140336</v>
      </c>
    </row>
    <row r="851" spans="1:11">
      <c r="A851" s="8">
        <v>39903</v>
      </c>
      <c r="B851" s="10">
        <v>13.009280204772949</v>
      </c>
      <c r="C851" s="10">
        <v>922.69873046875</v>
      </c>
      <c r="E851">
        <f t="shared" si="52"/>
        <v>-8.0057833039749449E-3</v>
      </c>
      <c r="F851">
        <f t="shared" si="52"/>
        <v>5.2290543091140229E-3</v>
      </c>
      <c r="H851">
        <f t="shared" si="53"/>
        <v>-0.40028916519874724</v>
      </c>
      <c r="I851">
        <f t="shared" si="54"/>
        <v>-0.26145271545570115</v>
      </c>
      <c r="K851">
        <f t="shared" si="55"/>
        <v>-0.66174188065444839</v>
      </c>
    </row>
    <row r="852" spans="1:11">
      <c r="A852" s="8">
        <v>39904</v>
      </c>
      <c r="B852" s="10">
        <v>13.024279594421387</v>
      </c>
      <c r="C852" s="10">
        <v>922.89874267578125</v>
      </c>
      <c r="E852">
        <f t="shared" si="52"/>
        <v>1.1529761379829306E-3</v>
      </c>
      <c r="F852">
        <f t="shared" si="52"/>
        <v>2.1676870296505335E-4</v>
      </c>
      <c r="H852">
        <f t="shared" si="53"/>
        <v>5.7648806899146532E-2</v>
      </c>
      <c r="I852">
        <f t="shared" si="54"/>
        <v>-1.0838435148252668E-2</v>
      </c>
      <c r="K852">
        <f t="shared" si="55"/>
        <v>4.6810371750893864E-2</v>
      </c>
    </row>
    <row r="853" spans="1:11">
      <c r="A853" s="8">
        <v>39905</v>
      </c>
      <c r="B853" s="10">
        <v>12.853569984436035</v>
      </c>
      <c r="C853" s="10">
        <v>904.84942626953125</v>
      </c>
      <c r="E853">
        <f t="shared" si="52"/>
        <v>-1.3107028972141443E-2</v>
      </c>
      <c r="F853">
        <f t="shared" si="52"/>
        <v>-1.9557201209223884E-2</v>
      </c>
      <c r="H853">
        <f t="shared" si="53"/>
        <v>-0.65535144860707217</v>
      </c>
      <c r="I853">
        <f t="shared" si="54"/>
        <v>0.97786006046119422</v>
      </c>
      <c r="K853">
        <f t="shared" si="55"/>
        <v>0.32250861185412205</v>
      </c>
    </row>
    <row r="854" spans="1:11">
      <c r="A854" s="8">
        <v>39906</v>
      </c>
      <c r="B854" s="10">
        <v>12.773579597473145</v>
      </c>
      <c r="C854" s="10">
        <v>899.85003662109375</v>
      </c>
      <c r="E854">
        <f t="shared" si="52"/>
        <v>-6.2232039083109925E-3</v>
      </c>
      <c r="F854">
        <f t="shared" si="52"/>
        <v>-5.5251067230586148E-3</v>
      </c>
      <c r="H854">
        <f t="shared" si="53"/>
        <v>-0.31116019541554962</v>
      </c>
      <c r="I854">
        <f t="shared" si="54"/>
        <v>0.27625533615293074</v>
      </c>
      <c r="K854">
        <f t="shared" si="55"/>
        <v>-3.4904859262618881E-2</v>
      </c>
    </row>
    <row r="855" spans="1:11">
      <c r="A855" s="8">
        <v>39909</v>
      </c>
      <c r="B855" s="10">
        <v>12.174320220947266</v>
      </c>
      <c r="C855" s="10">
        <v>870.25164794921875</v>
      </c>
      <c r="E855">
        <f t="shared" si="52"/>
        <v>-4.6913973640123841E-2</v>
      </c>
      <c r="F855">
        <f t="shared" si="52"/>
        <v>-3.2892579282450152E-2</v>
      </c>
      <c r="H855">
        <f t="shared" si="53"/>
        <v>-2.345698682006192</v>
      </c>
      <c r="I855">
        <f t="shared" si="54"/>
        <v>1.6446289641225076</v>
      </c>
      <c r="K855">
        <f t="shared" si="55"/>
        <v>-0.70106971788368444</v>
      </c>
    </row>
    <row r="856" spans="1:11">
      <c r="A856" s="8">
        <v>39910</v>
      </c>
      <c r="B856" s="10">
        <v>12.292949676513672</v>
      </c>
      <c r="C856" s="10">
        <v>882.1529541015625</v>
      </c>
      <c r="E856">
        <f t="shared" si="52"/>
        <v>9.7442365087696547E-3</v>
      </c>
      <c r="F856">
        <f t="shared" si="52"/>
        <v>1.3675706538895493E-2</v>
      </c>
      <c r="H856">
        <f t="shared" si="53"/>
        <v>0.48721182543848274</v>
      </c>
      <c r="I856">
        <f t="shared" si="54"/>
        <v>-0.68378532694477467</v>
      </c>
      <c r="K856">
        <f t="shared" si="55"/>
        <v>-0.19657350150629194</v>
      </c>
    </row>
    <row r="857" spans="1:11">
      <c r="A857" s="8">
        <v>39911</v>
      </c>
      <c r="B857" s="10">
        <v>12.302949905395508</v>
      </c>
      <c r="C857" s="10">
        <v>885.1524658203125</v>
      </c>
      <c r="E857">
        <f t="shared" si="52"/>
        <v>8.1349303015065821E-4</v>
      </c>
      <c r="F857">
        <f t="shared" si="52"/>
        <v>3.4002172806923969E-3</v>
      </c>
      <c r="H857">
        <f t="shared" si="53"/>
        <v>4.0674651507532911E-2</v>
      </c>
      <c r="I857">
        <f t="shared" si="54"/>
        <v>-0.17001086403461985</v>
      </c>
      <c r="K857">
        <f t="shared" si="55"/>
        <v>-0.12933621252708694</v>
      </c>
    </row>
    <row r="858" spans="1:11">
      <c r="A858" s="8">
        <v>39912</v>
      </c>
      <c r="B858" s="10">
        <v>12.302949905395508</v>
      </c>
      <c r="C858" s="10">
        <v>882.1529541015625</v>
      </c>
      <c r="E858">
        <f t="shared" si="52"/>
        <v>0</v>
      </c>
      <c r="F858">
        <f t="shared" si="52"/>
        <v>-3.3886949814574407E-3</v>
      </c>
      <c r="H858">
        <f t="shared" si="53"/>
        <v>0</v>
      </c>
      <c r="I858">
        <f t="shared" si="54"/>
        <v>0.16943474907287204</v>
      </c>
      <c r="K858">
        <f t="shared" si="55"/>
        <v>0.16943474907287204</v>
      </c>
    </row>
    <row r="859" spans="1:11">
      <c r="A859" s="8">
        <v>39913</v>
      </c>
      <c r="B859" s="10">
        <v>12.302949905395508</v>
      </c>
      <c r="C859" s="10">
        <v>882.1529541015625</v>
      </c>
      <c r="E859">
        <f t="shared" si="52"/>
        <v>0</v>
      </c>
      <c r="F859">
        <f t="shared" si="52"/>
        <v>0</v>
      </c>
      <c r="H859">
        <f t="shared" si="53"/>
        <v>0</v>
      </c>
      <c r="I859">
        <f t="shared" si="54"/>
        <v>0</v>
      </c>
      <c r="K859">
        <f t="shared" si="55"/>
        <v>0</v>
      </c>
    </row>
    <row r="860" spans="1:11">
      <c r="A860" s="8">
        <v>39916</v>
      </c>
      <c r="B860" s="10">
        <v>12.774290084838867</v>
      </c>
      <c r="C860" s="10">
        <v>890.25054931640625</v>
      </c>
      <c r="E860">
        <f t="shared" si="52"/>
        <v>3.8311151639872199E-2</v>
      </c>
      <c r="F860">
        <f t="shared" si="52"/>
        <v>9.1793550961816184E-3</v>
      </c>
      <c r="H860">
        <f t="shared" si="53"/>
        <v>1.9155575819936099</v>
      </c>
      <c r="I860">
        <f t="shared" si="54"/>
        <v>-0.45896775480908092</v>
      </c>
      <c r="K860">
        <f t="shared" si="55"/>
        <v>1.456589827184529</v>
      </c>
    </row>
    <row r="861" spans="1:11">
      <c r="A861" s="8">
        <v>39917</v>
      </c>
      <c r="B861" s="10">
        <v>12.694299697875977</v>
      </c>
      <c r="C861" s="10">
        <v>889.75054931640625</v>
      </c>
      <c r="E861">
        <f t="shared" si="52"/>
        <v>-6.2618264053535544E-3</v>
      </c>
      <c r="F861">
        <f t="shared" si="52"/>
        <v>-5.6163964221522811E-4</v>
      </c>
      <c r="H861">
        <f t="shared" si="53"/>
        <v>-0.31309132026767772</v>
      </c>
      <c r="I861">
        <f t="shared" si="54"/>
        <v>2.8081982110761405E-2</v>
      </c>
      <c r="K861">
        <f t="shared" si="55"/>
        <v>-0.28500933815691631</v>
      </c>
    </row>
    <row r="862" spans="1:11">
      <c r="A862" s="8">
        <v>39918</v>
      </c>
      <c r="B862" s="10">
        <v>12.83428955078125</v>
      </c>
      <c r="C862" s="10">
        <v>891.8504638671875</v>
      </c>
      <c r="E862">
        <f t="shared" si="52"/>
        <v>1.1027772798581026E-2</v>
      </c>
      <c r="F862">
        <f t="shared" si="52"/>
        <v>2.3601160486999007E-3</v>
      </c>
      <c r="H862">
        <f t="shared" si="53"/>
        <v>0.55138863992905129</v>
      </c>
      <c r="I862">
        <f t="shared" si="54"/>
        <v>-0.11800580243499503</v>
      </c>
      <c r="K862">
        <f t="shared" si="55"/>
        <v>0.43338283749405626</v>
      </c>
    </row>
    <row r="863" spans="1:11">
      <c r="A863" s="8">
        <v>39919</v>
      </c>
      <c r="B863" s="10">
        <v>12.283639907836914</v>
      </c>
      <c r="C863" s="10">
        <v>878.8023681640625</v>
      </c>
      <c r="E863">
        <f t="shared" si="52"/>
        <v>-4.2904567546617089E-2</v>
      </c>
      <c r="F863">
        <f t="shared" si="52"/>
        <v>-1.463036263562234E-2</v>
      </c>
      <c r="H863">
        <f t="shared" si="53"/>
        <v>-2.1452283773308545</v>
      </c>
      <c r="I863">
        <f t="shared" si="54"/>
        <v>0.73151813178111702</v>
      </c>
      <c r="K863">
        <f t="shared" si="55"/>
        <v>-1.4137102455497375</v>
      </c>
    </row>
    <row r="864" spans="1:11">
      <c r="A864" s="8">
        <v>39920</v>
      </c>
      <c r="B864" s="10">
        <v>11.953669548034668</v>
      </c>
      <c r="C864" s="10">
        <v>867.003662109375</v>
      </c>
      <c r="E864">
        <f t="shared" si="52"/>
        <v>-2.6862588147974487E-2</v>
      </c>
      <c r="F864">
        <f t="shared" si="52"/>
        <v>-1.3425892421451535E-2</v>
      </c>
      <c r="H864">
        <f t="shared" si="53"/>
        <v>-1.3431294073987243</v>
      </c>
      <c r="I864">
        <f t="shared" si="54"/>
        <v>0.67129462107257676</v>
      </c>
      <c r="K864">
        <f t="shared" si="55"/>
        <v>-0.67183478632614757</v>
      </c>
    </row>
    <row r="865" spans="1:11">
      <c r="A865" s="8">
        <v>39923</v>
      </c>
      <c r="B865" s="10">
        <v>12.084329605102539</v>
      </c>
      <c r="C865" s="10">
        <v>882.1510009765625</v>
      </c>
      <c r="E865">
        <f t="shared" si="52"/>
        <v>1.0930539491896374E-2</v>
      </c>
      <c r="F865">
        <f t="shared" si="52"/>
        <v>1.7470905290451588E-2</v>
      </c>
      <c r="H865">
        <f t="shared" si="53"/>
        <v>0.54652697459481869</v>
      </c>
      <c r="I865">
        <f t="shared" si="54"/>
        <v>-0.87354526452257941</v>
      </c>
      <c r="K865">
        <f t="shared" si="55"/>
        <v>-0.32701828992776072</v>
      </c>
    </row>
    <row r="866" spans="1:11">
      <c r="A866" s="8">
        <v>39924</v>
      </c>
      <c r="B866" s="10">
        <v>12.054329872131348</v>
      </c>
      <c r="C866" s="10">
        <v>883.15093994140625</v>
      </c>
      <c r="E866">
        <f t="shared" si="52"/>
        <v>-2.4825318368115745E-3</v>
      </c>
      <c r="F866">
        <f t="shared" si="52"/>
        <v>1.1335235846661185E-3</v>
      </c>
      <c r="H866">
        <f t="shared" si="53"/>
        <v>-0.12412659184057873</v>
      </c>
      <c r="I866">
        <f t="shared" si="54"/>
        <v>-5.6676179233305923E-2</v>
      </c>
      <c r="K866">
        <f t="shared" si="55"/>
        <v>-0.18080277107388465</v>
      </c>
    </row>
    <row r="867" spans="1:11">
      <c r="A867" s="8">
        <v>39925</v>
      </c>
      <c r="B867" s="10">
        <v>12.234319686889648</v>
      </c>
      <c r="C867" s="10">
        <v>886.1507568359375</v>
      </c>
      <c r="E867">
        <f t="shared" si="52"/>
        <v>1.4931548801764727E-2</v>
      </c>
      <c r="F867">
        <f t="shared" si="52"/>
        <v>3.3967204912110915E-3</v>
      </c>
      <c r="H867">
        <f t="shared" si="53"/>
        <v>0.74657744008823634</v>
      </c>
      <c r="I867">
        <f t="shared" si="54"/>
        <v>-0.16983602456055458</v>
      </c>
      <c r="K867">
        <f t="shared" si="55"/>
        <v>0.57674141552768177</v>
      </c>
    </row>
    <row r="868" spans="1:11">
      <c r="A868" s="8">
        <v>39926</v>
      </c>
      <c r="B868" s="10">
        <v>12.813579559326172</v>
      </c>
      <c r="C868" s="10">
        <v>906.09930419921875</v>
      </c>
      <c r="E868">
        <f t="shared" si="52"/>
        <v>4.7347125730028194E-2</v>
      </c>
      <c r="F868">
        <f t="shared" si="52"/>
        <v>2.2511460052812016E-2</v>
      </c>
      <c r="H868">
        <f t="shared" si="53"/>
        <v>2.3673562865014097</v>
      </c>
      <c r="I868">
        <f t="shared" si="54"/>
        <v>-1.1255730026406008</v>
      </c>
      <c r="K868">
        <f t="shared" si="55"/>
        <v>1.2417832838608089</v>
      </c>
    </row>
    <row r="869" spans="1:11">
      <c r="A869" s="8">
        <v>39927</v>
      </c>
      <c r="B869" s="10">
        <v>12.833569526672363</v>
      </c>
      <c r="C869" s="10">
        <v>909.0989990234375</v>
      </c>
      <c r="E869">
        <f t="shared" si="52"/>
        <v>1.5600611252803986E-3</v>
      </c>
      <c r="F869">
        <f t="shared" si="52"/>
        <v>3.3105585782011726E-3</v>
      </c>
      <c r="H869">
        <f t="shared" si="53"/>
        <v>7.8003056264019932E-2</v>
      </c>
      <c r="I869">
        <f t="shared" si="54"/>
        <v>-0.16552792891005863</v>
      </c>
      <c r="K869">
        <f t="shared" si="55"/>
        <v>-8.7524872646038698E-2</v>
      </c>
    </row>
    <row r="870" spans="1:11">
      <c r="A870" s="8">
        <v>39930</v>
      </c>
      <c r="B870" s="10">
        <v>12.724289894104004</v>
      </c>
      <c r="C870" s="10">
        <v>898.15008544921875</v>
      </c>
      <c r="E870">
        <f t="shared" si="52"/>
        <v>-8.5151393259093044E-3</v>
      </c>
      <c r="F870">
        <f t="shared" si="52"/>
        <v>-1.2043697755668159E-2</v>
      </c>
      <c r="H870">
        <f t="shared" si="53"/>
        <v>-0.42575696629546522</v>
      </c>
      <c r="I870">
        <f t="shared" si="54"/>
        <v>0.60218488778340795</v>
      </c>
      <c r="K870">
        <f t="shared" si="55"/>
        <v>0.17642792148794273</v>
      </c>
    </row>
    <row r="871" spans="1:11">
      <c r="A871" s="8">
        <v>39931</v>
      </c>
      <c r="B871" s="10">
        <v>12.434309959411621</v>
      </c>
      <c r="C871" s="10">
        <v>890.25054931640625</v>
      </c>
      <c r="E871">
        <f t="shared" si="52"/>
        <v>-2.2789478792584639E-2</v>
      </c>
      <c r="F871">
        <f t="shared" si="52"/>
        <v>-8.7953408464704896E-3</v>
      </c>
      <c r="H871">
        <f t="shared" si="53"/>
        <v>-1.1394739396292319</v>
      </c>
      <c r="I871">
        <f t="shared" si="54"/>
        <v>0.43976704232352448</v>
      </c>
      <c r="K871">
        <f t="shared" si="55"/>
        <v>-0.69970689730570745</v>
      </c>
    </row>
    <row r="872" spans="1:11">
      <c r="A872" s="8">
        <v>39932</v>
      </c>
      <c r="B872" s="10">
        <v>12.743229866027832</v>
      </c>
      <c r="C872" s="10">
        <v>897.17535400390625</v>
      </c>
      <c r="E872">
        <f t="shared" si="52"/>
        <v>2.4844153605997787E-2</v>
      </c>
      <c r="F872">
        <f t="shared" si="52"/>
        <v>7.7784896541961412E-3</v>
      </c>
      <c r="H872">
        <f t="shared" si="53"/>
        <v>1.2422076802998894</v>
      </c>
      <c r="I872">
        <f t="shared" si="54"/>
        <v>-0.38892448270980706</v>
      </c>
      <c r="K872">
        <f t="shared" si="55"/>
        <v>0.85328319759008231</v>
      </c>
    </row>
    <row r="873" spans="1:11">
      <c r="A873" s="8">
        <v>39933</v>
      </c>
      <c r="B873" s="10">
        <v>12.34829044342041</v>
      </c>
      <c r="C873" s="10">
        <v>890.52630615234375</v>
      </c>
      <c r="E873">
        <f t="shared" si="52"/>
        <v>-3.0992097510560535E-2</v>
      </c>
      <c r="F873">
        <f t="shared" si="52"/>
        <v>-7.4110906211246608E-3</v>
      </c>
      <c r="H873">
        <f t="shared" si="53"/>
        <v>-1.5496048755280267</v>
      </c>
      <c r="I873">
        <f t="shared" si="54"/>
        <v>0.37055453105623304</v>
      </c>
      <c r="K873">
        <f t="shared" si="55"/>
        <v>-1.1790503444717937</v>
      </c>
    </row>
    <row r="874" spans="1:11">
      <c r="A874" s="8">
        <v>39934</v>
      </c>
      <c r="B874" s="10">
        <v>12.603249549865723</v>
      </c>
      <c r="C874" s="10">
        <v>887.32672119140625</v>
      </c>
      <c r="E874">
        <f t="shared" si="52"/>
        <v>2.0647320178734718E-2</v>
      </c>
      <c r="F874">
        <f t="shared" si="52"/>
        <v>-3.5929145931261619E-3</v>
      </c>
      <c r="H874">
        <f t="shared" si="53"/>
        <v>1.0323660089367359</v>
      </c>
      <c r="I874">
        <f t="shared" si="54"/>
        <v>0.1796457296563081</v>
      </c>
      <c r="K874">
        <f t="shared" si="55"/>
        <v>1.212011738593044</v>
      </c>
    </row>
    <row r="875" spans="1:11">
      <c r="A875" s="8">
        <v>39937</v>
      </c>
      <c r="B875" s="10">
        <v>13.004280090332031</v>
      </c>
      <c r="C875" s="10">
        <v>903.3997802734375</v>
      </c>
      <c r="E875">
        <f t="shared" si="52"/>
        <v>3.1819614368469029E-2</v>
      </c>
      <c r="F875">
        <f t="shared" si="52"/>
        <v>1.811402575643184E-2</v>
      </c>
      <c r="H875">
        <f t="shared" si="53"/>
        <v>1.5909807184234515</v>
      </c>
      <c r="I875">
        <f t="shared" si="54"/>
        <v>-0.90570128782159198</v>
      </c>
      <c r="K875">
        <f t="shared" si="55"/>
        <v>0.68527943060185947</v>
      </c>
    </row>
    <row r="876" spans="1:11">
      <c r="A876" s="8">
        <v>39938</v>
      </c>
      <c r="B876" s="10">
        <v>13.434249877929688</v>
      </c>
      <c r="C876" s="10">
        <v>904.3997802734375</v>
      </c>
      <c r="E876">
        <f t="shared" si="52"/>
        <v>3.3063713224487978E-2</v>
      </c>
      <c r="F876">
        <f t="shared" si="52"/>
        <v>1.106929647135102E-3</v>
      </c>
      <c r="H876">
        <f t="shared" si="53"/>
        <v>1.6531856612243989</v>
      </c>
      <c r="I876">
        <f t="shared" si="54"/>
        <v>-5.53464823567551E-2</v>
      </c>
      <c r="K876">
        <f t="shared" si="55"/>
        <v>1.5978391788676438</v>
      </c>
    </row>
    <row r="877" spans="1:11">
      <c r="A877" s="8">
        <v>39939</v>
      </c>
      <c r="B877" s="10">
        <v>13.73423957824707</v>
      </c>
      <c r="C877" s="10">
        <v>907.39959716796875</v>
      </c>
      <c r="E877">
        <f t="shared" si="52"/>
        <v>2.2330215906599893E-2</v>
      </c>
      <c r="F877">
        <f t="shared" si="52"/>
        <v>3.3169146653533321E-3</v>
      </c>
      <c r="H877">
        <f t="shared" si="53"/>
        <v>1.1165107953299946</v>
      </c>
      <c r="I877">
        <f t="shared" si="54"/>
        <v>-0.16584573326766661</v>
      </c>
      <c r="K877">
        <f t="shared" si="55"/>
        <v>0.95066506206232804</v>
      </c>
    </row>
    <row r="878" spans="1:11">
      <c r="A878" s="8">
        <v>39940</v>
      </c>
      <c r="B878" s="10">
        <v>13.79347038269043</v>
      </c>
      <c r="C878" s="10">
        <v>913.3485107421875</v>
      </c>
      <c r="E878">
        <f t="shared" si="52"/>
        <v>4.3126380682314558E-3</v>
      </c>
      <c r="F878">
        <f t="shared" si="52"/>
        <v>6.5560020004258313E-3</v>
      </c>
      <c r="H878">
        <f t="shared" si="53"/>
        <v>0.21563190341157279</v>
      </c>
      <c r="I878">
        <f t="shared" si="54"/>
        <v>-0.32780010002129156</v>
      </c>
      <c r="K878">
        <f t="shared" si="55"/>
        <v>-0.11216819660971877</v>
      </c>
    </row>
    <row r="879" spans="1:11">
      <c r="A879" s="8">
        <v>39941</v>
      </c>
      <c r="B879" s="10">
        <v>13.913450241088867</v>
      </c>
      <c r="C879" s="10">
        <v>909.34893798828125</v>
      </c>
      <c r="E879">
        <f t="shared" si="52"/>
        <v>8.6983083350076207E-3</v>
      </c>
      <c r="F879">
        <f t="shared" si="52"/>
        <v>-4.3790214872702071E-3</v>
      </c>
      <c r="H879">
        <f t="shared" si="53"/>
        <v>0.43491541675038103</v>
      </c>
      <c r="I879">
        <f t="shared" si="54"/>
        <v>0.21895107436351036</v>
      </c>
      <c r="K879">
        <f t="shared" si="55"/>
        <v>0.65386649111389139</v>
      </c>
    </row>
    <row r="880" spans="1:11">
      <c r="A880" s="8">
        <v>39944</v>
      </c>
      <c r="B880" s="10">
        <v>13.914230346679688</v>
      </c>
      <c r="C880" s="10">
        <v>911.599365234375</v>
      </c>
      <c r="E880">
        <f t="shared" si="52"/>
        <v>5.6068450118518243E-5</v>
      </c>
      <c r="F880">
        <f t="shared" si="52"/>
        <v>2.4747675530059077E-3</v>
      </c>
      <c r="H880">
        <f t="shared" si="53"/>
        <v>2.8034225059259121E-3</v>
      </c>
      <c r="I880">
        <f t="shared" si="54"/>
        <v>-0.12373837765029538</v>
      </c>
      <c r="K880">
        <f t="shared" si="55"/>
        <v>-0.12093495514436947</v>
      </c>
    </row>
    <row r="881" spans="1:11">
      <c r="A881" s="8">
        <v>39945</v>
      </c>
      <c r="B881" s="10">
        <v>14.159210205078125</v>
      </c>
      <c r="C881" s="10">
        <v>918.59893798828125</v>
      </c>
      <c r="E881">
        <f t="shared" si="52"/>
        <v>1.7606425385712887E-2</v>
      </c>
      <c r="F881">
        <f t="shared" si="52"/>
        <v>7.678343163508794E-3</v>
      </c>
      <c r="H881">
        <f t="shared" si="53"/>
        <v>0.88032126928564436</v>
      </c>
      <c r="I881">
        <f t="shared" si="54"/>
        <v>-0.3839171581754397</v>
      </c>
      <c r="K881">
        <f t="shared" si="55"/>
        <v>0.49640411111020466</v>
      </c>
    </row>
    <row r="882" spans="1:11">
      <c r="A882" s="8">
        <v>39946</v>
      </c>
      <c r="B882" s="10">
        <v>14.129220008850098</v>
      </c>
      <c r="C882" s="10">
        <v>928.598388671875</v>
      </c>
      <c r="E882">
        <f t="shared" si="52"/>
        <v>-2.1180698494942529E-3</v>
      </c>
      <c r="F882">
        <f t="shared" si="52"/>
        <v>1.0885545660973994E-2</v>
      </c>
      <c r="H882">
        <f t="shared" si="53"/>
        <v>-0.10590349247471265</v>
      </c>
      <c r="I882">
        <f t="shared" si="54"/>
        <v>-0.54427728304869971</v>
      </c>
      <c r="K882">
        <f t="shared" si="55"/>
        <v>-0.65018077552341236</v>
      </c>
    </row>
    <row r="883" spans="1:11">
      <c r="A883" s="8">
        <v>39947</v>
      </c>
      <c r="B883" s="10">
        <v>14.003439903259277</v>
      </c>
      <c r="C883" s="10">
        <v>926.64703369140625</v>
      </c>
      <c r="E883">
        <f t="shared" si="52"/>
        <v>-8.9021266221374074E-3</v>
      </c>
      <c r="F883">
        <f t="shared" si="52"/>
        <v>-2.1013981978362795E-3</v>
      </c>
      <c r="H883">
        <f t="shared" si="53"/>
        <v>-0.44510633110687037</v>
      </c>
      <c r="I883">
        <f t="shared" si="54"/>
        <v>0.10506990989181397</v>
      </c>
      <c r="K883">
        <f t="shared" si="55"/>
        <v>-0.34003642121505639</v>
      </c>
    </row>
    <row r="884" spans="1:11">
      <c r="A884" s="8">
        <v>39948</v>
      </c>
      <c r="B884" s="10">
        <v>14.013440132141113</v>
      </c>
      <c r="C884" s="10">
        <v>931.646484375</v>
      </c>
      <c r="E884">
        <f t="shared" si="52"/>
        <v>7.1412659681624469E-4</v>
      </c>
      <c r="F884">
        <f t="shared" si="52"/>
        <v>5.3952049721432971E-3</v>
      </c>
      <c r="H884">
        <f t="shared" si="53"/>
        <v>3.5706329840812234E-2</v>
      </c>
      <c r="I884">
        <f t="shared" si="54"/>
        <v>-0.26976024860716485</v>
      </c>
      <c r="K884">
        <f t="shared" si="55"/>
        <v>-0.23405391876635262</v>
      </c>
    </row>
    <row r="885" spans="1:11">
      <c r="A885" s="8">
        <v>39951</v>
      </c>
      <c r="B885" s="10">
        <v>13.814229965209961</v>
      </c>
      <c r="C885" s="10">
        <v>923.24871826171875</v>
      </c>
      <c r="E885">
        <f t="shared" si="52"/>
        <v>-1.4215650479302733E-2</v>
      </c>
      <c r="F885">
        <f t="shared" si="52"/>
        <v>-9.0138977113350949E-3</v>
      </c>
      <c r="H885">
        <f t="shared" si="53"/>
        <v>-0.71078252396513664</v>
      </c>
      <c r="I885">
        <f t="shared" si="54"/>
        <v>0.45069488556675474</v>
      </c>
      <c r="K885">
        <f t="shared" si="55"/>
        <v>-0.26008763839838189</v>
      </c>
    </row>
    <row r="886" spans="1:11">
      <c r="A886" s="8">
        <v>39952</v>
      </c>
      <c r="B886" s="10">
        <v>14.034219741821289</v>
      </c>
      <c r="C886" s="10">
        <v>925.74859619140625</v>
      </c>
      <c r="E886">
        <f t="shared" si="52"/>
        <v>1.5924867123636721E-2</v>
      </c>
      <c r="F886">
        <f t="shared" si="52"/>
        <v>2.7076971570501041E-3</v>
      </c>
      <c r="H886">
        <f t="shared" si="53"/>
        <v>0.79624335618183606</v>
      </c>
      <c r="I886">
        <f t="shared" si="54"/>
        <v>-0.1353848578525052</v>
      </c>
      <c r="K886">
        <f t="shared" si="55"/>
        <v>0.66085849832933086</v>
      </c>
    </row>
    <row r="887" spans="1:11">
      <c r="A887" s="8">
        <v>39953</v>
      </c>
      <c r="B887" s="10">
        <v>14.254210472106934</v>
      </c>
      <c r="C887" s="10">
        <v>935.8480224609375</v>
      </c>
      <c r="E887">
        <f t="shared" si="52"/>
        <v>1.5675308947178834E-2</v>
      </c>
      <c r="F887">
        <f t="shared" si="52"/>
        <v>1.0909469710330688E-2</v>
      </c>
      <c r="H887">
        <f t="shared" si="53"/>
        <v>0.78376544735894171</v>
      </c>
      <c r="I887">
        <f t="shared" si="54"/>
        <v>-0.54547348551653441</v>
      </c>
      <c r="K887">
        <f t="shared" si="55"/>
        <v>0.23829196184240731</v>
      </c>
    </row>
    <row r="888" spans="1:11">
      <c r="A888" s="8">
        <v>39954</v>
      </c>
      <c r="B888" s="10">
        <v>14.353409767150879</v>
      </c>
      <c r="C888" s="10">
        <v>944.79498291015625</v>
      </c>
      <c r="E888">
        <f t="shared" si="52"/>
        <v>6.9592977624444163E-3</v>
      </c>
      <c r="F888">
        <f t="shared" si="52"/>
        <v>9.5602707218331862E-3</v>
      </c>
      <c r="H888">
        <f t="shared" si="53"/>
        <v>0.34796488812222082</v>
      </c>
      <c r="I888">
        <f t="shared" si="54"/>
        <v>-0.47801353609165931</v>
      </c>
      <c r="K888">
        <f t="shared" si="55"/>
        <v>-0.13004864796943849</v>
      </c>
    </row>
    <row r="889" spans="1:11">
      <c r="A889" s="8">
        <v>39955</v>
      </c>
      <c r="B889" s="10">
        <v>14.703370094299316</v>
      </c>
      <c r="C889" s="10">
        <v>956.8936767578125</v>
      </c>
      <c r="E889">
        <f t="shared" si="52"/>
        <v>2.4381685803282371E-2</v>
      </c>
      <c r="F889">
        <f t="shared" si="52"/>
        <v>1.2805628804663849E-2</v>
      </c>
      <c r="H889">
        <f t="shared" si="53"/>
        <v>1.2190842901641186</v>
      </c>
      <c r="I889">
        <f t="shared" si="54"/>
        <v>-0.64028144023319244</v>
      </c>
      <c r="K889">
        <f t="shared" si="55"/>
        <v>0.57880284993092612</v>
      </c>
    </row>
    <row r="890" spans="1:11">
      <c r="A890" s="8">
        <v>39958</v>
      </c>
      <c r="B890" s="10">
        <v>14.703370094299316</v>
      </c>
      <c r="C890" s="10">
        <v>956.8936767578125</v>
      </c>
      <c r="E890">
        <f t="shared" si="52"/>
        <v>0</v>
      </c>
      <c r="F890">
        <f t="shared" si="52"/>
        <v>0</v>
      </c>
      <c r="H890">
        <f t="shared" si="53"/>
        <v>0</v>
      </c>
      <c r="I890">
        <f t="shared" si="54"/>
        <v>0</v>
      </c>
      <c r="K890">
        <f t="shared" si="55"/>
        <v>0</v>
      </c>
    </row>
    <row r="891" spans="1:11">
      <c r="A891" s="8">
        <v>39959</v>
      </c>
      <c r="B891" s="10">
        <v>14.644189834594727</v>
      </c>
      <c r="C891" s="10">
        <v>951.94708251953125</v>
      </c>
      <c r="E891">
        <f t="shared" si="52"/>
        <v>-4.0249452557502563E-3</v>
      </c>
      <c r="F891">
        <f t="shared" si="52"/>
        <v>-5.1694293299560101E-3</v>
      </c>
      <c r="H891">
        <f t="shared" si="53"/>
        <v>-0.20124726278751282</v>
      </c>
      <c r="I891">
        <f t="shared" si="54"/>
        <v>0.25847146649780051</v>
      </c>
      <c r="K891">
        <f t="shared" si="55"/>
        <v>5.7224203710287691E-2</v>
      </c>
    </row>
    <row r="892" spans="1:11">
      <c r="A892" s="8">
        <v>39960</v>
      </c>
      <c r="B892" s="10">
        <v>14.894169807434082</v>
      </c>
      <c r="C892" s="10">
        <v>956.1468505859375</v>
      </c>
      <c r="E892">
        <f t="shared" si="52"/>
        <v>1.7070249406957005E-2</v>
      </c>
      <c r="F892">
        <f t="shared" si="52"/>
        <v>4.4117663087854808E-3</v>
      </c>
      <c r="H892">
        <f t="shared" si="53"/>
        <v>0.85351247034785027</v>
      </c>
      <c r="I892">
        <f t="shared" si="54"/>
        <v>-0.22058831543927404</v>
      </c>
      <c r="K892">
        <f t="shared" si="55"/>
        <v>0.63292415490857623</v>
      </c>
    </row>
    <row r="893" spans="1:11">
      <c r="A893" s="8">
        <v>39961</v>
      </c>
      <c r="B893" s="10">
        <v>15.16331958770752</v>
      </c>
      <c r="C893" s="10">
        <v>961.09320068359375</v>
      </c>
      <c r="E893">
        <f t="shared" si="52"/>
        <v>1.8070814537047841E-2</v>
      </c>
      <c r="F893">
        <f t="shared" si="52"/>
        <v>5.1732117243550313E-3</v>
      </c>
      <c r="H893">
        <f t="shared" si="53"/>
        <v>0.90354072685239206</v>
      </c>
      <c r="I893">
        <f t="shared" si="54"/>
        <v>-0.25866058621775156</v>
      </c>
      <c r="K893">
        <f t="shared" si="55"/>
        <v>0.6448801406346405</v>
      </c>
    </row>
    <row r="894" spans="1:11">
      <c r="A894" s="8">
        <v>39962</v>
      </c>
      <c r="B894" s="10">
        <v>15.613269805908203</v>
      </c>
      <c r="C894" s="10">
        <v>979.0911865234375</v>
      </c>
      <c r="E894">
        <f t="shared" si="52"/>
        <v>2.9673595916651863E-2</v>
      </c>
      <c r="F894">
        <f t="shared" si="52"/>
        <v>1.8726577013594925E-2</v>
      </c>
      <c r="H894">
        <f t="shared" si="53"/>
        <v>1.4836797958325931</v>
      </c>
      <c r="I894">
        <f t="shared" si="54"/>
        <v>-0.93632885067974625</v>
      </c>
      <c r="K894">
        <f t="shared" si="55"/>
        <v>0.54735094515284688</v>
      </c>
    </row>
    <row r="895" spans="1:11">
      <c r="A895" s="8">
        <v>39965</v>
      </c>
      <c r="B895" s="10">
        <v>15.644129753112793</v>
      </c>
      <c r="C895" s="10">
        <v>978.49566650390625</v>
      </c>
      <c r="E895">
        <f t="shared" si="52"/>
        <v>1.9765204590849184E-3</v>
      </c>
      <c r="F895">
        <f t="shared" si="52"/>
        <v>-6.0823754490713089E-4</v>
      </c>
      <c r="H895">
        <f t="shared" si="53"/>
        <v>9.8826022954245918E-2</v>
      </c>
      <c r="I895">
        <f t="shared" si="54"/>
        <v>3.0411877245356544E-2</v>
      </c>
      <c r="K895">
        <f t="shared" si="55"/>
        <v>0.12923790019960246</v>
      </c>
    </row>
    <row r="896" spans="1:11">
      <c r="A896" s="8">
        <v>39966</v>
      </c>
      <c r="B896" s="10">
        <v>15.774120330810547</v>
      </c>
      <c r="C896" s="10">
        <v>981.79547119140625</v>
      </c>
      <c r="E896">
        <f t="shared" si="52"/>
        <v>8.3092239548760993E-3</v>
      </c>
      <c r="F896">
        <f t="shared" si="52"/>
        <v>3.3723242733307845E-3</v>
      </c>
      <c r="H896">
        <f t="shared" si="53"/>
        <v>0.41546119774380497</v>
      </c>
      <c r="I896">
        <f t="shared" si="54"/>
        <v>-0.16861621366653923</v>
      </c>
      <c r="K896">
        <f t="shared" si="55"/>
        <v>0.24684498407726574</v>
      </c>
    </row>
    <row r="897" spans="1:11">
      <c r="A897" s="8">
        <v>39967</v>
      </c>
      <c r="B897" s="10">
        <v>15.494500160217285</v>
      </c>
      <c r="C897" s="10">
        <v>964.81622314453125</v>
      </c>
      <c r="E897">
        <f t="shared" si="52"/>
        <v>-1.7726514362078172E-2</v>
      </c>
      <c r="F897">
        <f t="shared" si="52"/>
        <v>-1.7294078598947604E-2</v>
      </c>
      <c r="H897">
        <f t="shared" si="53"/>
        <v>-0.88632571810390859</v>
      </c>
      <c r="I897">
        <f t="shared" si="54"/>
        <v>0.86470392994738021</v>
      </c>
      <c r="K897">
        <f t="shared" si="55"/>
        <v>-2.1621788156528376E-2</v>
      </c>
    </row>
    <row r="898" spans="1:11">
      <c r="A898" s="8">
        <v>39968</v>
      </c>
      <c r="B898" s="10">
        <v>15.723990440368652</v>
      </c>
      <c r="C898" s="10">
        <v>975.78167724609375</v>
      </c>
      <c r="E898">
        <f t="shared" si="52"/>
        <v>1.4811079917285142E-2</v>
      </c>
      <c r="F898">
        <f t="shared" si="52"/>
        <v>1.1365329311963546E-2</v>
      </c>
      <c r="H898">
        <f t="shared" si="53"/>
        <v>0.74055399586425708</v>
      </c>
      <c r="I898">
        <f t="shared" si="54"/>
        <v>-0.56826646559817728</v>
      </c>
      <c r="K898">
        <f t="shared" si="55"/>
        <v>0.17228753026607979</v>
      </c>
    </row>
    <row r="899" spans="1:11">
      <c r="A899" s="8">
        <v>39969</v>
      </c>
      <c r="B899" s="10">
        <v>15.384010314941406</v>
      </c>
      <c r="C899" s="10">
        <v>959.83282470703125</v>
      </c>
      <c r="E899">
        <f t="shared" si="52"/>
        <v>-2.1621745874024767E-2</v>
      </c>
      <c r="F899">
        <f t="shared" si="52"/>
        <v>-1.6344693604079863E-2</v>
      </c>
      <c r="H899">
        <f t="shared" si="53"/>
        <v>-1.0810872937012383</v>
      </c>
      <c r="I899">
        <f t="shared" si="54"/>
        <v>0.81723468020399315</v>
      </c>
      <c r="K899">
        <f t="shared" si="55"/>
        <v>-0.2638526134972452</v>
      </c>
    </row>
    <row r="900" spans="1:11">
      <c r="A900" s="8">
        <v>39972</v>
      </c>
      <c r="B900" s="10">
        <v>14.849519729614258</v>
      </c>
      <c r="C900" s="10">
        <v>947.016845703125</v>
      </c>
      <c r="E900">
        <f t="shared" si="52"/>
        <v>-3.47432544820927E-2</v>
      </c>
      <c r="F900">
        <f t="shared" si="52"/>
        <v>-1.3352303311587654E-2</v>
      </c>
      <c r="H900">
        <f t="shared" si="53"/>
        <v>-1.737162724104635</v>
      </c>
      <c r="I900">
        <f t="shared" si="54"/>
        <v>0.66761516557938272</v>
      </c>
      <c r="K900">
        <f t="shared" si="55"/>
        <v>-1.0695475585252523</v>
      </c>
    </row>
    <row r="901" spans="1:11">
      <c r="A901" s="8">
        <v>39973</v>
      </c>
      <c r="B901" s="10">
        <v>15.149510383605957</v>
      </c>
      <c r="C901" s="10">
        <v>955.01654052734375</v>
      </c>
      <c r="E901">
        <f t="shared" ref="E901:F964" si="56">B901/B900-1</f>
        <v>2.0202044204394642E-2</v>
      </c>
      <c r="F901">
        <f t="shared" si="56"/>
        <v>8.4472571533606988E-3</v>
      </c>
      <c r="H901">
        <f t="shared" ref="H901:H964" si="57">E901*$H$3</f>
        <v>1.0101022102197321</v>
      </c>
      <c r="I901">
        <f t="shared" ref="I901:I964" si="58">F901*$I$3</f>
        <v>-0.42236285766803494</v>
      </c>
      <c r="K901">
        <f t="shared" ref="K901:K964" si="59">H901+I901</f>
        <v>0.58773935255169718</v>
      </c>
    </row>
    <row r="902" spans="1:11">
      <c r="A902" s="8">
        <v>39974</v>
      </c>
      <c r="B902" s="10">
        <v>15.189510345458984</v>
      </c>
      <c r="C902" s="10">
        <v>951.0167236328125</v>
      </c>
      <c r="E902">
        <f t="shared" si="56"/>
        <v>2.6403468389522011E-3</v>
      </c>
      <c r="F902">
        <f t="shared" si="56"/>
        <v>-4.1882174023107899E-3</v>
      </c>
      <c r="H902">
        <f t="shared" si="57"/>
        <v>0.13201734194761006</v>
      </c>
      <c r="I902">
        <f t="shared" si="58"/>
        <v>0.20941087011553949</v>
      </c>
      <c r="K902">
        <f t="shared" si="59"/>
        <v>0.34142821206314955</v>
      </c>
    </row>
    <row r="903" spans="1:11">
      <c r="A903" s="8">
        <v>39975</v>
      </c>
      <c r="B903" s="10">
        <v>15.48900032043457</v>
      </c>
      <c r="C903" s="10">
        <v>958.98284912109375</v>
      </c>
      <c r="E903">
        <f t="shared" si="56"/>
        <v>1.9716894630847692E-2</v>
      </c>
      <c r="F903">
        <f t="shared" si="56"/>
        <v>8.3764304983526827E-3</v>
      </c>
      <c r="H903">
        <f t="shared" si="57"/>
        <v>0.98584473154238461</v>
      </c>
      <c r="I903">
        <f t="shared" si="58"/>
        <v>-0.41882152491763414</v>
      </c>
      <c r="K903">
        <f t="shared" si="59"/>
        <v>0.56702320662475048</v>
      </c>
    </row>
    <row r="904" spans="1:11">
      <c r="A904" s="8">
        <v>39976</v>
      </c>
      <c r="B904" s="10">
        <v>15.04403018951416</v>
      </c>
      <c r="C904" s="10">
        <v>942.7340087890625</v>
      </c>
      <c r="E904">
        <f t="shared" si="56"/>
        <v>-2.8728137498542305E-2</v>
      </c>
      <c r="F904">
        <f t="shared" si="56"/>
        <v>-1.6943827876508166E-2</v>
      </c>
      <c r="H904">
        <f t="shared" si="57"/>
        <v>-1.4364068749271153</v>
      </c>
      <c r="I904">
        <f t="shared" si="58"/>
        <v>0.84719139382540831</v>
      </c>
      <c r="K904">
        <f t="shared" si="59"/>
        <v>-0.58921548110170696</v>
      </c>
    </row>
    <row r="905" spans="1:11">
      <c r="A905" s="8">
        <v>39979</v>
      </c>
      <c r="B905" s="10">
        <v>14.187179565429688</v>
      </c>
      <c r="C905" s="10">
        <v>929.37677001953125</v>
      </c>
      <c r="E905">
        <f t="shared" si="56"/>
        <v>-5.6956188819782261E-2</v>
      </c>
      <c r="F905">
        <f t="shared" si="56"/>
        <v>-1.4168618767332442E-2</v>
      </c>
      <c r="H905">
        <f t="shared" si="57"/>
        <v>-2.847809440989113</v>
      </c>
      <c r="I905">
        <f t="shared" si="58"/>
        <v>0.70843093836662208</v>
      </c>
      <c r="K905">
        <f t="shared" si="59"/>
        <v>-2.139378502622491</v>
      </c>
    </row>
    <row r="906" spans="1:11">
      <c r="A906" s="8">
        <v>39980</v>
      </c>
      <c r="B906" s="10">
        <v>14.237179756164551</v>
      </c>
      <c r="C906" s="10">
        <v>936.3765869140625</v>
      </c>
      <c r="E906">
        <f t="shared" si="56"/>
        <v>3.5243221180270012E-3</v>
      </c>
      <c r="F906">
        <f t="shared" si="56"/>
        <v>7.5317321460317554E-3</v>
      </c>
      <c r="H906">
        <f t="shared" si="57"/>
        <v>0.17621610590135006</v>
      </c>
      <c r="I906">
        <f t="shared" si="58"/>
        <v>-0.37658660730158777</v>
      </c>
      <c r="K906">
        <f t="shared" si="59"/>
        <v>-0.20037050140023771</v>
      </c>
    </row>
    <row r="907" spans="1:11">
      <c r="A907" s="8">
        <v>39981</v>
      </c>
      <c r="B907" s="10">
        <v>14.267210006713867</v>
      </c>
      <c r="C907" s="10">
        <v>935.378173828125</v>
      </c>
      <c r="E907">
        <f t="shared" si="56"/>
        <v>2.1092836547429439E-3</v>
      </c>
      <c r="F907">
        <f t="shared" si="56"/>
        <v>-1.06625165546681E-3</v>
      </c>
      <c r="H907">
        <f t="shared" si="57"/>
        <v>0.10546418273714719</v>
      </c>
      <c r="I907">
        <f t="shared" si="58"/>
        <v>5.33125827733405E-2</v>
      </c>
      <c r="K907">
        <f t="shared" si="59"/>
        <v>0.15877676551048769</v>
      </c>
    </row>
    <row r="908" spans="1:11">
      <c r="A908" s="8">
        <v>39982</v>
      </c>
      <c r="B908" s="10">
        <v>14.266909599304199</v>
      </c>
      <c r="C908" s="10">
        <v>937.35626220703125</v>
      </c>
      <c r="E908">
        <f t="shared" si="56"/>
        <v>-2.1055792234547788E-5</v>
      </c>
      <c r="F908">
        <f t="shared" si="56"/>
        <v>2.1147472051981087E-3</v>
      </c>
      <c r="H908">
        <f t="shared" si="57"/>
        <v>-1.0527896117273894E-3</v>
      </c>
      <c r="I908">
        <f t="shared" si="58"/>
        <v>-0.10573736025990543</v>
      </c>
      <c r="K908">
        <f t="shared" si="59"/>
        <v>-0.10679014987163282</v>
      </c>
    </row>
    <row r="909" spans="1:11">
      <c r="A909" s="8">
        <v>39983</v>
      </c>
      <c r="B909" s="10">
        <v>14.337050437927246</v>
      </c>
      <c r="C909" s="10">
        <v>937.46563720703125</v>
      </c>
      <c r="E909">
        <f t="shared" si="56"/>
        <v>4.9163302069614723E-3</v>
      </c>
      <c r="F909">
        <f t="shared" si="56"/>
        <v>1.1668455677926737E-4</v>
      </c>
      <c r="H909">
        <f t="shared" si="57"/>
        <v>0.24581651034807361</v>
      </c>
      <c r="I909">
        <f t="shared" si="58"/>
        <v>-5.8342278389633684E-3</v>
      </c>
      <c r="K909">
        <f t="shared" si="59"/>
        <v>0.23998228250911025</v>
      </c>
    </row>
    <row r="910" spans="1:11">
      <c r="A910" s="8">
        <v>39986</v>
      </c>
      <c r="B910" s="10">
        <v>13.83726978302002</v>
      </c>
      <c r="C910" s="10">
        <v>920.98211669921875</v>
      </c>
      <c r="E910">
        <f t="shared" si="56"/>
        <v>-3.4859377601483943E-2</v>
      </c>
      <c r="F910">
        <f t="shared" si="56"/>
        <v>-1.7583066358486943E-2</v>
      </c>
      <c r="H910">
        <f t="shared" si="57"/>
        <v>-1.7429688800741971</v>
      </c>
      <c r="I910">
        <f t="shared" si="58"/>
        <v>0.87915331792434714</v>
      </c>
      <c r="K910">
        <f t="shared" si="59"/>
        <v>-0.86381556214985</v>
      </c>
    </row>
    <row r="911" spans="1:11">
      <c r="A911" s="8">
        <v>39987</v>
      </c>
      <c r="B911" s="10">
        <v>13.757269859313965</v>
      </c>
      <c r="C911" s="10">
        <v>922.08209228515625</v>
      </c>
      <c r="E911">
        <f t="shared" si="56"/>
        <v>-5.7814818212350572E-3</v>
      </c>
      <c r="F911">
        <f t="shared" si="56"/>
        <v>1.1943506458951259E-3</v>
      </c>
      <c r="H911">
        <f t="shared" si="57"/>
        <v>-0.28907409106175286</v>
      </c>
      <c r="I911">
        <f t="shared" si="58"/>
        <v>-5.9717532294756293E-2</v>
      </c>
      <c r="K911">
        <f t="shared" si="59"/>
        <v>-0.34879162335650915</v>
      </c>
    </row>
    <row r="912" spans="1:11">
      <c r="A912" s="8">
        <v>39988</v>
      </c>
      <c r="B912" s="10">
        <v>13.874750137329102</v>
      </c>
      <c r="C912" s="10">
        <v>931.68084716796875</v>
      </c>
      <c r="E912">
        <f t="shared" si="56"/>
        <v>8.5395052373418157E-3</v>
      </c>
      <c r="F912">
        <f t="shared" si="56"/>
        <v>1.0409870187397585E-2</v>
      </c>
      <c r="H912">
        <f t="shared" si="57"/>
        <v>0.42697526186709078</v>
      </c>
      <c r="I912">
        <f t="shared" si="58"/>
        <v>-0.52049350936987926</v>
      </c>
      <c r="K912">
        <f t="shared" si="59"/>
        <v>-9.3518247502788476E-2</v>
      </c>
    </row>
    <row r="913" spans="1:11">
      <c r="A913" s="8">
        <v>39989</v>
      </c>
      <c r="B913" s="10">
        <v>13.994500160217285</v>
      </c>
      <c r="C913" s="10">
        <v>937.66143798828125</v>
      </c>
      <c r="E913">
        <f t="shared" si="56"/>
        <v>8.6307877044937698E-3</v>
      </c>
      <c r="F913">
        <f t="shared" si="56"/>
        <v>6.4191411023331035E-3</v>
      </c>
      <c r="H913">
        <f t="shared" si="57"/>
        <v>0.43153938522468849</v>
      </c>
      <c r="I913">
        <f t="shared" si="58"/>
        <v>-0.32095705511665518</v>
      </c>
      <c r="K913">
        <f t="shared" si="59"/>
        <v>0.11058233010803331</v>
      </c>
    </row>
    <row r="914" spans="1:11">
      <c r="A914" s="8">
        <v>39990</v>
      </c>
      <c r="B914" s="10">
        <v>14.13444995880127</v>
      </c>
      <c r="C914" s="10">
        <v>939.65826416015625</v>
      </c>
      <c r="E914">
        <f t="shared" si="56"/>
        <v>1.0000342776216087E-2</v>
      </c>
      <c r="F914">
        <f t="shared" si="56"/>
        <v>2.129581201674613E-3</v>
      </c>
      <c r="H914">
        <f t="shared" si="57"/>
        <v>0.50001713881080434</v>
      </c>
      <c r="I914">
        <f t="shared" si="58"/>
        <v>-0.10647906008373065</v>
      </c>
      <c r="K914">
        <f t="shared" si="59"/>
        <v>0.39353807872707369</v>
      </c>
    </row>
    <row r="915" spans="1:11">
      <c r="A915" s="8">
        <v>39993</v>
      </c>
      <c r="B915" s="10">
        <v>13.874730110168457</v>
      </c>
      <c r="C915" s="10">
        <v>935.77923583984375</v>
      </c>
      <c r="E915">
        <f t="shared" si="56"/>
        <v>-1.837495264335276E-2</v>
      </c>
      <c r="F915">
        <f t="shared" si="56"/>
        <v>-4.1281266480207579E-3</v>
      </c>
      <c r="H915">
        <f t="shared" si="57"/>
        <v>-0.918747632167638</v>
      </c>
      <c r="I915">
        <f t="shared" si="58"/>
        <v>0.2064063324010379</v>
      </c>
      <c r="K915">
        <f t="shared" si="59"/>
        <v>-0.7123412997666001</v>
      </c>
    </row>
    <row r="916" spans="1:11">
      <c r="A916" s="8">
        <v>39994</v>
      </c>
      <c r="B916" s="10">
        <v>13.594590187072754</v>
      </c>
      <c r="C916" s="10">
        <v>927.17938232421875</v>
      </c>
      <c r="E916">
        <f t="shared" si="56"/>
        <v>-2.0190657466583439E-2</v>
      </c>
      <c r="F916">
        <f t="shared" si="56"/>
        <v>-9.1900452438515856E-3</v>
      </c>
      <c r="H916">
        <f t="shared" si="57"/>
        <v>-1.009532873329172</v>
      </c>
      <c r="I916">
        <f t="shared" si="58"/>
        <v>0.45950226219257928</v>
      </c>
      <c r="K916">
        <f t="shared" si="59"/>
        <v>-0.55003061113659268</v>
      </c>
    </row>
    <row r="917" spans="1:11">
      <c r="A917" s="8">
        <v>39995</v>
      </c>
      <c r="B917" s="10">
        <v>13.824580192565918</v>
      </c>
      <c r="C917" s="10">
        <v>942.779052734375</v>
      </c>
      <c r="E917">
        <f t="shared" si="56"/>
        <v>1.6917759368124452E-2</v>
      </c>
      <c r="F917">
        <f t="shared" si="56"/>
        <v>1.6824867665900411E-2</v>
      </c>
      <c r="H917">
        <f t="shared" si="57"/>
        <v>0.8458879684062226</v>
      </c>
      <c r="I917">
        <f t="shared" si="58"/>
        <v>-0.84124338329502057</v>
      </c>
      <c r="K917">
        <f t="shared" si="59"/>
        <v>4.6445851112020264E-3</v>
      </c>
    </row>
    <row r="918" spans="1:11">
      <c r="A918" s="8">
        <v>39996</v>
      </c>
      <c r="B918" s="10">
        <v>13.389180183410645</v>
      </c>
      <c r="C918" s="10">
        <v>928.85870361328125</v>
      </c>
      <c r="E918">
        <f t="shared" si="56"/>
        <v>-3.1494627908441486E-2</v>
      </c>
      <c r="F918">
        <f t="shared" si="56"/>
        <v>-1.4765229542086367E-2</v>
      </c>
      <c r="H918">
        <f t="shared" si="57"/>
        <v>-1.5747313954220743</v>
      </c>
      <c r="I918">
        <f t="shared" si="58"/>
        <v>0.73826147710431833</v>
      </c>
      <c r="K918">
        <f t="shared" si="59"/>
        <v>-0.83646991831775597</v>
      </c>
    </row>
    <row r="919" spans="1:11">
      <c r="A919" s="8">
        <v>39997</v>
      </c>
      <c r="B919" s="10">
        <v>13.459179878234863</v>
      </c>
      <c r="C919" s="10">
        <v>932.35858154296875</v>
      </c>
      <c r="E919">
        <f t="shared" si="56"/>
        <v>5.2280792300449797E-3</v>
      </c>
      <c r="F919">
        <f t="shared" si="56"/>
        <v>3.7679336115092887E-3</v>
      </c>
      <c r="H919">
        <f t="shared" si="57"/>
        <v>0.26140396150224898</v>
      </c>
      <c r="I919">
        <f t="shared" si="58"/>
        <v>-0.18839668057546444</v>
      </c>
      <c r="K919">
        <f t="shared" si="59"/>
        <v>7.3007280926784546E-2</v>
      </c>
    </row>
    <row r="920" spans="1:11">
      <c r="A920" s="8">
        <v>40000</v>
      </c>
      <c r="B920" s="10">
        <v>13.259590148925781</v>
      </c>
      <c r="C920" s="10">
        <v>923.9794921875</v>
      </c>
      <c r="E920">
        <f t="shared" si="56"/>
        <v>-1.4829263826976802E-2</v>
      </c>
      <c r="F920">
        <f t="shared" si="56"/>
        <v>-8.9869815340811732E-3</v>
      </c>
      <c r="H920">
        <f t="shared" si="57"/>
        <v>-0.74146319134884009</v>
      </c>
      <c r="I920">
        <f t="shared" si="58"/>
        <v>0.44934907670405866</v>
      </c>
      <c r="K920">
        <f t="shared" si="59"/>
        <v>-0.29211411464478143</v>
      </c>
    </row>
    <row r="921" spans="1:11">
      <c r="A921" s="8">
        <v>40001</v>
      </c>
      <c r="B921" s="10">
        <v>13.154600143432617</v>
      </c>
      <c r="C921" s="10">
        <v>923.5794677734375</v>
      </c>
      <c r="E921">
        <f t="shared" si="56"/>
        <v>-7.9180430400912494E-3</v>
      </c>
      <c r="F921">
        <f t="shared" si="56"/>
        <v>-4.329364638986366E-4</v>
      </c>
      <c r="H921">
        <f t="shared" si="57"/>
        <v>-0.39590215200456247</v>
      </c>
      <c r="I921">
        <f t="shared" si="58"/>
        <v>2.164682319493183E-2</v>
      </c>
      <c r="K921">
        <f t="shared" si="59"/>
        <v>-0.37425532880963064</v>
      </c>
    </row>
    <row r="922" spans="1:11">
      <c r="A922" s="8">
        <v>40002</v>
      </c>
      <c r="B922" s="10">
        <v>12.794619560241699</v>
      </c>
      <c r="C922" s="10">
        <v>906.078857421875</v>
      </c>
      <c r="E922">
        <f t="shared" si="56"/>
        <v>-2.7365376314432255E-2</v>
      </c>
      <c r="F922">
        <f t="shared" si="56"/>
        <v>-1.8948678443180378E-2</v>
      </c>
      <c r="H922">
        <f t="shared" si="57"/>
        <v>-1.3682688157216127</v>
      </c>
      <c r="I922">
        <f t="shared" si="58"/>
        <v>0.94743392215901889</v>
      </c>
      <c r="K922">
        <f t="shared" si="59"/>
        <v>-0.42083489356259385</v>
      </c>
    </row>
    <row r="923" spans="1:11">
      <c r="A923" s="8">
        <v>40003</v>
      </c>
      <c r="B923" s="10">
        <v>12.894229888916016</v>
      </c>
      <c r="C923" s="10">
        <v>912.05743408203125</v>
      </c>
      <c r="E923">
        <f t="shared" si="56"/>
        <v>7.7853294664460559E-3</v>
      </c>
      <c r="F923">
        <f t="shared" si="56"/>
        <v>6.598296176082874E-3</v>
      </c>
      <c r="H923">
        <f t="shared" si="57"/>
        <v>0.3892664733223028</v>
      </c>
      <c r="I923">
        <f t="shared" si="58"/>
        <v>-0.3299148088041437</v>
      </c>
      <c r="K923">
        <f t="shared" si="59"/>
        <v>5.9351664518159097E-2</v>
      </c>
    </row>
    <row r="924" spans="1:11">
      <c r="A924" s="8">
        <v>40004</v>
      </c>
      <c r="B924" s="10">
        <v>12.614239692687988</v>
      </c>
      <c r="C924" s="10">
        <v>910.5574951171875</v>
      </c>
      <c r="E924">
        <f t="shared" si="56"/>
        <v>-2.171437911687224E-2</v>
      </c>
      <c r="F924">
        <f t="shared" si="56"/>
        <v>-1.644566349435439E-3</v>
      </c>
      <c r="H924">
        <f t="shared" si="57"/>
        <v>-1.085718955843612</v>
      </c>
      <c r="I924">
        <f t="shared" si="58"/>
        <v>8.222831747177195E-2</v>
      </c>
      <c r="K924">
        <f t="shared" si="59"/>
        <v>-1.00349063837184</v>
      </c>
    </row>
    <row r="925" spans="1:11">
      <c r="A925" s="8">
        <v>40007</v>
      </c>
      <c r="B925" s="10">
        <v>12.714619636535645</v>
      </c>
      <c r="C925" s="10">
        <v>914.27764892578125</v>
      </c>
      <c r="E925">
        <f t="shared" si="56"/>
        <v>7.9576689751537089E-3</v>
      </c>
      <c r="F925">
        <f t="shared" si="56"/>
        <v>4.0855781524427037E-3</v>
      </c>
      <c r="H925">
        <f t="shared" si="57"/>
        <v>0.39788344875768544</v>
      </c>
      <c r="I925">
        <f t="shared" si="58"/>
        <v>-0.20427890762213519</v>
      </c>
      <c r="K925">
        <f t="shared" si="59"/>
        <v>0.19360454113555026</v>
      </c>
    </row>
    <row r="926" spans="1:11">
      <c r="A926" s="8">
        <v>40008</v>
      </c>
      <c r="B926" s="10">
        <v>12.944609642028809</v>
      </c>
      <c r="C926" s="10">
        <v>926.27734375</v>
      </c>
      <c r="E926">
        <f t="shared" si="56"/>
        <v>1.8088626484136672E-2</v>
      </c>
      <c r="F926">
        <f t="shared" si="56"/>
        <v>1.3124781994088508E-2</v>
      </c>
      <c r="H926">
        <f t="shared" si="57"/>
        <v>0.90443132420683359</v>
      </c>
      <c r="I926">
        <f t="shared" si="58"/>
        <v>-0.6562390997044254</v>
      </c>
      <c r="K926">
        <f t="shared" si="59"/>
        <v>0.24819222450240819</v>
      </c>
    </row>
    <row r="927" spans="1:11">
      <c r="A927" s="8">
        <v>40009</v>
      </c>
      <c r="B927" s="10">
        <v>13.214599609375</v>
      </c>
      <c r="C927" s="10">
        <v>939.27703857421875</v>
      </c>
      <c r="E927">
        <f t="shared" si="56"/>
        <v>2.0857327861752095E-2</v>
      </c>
      <c r="F927">
        <f t="shared" si="56"/>
        <v>1.403434393805858E-2</v>
      </c>
      <c r="H927">
        <f t="shared" si="57"/>
        <v>1.0428663930876048</v>
      </c>
      <c r="I927">
        <f t="shared" si="58"/>
        <v>-0.701717196902929</v>
      </c>
      <c r="K927">
        <f t="shared" si="59"/>
        <v>0.34114919618467576</v>
      </c>
    </row>
    <row r="928" spans="1:11">
      <c r="A928" s="8">
        <v>40010</v>
      </c>
      <c r="B928" s="10">
        <v>13.284199714660645</v>
      </c>
      <c r="C928" s="10">
        <v>936.25421142578125</v>
      </c>
      <c r="E928">
        <f t="shared" si="56"/>
        <v>5.266909883237636E-3</v>
      </c>
      <c r="F928">
        <f t="shared" si="56"/>
        <v>-3.218248742698937E-3</v>
      </c>
      <c r="H928">
        <f t="shared" si="57"/>
        <v>0.2633454941618818</v>
      </c>
      <c r="I928">
        <f t="shared" si="58"/>
        <v>0.16091243713494685</v>
      </c>
      <c r="K928">
        <f t="shared" si="59"/>
        <v>0.42425793129682865</v>
      </c>
    </row>
    <row r="929" spans="1:11">
      <c r="A929" s="8">
        <v>40011</v>
      </c>
      <c r="B929" s="10">
        <v>13.414239883422852</v>
      </c>
      <c r="C929" s="10">
        <v>938.25726318359375</v>
      </c>
      <c r="E929">
        <f t="shared" si="56"/>
        <v>9.7890856472666599E-3</v>
      </c>
      <c r="F929">
        <f t="shared" si="56"/>
        <v>2.13943150628082E-3</v>
      </c>
      <c r="H929">
        <f t="shared" si="57"/>
        <v>0.48945428236333299</v>
      </c>
      <c r="I929">
        <f t="shared" si="58"/>
        <v>-0.106971575314041</v>
      </c>
      <c r="K929">
        <f t="shared" si="59"/>
        <v>0.38248270704929199</v>
      </c>
    </row>
    <row r="930" spans="1:11">
      <c r="A930" s="8">
        <v>40014</v>
      </c>
      <c r="B930" s="10">
        <v>13.664600372314453</v>
      </c>
      <c r="C930" s="10">
        <v>951.27728271484375</v>
      </c>
      <c r="E930">
        <f t="shared" si="56"/>
        <v>1.8663784982777543E-2</v>
      </c>
      <c r="F930">
        <f t="shared" si="56"/>
        <v>1.387681187467904E-2</v>
      </c>
      <c r="H930">
        <f t="shared" si="57"/>
        <v>0.93318924913887713</v>
      </c>
      <c r="I930">
        <f t="shared" si="58"/>
        <v>-0.69384059373395202</v>
      </c>
      <c r="K930">
        <f t="shared" si="59"/>
        <v>0.23934865540492511</v>
      </c>
    </row>
    <row r="931" spans="1:11">
      <c r="A931" s="8">
        <v>40015</v>
      </c>
      <c r="B931" s="10">
        <v>13.554590225219727</v>
      </c>
      <c r="C931" s="10">
        <v>947.273681640625</v>
      </c>
      <c r="E931">
        <f t="shared" si="56"/>
        <v>-8.0507401678292512E-3</v>
      </c>
      <c r="F931">
        <f t="shared" si="56"/>
        <v>-4.2086583449074677E-3</v>
      </c>
      <c r="H931">
        <f t="shared" si="57"/>
        <v>-0.40253700839146256</v>
      </c>
      <c r="I931">
        <f t="shared" si="58"/>
        <v>0.21043291724537339</v>
      </c>
      <c r="K931">
        <f t="shared" si="59"/>
        <v>-0.19210409114608917</v>
      </c>
    </row>
    <row r="932" spans="1:11">
      <c r="A932" s="8">
        <v>40016</v>
      </c>
      <c r="B932" s="10">
        <v>13.654580116271973</v>
      </c>
      <c r="C932" s="10">
        <v>952.2735595703125</v>
      </c>
      <c r="E932">
        <f t="shared" si="56"/>
        <v>7.376828763602461E-3</v>
      </c>
      <c r="F932">
        <f t="shared" si="56"/>
        <v>5.2781767577749772E-3</v>
      </c>
      <c r="H932">
        <f t="shared" si="57"/>
        <v>0.36884143818012305</v>
      </c>
      <c r="I932">
        <f t="shared" si="58"/>
        <v>-0.26390883788874886</v>
      </c>
      <c r="K932">
        <f t="shared" si="59"/>
        <v>0.10493260029137419</v>
      </c>
    </row>
    <row r="933" spans="1:11">
      <c r="A933" s="8">
        <v>40017</v>
      </c>
      <c r="B933" s="10">
        <v>13.85414981842041</v>
      </c>
      <c r="C933" s="10">
        <v>956.1468505859375</v>
      </c>
      <c r="E933">
        <f t="shared" si="56"/>
        <v>1.4615586890922572E-2</v>
      </c>
      <c r="F933">
        <f t="shared" si="56"/>
        <v>4.0674142180034956E-3</v>
      </c>
      <c r="H933">
        <f t="shared" si="57"/>
        <v>0.73077934454612858</v>
      </c>
      <c r="I933">
        <f t="shared" si="58"/>
        <v>-0.20337071090017478</v>
      </c>
      <c r="K933">
        <f t="shared" si="59"/>
        <v>0.52740863364595381</v>
      </c>
    </row>
    <row r="934" spans="1:11">
      <c r="A934" s="8">
        <v>40018</v>
      </c>
      <c r="B934" s="10">
        <v>13.834159851074219</v>
      </c>
      <c r="C934" s="10">
        <v>953.14703369140625</v>
      </c>
      <c r="E934">
        <f t="shared" si="56"/>
        <v>-1.4428866157930598E-3</v>
      </c>
      <c r="F934">
        <f t="shared" si="56"/>
        <v>-3.1374018464767062E-3</v>
      </c>
      <c r="H934">
        <f t="shared" si="57"/>
        <v>-7.2144330789652988E-2</v>
      </c>
      <c r="I934">
        <f t="shared" si="58"/>
        <v>0.15687009232383531</v>
      </c>
      <c r="K934">
        <f t="shared" si="59"/>
        <v>8.472576153418232E-2</v>
      </c>
    </row>
    <row r="935" spans="1:11">
      <c r="A935" s="8">
        <v>40021</v>
      </c>
      <c r="B935" s="10">
        <v>13.964570045471191</v>
      </c>
      <c r="C935" s="10">
        <v>952.17352294921875</v>
      </c>
      <c r="E935">
        <f t="shared" si="56"/>
        <v>9.4266797406454828E-3</v>
      </c>
      <c r="F935">
        <f t="shared" si="56"/>
        <v>-1.0213647084618138E-3</v>
      </c>
      <c r="H935">
        <f t="shared" si="57"/>
        <v>0.47133398703227414</v>
      </c>
      <c r="I935">
        <f t="shared" si="58"/>
        <v>5.1068235423090691E-2</v>
      </c>
      <c r="K935">
        <f t="shared" si="59"/>
        <v>0.52240222245536483</v>
      </c>
    </row>
    <row r="936" spans="1:11">
      <c r="A936" s="8">
        <v>40022</v>
      </c>
      <c r="B936" s="10">
        <v>13.714579582214355</v>
      </c>
      <c r="C936" s="10">
        <v>937.6739501953125</v>
      </c>
      <c r="E936">
        <f t="shared" si="56"/>
        <v>-1.7901765857654128E-2</v>
      </c>
      <c r="F936">
        <f t="shared" si="56"/>
        <v>-1.5227868035015191E-2</v>
      </c>
      <c r="H936">
        <f t="shared" si="57"/>
        <v>-0.89508829288270642</v>
      </c>
      <c r="I936">
        <f t="shared" si="58"/>
        <v>0.76139340175075954</v>
      </c>
      <c r="K936">
        <f t="shared" si="59"/>
        <v>-0.13369489113194688</v>
      </c>
    </row>
    <row r="937" spans="1:11">
      <c r="A937" s="8">
        <v>40023</v>
      </c>
      <c r="B937" s="10">
        <v>13.284589767456055</v>
      </c>
      <c r="C937" s="10">
        <v>928.1741943359375</v>
      </c>
      <c r="E937">
        <f t="shared" si="56"/>
        <v>-3.1352752170101472E-2</v>
      </c>
      <c r="F937">
        <f t="shared" si="56"/>
        <v>-1.0131193105445968E-2</v>
      </c>
      <c r="H937">
        <f t="shared" si="57"/>
        <v>-1.5676376085050736</v>
      </c>
      <c r="I937">
        <f t="shared" si="58"/>
        <v>0.5065596552722984</v>
      </c>
      <c r="K937">
        <f t="shared" si="59"/>
        <v>-1.0610779532327752</v>
      </c>
    </row>
    <row r="938" spans="1:11">
      <c r="A938" s="8">
        <v>40024</v>
      </c>
      <c r="B938" s="10">
        <v>13.514169692993164</v>
      </c>
      <c r="C938" s="10">
        <v>934.748046875</v>
      </c>
      <c r="E938">
        <f t="shared" si="56"/>
        <v>1.7281672189797259E-2</v>
      </c>
      <c r="F938">
        <f t="shared" si="56"/>
        <v>7.0825633584499226E-3</v>
      </c>
      <c r="H938">
        <f t="shared" si="57"/>
        <v>0.86408360948986296</v>
      </c>
      <c r="I938">
        <f t="shared" si="58"/>
        <v>-0.35412816792249613</v>
      </c>
      <c r="K938">
        <f t="shared" si="59"/>
        <v>0.50995544156736683</v>
      </c>
    </row>
    <row r="939" spans="1:11">
      <c r="A939" s="8">
        <v>40025</v>
      </c>
      <c r="B939" s="10">
        <v>13.909130096435547</v>
      </c>
      <c r="C939" s="10">
        <v>951.8460693359375</v>
      </c>
      <c r="E939">
        <f t="shared" si="56"/>
        <v>2.9225650736586672E-2</v>
      </c>
      <c r="F939">
        <f t="shared" si="56"/>
        <v>1.8291584045667442E-2</v>
      </c>
      <c r="H939">
        <f t="shared" si="57"/>
        <v>1.4612825368293336</v>
      </c>
      <c r="I939">
        <f t="shared" si="58"/>
        <v>-0.91457920228337208</v>
      </c>
      <c r="K939">
        <f t="shared" si="59"/>
        <v>0.54670333454596154</v>
      </c>
    </row>
    <row r="940" spans="1:11">
      <c r="A940" s="8">
        <v>40028</v>
      </c>
      <c r="B940" s="10">
        <v>14.38955020904541</v>
      </c>
      <c r="C940" s="10">
        <v>959.872802734375</v>
      </c>
      <c r="E940">
        <f t="shared" si="56"/>
        <v>3.4539910783707439E-2</v>
      </c>
      <c r="F940">
        <f t="shared" si="56"/>
        <v>8.4328061616489869E-3</v>
      </c>
      <c r="H940">
        <f t="shared" si="57"/>
        <v>1.726995539185372</v>
      </c>
      <c r="I940">
        <f t="shared" si="58"/>
        <v>-0.42164030808244934</v>
      </c>
      <c r="K940">
        <f t="shared" si="59"/>
        <v>1.3053552311029226</v>
      </c>
    </row>
    <row r="941" spans="1:11">
      <c r="A941" s="8">
        <v>40029</v>
      </c>
      <c r="B941" s="10">
        <v>14.659540176391602</v>
      </c>
      <c r="C941" s="10">
        <v>963.3726806640625</v>
      </c>
      <c r="E941">
        <f t="shared" si="56"/>
        <v>1.8762919161745106E-2</v>
      </c>
      <c r="F941">
        <f t="shared" si="56"/>
        <v>3.6461892864527723E-3</v>
      </c>
      <c r="H941">
        <f t="shared" si="57"/>
        <v>0.93814595808725532</v>
      </c>
      <c r="I941">
        <f t="shared" si="58"/>
        <v>-0.18230946432263861</v>
      </c>
      <c r="K941">
        <f t="shared" si="59"/>
        <v>0.7558364937646167</v>
      </c>
    </row>
    <row r="942" spans="1:11">
      <c r="A942" s="8">
        <v>40030</v>
      </c>
      <c r="B942" s="10">
        <v>14.719570159912109</v>
      </c>
      <c r="C942" s="10">
        <v>962.87164306640625</v>
      </c>
      <c r="E942">
        <f t="shared" si="56"/>
        <v>4.0949431427039773E-3</v>
      </c>
      <c r="F942">
        <f t="shared" si="56"/>
        <v>-5.200869899184557E-4</v>
      </c>
      <c r="H942">
        <f t="shared" si="57"/>
        <v>0.20474715713519887</v>
      </c>
      <c r="I942">
        <f t="shared" si="58"/>
        <v>2.6004349495922785E-2</v>
      </c>
      <c r="K942">
        <f t="shared" si="59"/>
        <v>0.23075150663112165</v>
      </c>
    </row>
    <row r="943" spans="1:11">
      <c r="A943" s="8">
        <v>40031</v>
      </c>
      <c r="B943" s="10">
        <v>14.719180107116699</v>
      </c>
      <c r="C943" s="10">
        <v>962.84649658203125</v>
      </c>
      <c r="E943">
        <f t="shared" si="56"/>
        <v>-2.6498925659645955E-5</v>
      </c>
      <c r="F943">
        <f t="shared" si="56"/>
        <v>-2.6116133501341565E-5</v>
      </c>
      <c r="H943">
        <f t="shared" si="57"/>
        <v>-1.3249462829822978E-3</v>
      </c>
      <c r="I943">
        <f t="shared" si="58"/>
        <v>1.3058066750670783E-3</v>
      </c>
      <c r="K943">
        <f t="shared" si="59"/>
        <v>-1.9139607915219514E-5</v>
      </c>
    </row>
    <row r="944" spans="1:11">
      <c r="A944" s="8">
        <v>40032</v>
      </c>
      <c r="B944" s="10">
        <v>14.689180374145508</v>
      </c>
      <c r="C944" s="10">
        <v>957.3468017578125</v>
      </c>
      <c r="E944">
        <f t="shared" si="56"/>
        <v>-2.0381388605120732E-3</v>
      </c>
      <c r="F944">
        <f t="shared" si="56"/>
        <v>-5.7119123803658356E-3</v>
      </c>
      <c r="H944">
        <f t="shared" si="57"/>
        <v>-0.10190694302560366</v>
      </c>
      <c r="I944">
        <f t="shared" si="58"/>
        <v>0.28559561901829178</v>
      </c>
      <c r="K944">
        <f t="shared" si="59"/>
        <v>0.18368867599268812</v>
      </c>
    </row>
    <row r="945" spans="1:11">
      <c r="A945" s="8">
        <v>40035</v>
      </c>
      <c r="B945" s="10">
        <v>14.519610404968262</v>
      </c>
      <c r="C945" s="10">
        <v>947.87420654296875</v>
      </c>
      <c r="E945">
        <f t="shared" si="56"/>
        <v>-1.1543868674640745E-2</v>
      </c>
      <c r="F945">
        <f t="shared" si="56"/>
        <v>-9.8946329558430302E-3</v>
      </c>
      <c r="H945">
        <f t="shared" si="57"/>
        <v>-0.57719343373203724</v>
      </c>
      <c r="I945">
        <f t="shared" si="58"/>
        <v>0.49473164779215151</v>
      </c>
      <c r="K945">
        <f t="shared" si="59"/>
        <v>-8.2461785939885734E-2</v>
      </c>
    </row>
    <row r="946" spans="1:11">
      <c r="A946" s="8">
        <v>40036</v>
      </c>
      <c r="B946" s="10">
        <v>14.279609680175781</v>
      </c>
      <c r="C946" s="10">
        <v>943.87432861328125</v>
      </c>
      <c r="E946">
        <f t="shared" si="56"/>
        <v>-1.6529419047659699E-2</v>
      </c>
      <c r="F946">
        <f t="shared" si="56"/>
        <v>-4.2198404620330532E-3</v>
      </c>
      <c r="H946">
        <f t="shared" si="57"/>
        <v>-0.82647095238298496</v>
      </c>
      <c r="I946">
        <f t="shared" si="58"/>
        <v>0.21099202310165266</v>
      </c>
      <c r="K946">
        <f t="shared" si="59"/>
        <v>-0.6154789292813323</v>
      </c>
    </row>
    <row r="947" spans="1:11">
      <c r="A947" s="8">
        <v>40037</v>
      </c>
      <c r="B947" s="10">
        <v>14.519610404968262</v>
      </c>
      <c r="C947" s="10">
        <v>948.07421875</v>
      </c>
      <c r="E947">
        <f t="shared" si="56"/>
        <v>1.6807232842342312E-2</v>
      </c>
      <c r="F947">
        <f t="shared" si="56"/>
        <v>4.4496285251121037E-3</v>
      </c>
      <c r="H947">
        <f t="shared" si="57"/>
        <v>0.84036164211711561</v>
      </c>
      <c r="I947">
        <f t="shared" si="58"/>
        <v>-0.22248142625560519</v>
      </c>
      <c r="K947">
        <f t="shared" si="59"/>
        <v>0.61788021586151043</v>
      </c>
    </row>
    <row r="948" spans="1:11">
      <c r="A948" s="8">
        <v>40038</v>
      </c>
      <c r="B948" s="10">
        <v>14.979180335998535</v>
      </c>
      <c r="C948" s="10">
        <v>956.0479736328125</v>
      </c>
      <c r="E948">
        <f t="shared" si="56"/>
        <v>3.1651670961709844E-2</v>
      </c>
      <c r="F948">
        <f t="shared" si="56"/>
        <v>8.4104753880192007E-3</v>
      </c>
      <c r="H948">
        <f t="shared" si="57"/>
        <v>1.5825835480854922</v>
      </c>
      <c r="I948">
        <f t="shared" si="58"/>
        <v>-0.42052376940096003</v>
      </c>
      <c r="K948">
        <f t="shared" si="59"/>
        <v>1.1620597786845321</v>
      </c>
    </row>
    <row r="949" spans="1:11">
      <c r="A949" s="8">
        <v>40039</v>
      </c>
      <c r="B949" s="10">
        <v>14.699199676513672</v>
      </c>
      <c r="C949" s="10">
        <v>946.448486328125</v>
      </c>
      <c r="E949">
        <f t="shared" si="56"/>
        <v>-1.8691320433068204E-2</v>
      </c>
      <c r="F949">
        <f t="shared" si="56"/>
        <v>-1.0040800848320597E-2</v>
      </c>
      <c r="H949">
        <f t="shared" si="57"/>
        <v>-0.93456602165341018</v>
      </c>
      <c r="I949">
        <f t="shared" si="58"/>
        <v>0.50204004241602984</v>
      </c>
      <c r="K949">
        <f t="shared" si="59"/>
        <v>-0.43252597923738034</v>
      </c>
    </row>
    <row r="950" spans="1:11">
      <c r="A950" s="8">
        <v>40042</v>
      </c>
      <c r="B950" s="10">
        <v>13.934619903564453</v>
      </c>
      <c r="C950" s="10">
        <v>934.424560546875</v>
      </c>
      <c r="E950">
        <f t="shared" si="56"/>
        <v>-5.2015061348602676E-2</v>
      </c>
      <c r="F950">
        <f t="shared" si="56"/>
        <v>-1.2704258028768622E-2</v>
      </c>
      <c r="H950">
        <f t="shared" si="57"/>
        <v>-2.6007530674301336</v>
      </c>
      <c r="I950">
        <f t="shared" si="58"/>
        <v>0.63521290143843112</v>
      </c>
      <c r="K950">
        <f t="shared" si="59"/>
        <v>-1.9655401659917024</v>
      </c>
    </row>
    <row r="951" spans="1:11">
      <c r="A951" s="8">
        <v>40043</v>
      </c>
      <c r="B951" s="10">
        <v>14.014619827270508</v>
      </c>
      <c r="C951" s="10">
        <v>938.4244384765625</v>
      </c>
      <c r="E951">
        <f t="shared" si="56"/>
        <v>5.7410912001689685E-3</v>
      </c>
      <c r="F951">
        <f t="shared" si="56"/>
        <v>4.2805787631978731E-3</v>
      </c>
      <c r="H951">
        <f t="shared" si="57"/>
        <v>0.28705456000844842</v>
      </c>
      <c r="I951">
        <f t="shared" si="58"/>
        <v>-0.21402893815989366</v>
      </c>
      <c r="K951">
        <f t="shared" si="59"/>
        <v>7.3025621848554767E-2</v>
      </c>
    </row>
    <row r="952" spans="1:11">
      <c r="A952" s="8">
        <v>40044</v>
      </c>
      <c r="B952" s="10">
        <v>13.934619903564453</v>
      </c>
      <c r="C952" s="10">
        <v>944.57427978515625</v>
      </c>
      <c r="E952">
        <f t="shared" si="56"/>
        <v>-5.7083192189334442E-3</v>
      </c>
      <c r="F952">
        <f t="shared" si="56"/>
        <v>6.5533686639462907E-3</v>
      </c>
      <c r="H952">
        <f t="shared" si="57"/>
        <v>-0.28541596094667221</v>
      </c>
      <c r="I952">
        <f t="shared" si="58"/>
        <v>-0.32766843319731453</v>
      </c>
      <c r="K952">
        <f t="shared" si="59"/>
        <v>-0.61308439414398674</v>
      </c>
    </row>
    <row r="953" spans="1:11">
      <c r="A953" s="8">
        <v>40045</v>
      </c>
      <c r="B953" s="10">
        <v>13.934240341186523</v>
      </c>
      <c r="C953" s="10">
        <v>942.5487060546875</v>
      </c>
      <c r="E953">
        <f t="shared" si="56"/>
        <v>-2.7238803825047064E-5</v>
      </c>
      <c r="F953">
        <f t="shared" si="56"/>
        <v>-2.144430325722424E-3</v>
      </c>
      <c r="H953">
        <f t="shared" si="57"/>
        <v>-1.3619401912523532E-3</v>
      </c>
      <c r="I953">
        <f t="shared" si="58"/>
        <v>0.1072215162861212</v>
      </c>
      <c r="K953">
        <f t="shared" si="59"/>
        <v>0.10585957609486885</v>
      </c>
    </row>
    <row r="954" spans="1:11">
      <c r="A954" s="8">
        <v>40046</v>
      </c>
      <c r="B954" s="10">
        <v>14.214229583740234</v>
      </c>
      <c r="C954" s="10">
        <v>954.8480224609375</v>
      </c>
      <c r="E954">
        <f t="shared" si="56"/>
        <v>2.0093613695331802E-2</v>
      </c>
      <c r="F954">
        <f t="shared" si="56"/>
        <v>1.3048998239817644E-2</v>
      </c>
      <c r="H954">
        <f t="shared" si="57"/>
        <v>1.0046806847665901</v>
      </c>
      <c r="I954">
        <f t="shared" si="58"/>
        <v>-0.6524499119908822</v>
      </c>
      <c r="K954">
        <f t="shared" si="59"/>
        <v>0.35223077277570791</v>
      </c>
    </row>
    <row r="955" spans="1:11">
      <c r="A955" s="8">
        <v>40049</v>
      </c>
      <c r="B955" s="10">
        <v>14.21461009979248</v>
      </c>
      <c r="C955" s="10">
        <v>941.5743408203125</v>
      </c>
      <c r="E955">
        <f t="shared" si="56"/>
        <v>2.6770079236682065E-5</v>
      </c>
      <c r="F955">
        <f t="shared" si="56"/>
        <v>-1.3901355323975628E-2</v>
      </c>
      <c r="H955">
        <f t="shared" si="57"/>
        <v>1.3385039618341033E-3</v>
      </c>
      <c r="I955">
        <f t="shared" si="58"/>
        <v>0.69506776619878141</v>
      </c>
      <c r="K955">
        <f t="shared" si="59"/>
        <v>0.69640627016061551</v>
      </c>
    </row>
    <row r="956" spans="1:11">
      <c r="A956" s="8">
        <v>40050</v>
      </c>
      <c r="B956" s="10">
        <v>14.344610214233398</v>
      </c>
      <c r="C956" s="10">
        <v>946.57421875</v>
      </c>
      <c r="E956">
        <f t="shared" si="56"/>
        <v>9.1455279834102843E-3</v>
      </c>
      <c r="F956">
        <f t="shared" si="56"/>
        <v>5.310125513118269E-3</v>
      </c>
      <c r="H956">
        <f t="shared" si="57"/>
        <v>0.45727639917051421</v>
      </c>
      <c r="I956">
        <f t="shared" si="58"/>
        <v>-0.26550627565591345</v>
      </c>
      <c r="K956">
        <f t="shared" si="59"/>
        <v>0.19177012351460077</v>
      </c>
    </row>
    <row r="957" spans="1:11">
      <c r="A957" s="8">
        <v>40051</v>
      </c>
      <c r="B957" s="10">
        <v>14.264610290527344</v>
      </c>
      <c r="C957" s="10">
        <v>943.57427978515625</v>
      </c>
      <c r="E957">
        <f t="shared" si="56"/>
        <v>-5.577002268536746E-3</v>
      </c>
      <c r="F957">
        <f t="shared" si="56"/>
        <v>-3.1692591087102429E-3</v>
      </c>
      <c r="H957">
        <f t="shared" si="57"/>
        <v>-0.2788501134268373</v>
      </c>
      <c r="I957">
        <f t="shared" si="58"/>
        <v>0.15846295543551214</v>
      </c>
      <c r="K957">
        <f t="shared" si="59"/>
        <v>-0.12038715799132516</v>
      </c>
    </row>
    <row r="958" spans="1:11">
      <c r="A958" s="8">
        <v>40052</v>
      </c>
      <c r="B958" s="10">
        <v>14.234029769897461</v>
      </c>
      <c r="C958" s="10">
        <v>946.03564453125</v>
      </c>
      <c r="E958">
        <f t="shared" si="56"/>
        <v>-2.1438034413172602E-3</v>
      </c>
      <c r="F958">
        <f t="shared" si="56"/>
        <v>2.608554301261945E-3</v>
      </c>
      <c r="H958">
        <f t="shared" si="57"/>
        <v>-0.10719017206586301</v>
      </c>
      <c r="I958">
        <f t="shared" si="58"/>
        <v>-0.13042771506309725</v>
      </c>
      <c r="K958">
        <f t="shared" si="59"/>
        <v>-0.23761788712896026</v>
      </c>
    </row>
    <row r="959" spans="1:11">
      <c r="A959" s="8">
        <v>40053</v>
      </c>
      <c r="B959" s="10">
        <v>14.824029922485352</v>
      </c>
      <c r="C959" s="10">
        <v>957.0875244140625</v>
      </c>
      <c r="E959">
        <f t="shared" si="56"/>
        <v>4.1449973206859614E-2</v>
      </c>
      <c r="F959">
        <f t="shared" si="56"/>
        <v>1.1682308110376294E-2</v>
      </c>
      <c r="H959">
        <f t="shared" si="57"/>
        <v>2.0724986603429807</v>
      </c>
      <c r="I959">
        <f t="shared" si="58"/>
        <v>-0.58411540551881469</v>
      </c>
      <c r="K959">
        <f t="shared" si="59"/>
        <v>1.488383254824166</v>
      </c>
    </row>
    <row r="960" spans="1:11">
      <c r="A960" s="8">
        <v>40056</v>
      </c>
      <c r="B960" s="10">
        <v>14.704620361328125</v>
      </c>
      <c r="C960" s="10">
        <v>953.72509765625</v>
      </c>
      <c r="E960">
        <f t="shared" si="56"/>
        <v>-8.0551349249574633E-3</v>
      </c>
      <c r="F960">
        <f t="shared" si="56"/>
        <v>-3.5131862782048495E-3</v>
      </c>
      <c r="H960">
        <f t="shared" si="57"/>
        <v>-0.40275674624787317</v>
      </c>
      <c r="I960">
        <f t="shared" si="58"/>
        <v>0.17565931391024248</v>
      </c>
      <c r="K960">
        <f t="shared" si="59"/>
        <v>-0.22709743233763069</v>
      </c>
    </row>
    <row r="961" spans="1:11">
      <c r="A961" s="8">
        <v>40057</v>
      </c>
      <c r="B961" s="10">
        <v>14.814629554748535</v>
      </c>
      <c r="C961" s="10">
        <v>949.72625732421875</v>
      </c>
      <c r="E961">
        <f t="shared" si="56"/>
        <v>7.4812671607438208E-3</v>
      </c>
      <c r="F961">
        <f t="shared" si="56"/>
        <v>-4.1928647383384643E-3</v>
      </c>
      <c r="H961">
        <f t="shared" si="57"/>
        <v>0.37406335803719104</v>
      </c>
      <c r="I961">
        <f t="shared" si="58"/>
        <v>0.20964323691692321</v>
      </c>
      <c r="K961">
        <f t="shared" si="59"/>
        <v>0.58370659495411426</v>
      </c>
    </row>
    <row r="962" spans="1:11">
      <c r="A962" s="8">
        <v>40058</v>
      </c>
      <c r="B962" s="10">
        <v>15.494629859924316</v>
      </c>
      <c r="C962" s="10">
        <v>979.72662353515625</v>
      </c>
      <c r="E962">
        <f t="shared" si="56"/>
        <v>4.5900594588800914E-2</v>
      </c>
      <c r="F962">
        <f t="shared" si="56"/>
        <v>3.1588435067027909E-2</v>
      </c>
      <c r="H962">
        <f t="shared" si="57"/>
        <v>2.2950297294400457</v>
      </c>
      <c r="I962">
        <f t="shared" si="58"/>
        <v>-1.5794217533513955</v>
      </c>
      <c r="K962">
        <f t="shared" si="59"/>
        <v>0.71560797608865023</v>
      </c>
    </row>
    <row r="963" spans="1:11">
      <c r="A963" s="8">
        <v>40059</v>
      </c>
      <c r="B963" s="10">
        <v>15.914279937744141</v>
      </c>
      <c r="C963" s="10">
        <v>987.70501708984375</v>
      </c>
      <c r="E963">
        <f t="shared" si="56"/>
        <v>2.7083581964433945E-2</v>
      </c>
      <c r="F963">
        <f t="shared" si="56"/>
        <v>8.1434895847771749E-3</v>
      </c>
      <c r="H963">
        <f t="shared" si="57"/>
        <v>1.3541790982216972</v>
      </c>
      <c r="I963">
        <f t="shared" si="58"/>
        <v>-0.40717447923885874</v>
      </c>
      <c r="K963">
        <f t="shared" si="59"/>
        <v>0.9470046189828385</v>
      </c>
    </row>
    <row r="964" spans="1:11">
      <c r="A964" s="8">
        <v>40060</v>
      </c>
      <c r="B964" s="10">
        <v>16.274259567260742</v>
      </c>
      <c r="C964" s="10">
        <v>994.7047119140625</v>
      </c>
      <c r="E964">
        <f t="shared" si="56"/>
        <v>2.2619913117327473E-2</v>
      </c>
      <c r="F964">
        <f t="shared" si="56"/>
        <v>7.0868272440718361E-3</v>
      </c>
      <c r="H964">
        <f t="shared" si="57"/>
        <v>1.1309956558663736</v>
      </c>
      <c r="I964">
        <f t="shared" si="58"/>
        <v>-0.3543413622035918</v>
      </c>
      <c r="K964">
        <f t="shared" si="59"/>
        <v>0.77665429366278182</v>
      </c>
    </row>
    <row r="965" spans="1:11">
      <c r="A965" s="8">
        <v>40063</v>
      </c>
      <c r="B965" s="10">
        <v>16.364629745483398</v>
      </c>
      <c r="C965" s="10">
        <v>993.72735595703125</v>
      </c>
      <c r="E965">
        <f t="shared" ref="E965:F1028" si="60">B965/B964-1</f>
        <v>5.5529517548347229E-3</v>
      </c>
      <c r="F965">
        <f t="shared" si="60"/>
        <v>-9.8255888941212177E-4</v>
      </c>
      <c r="H965">
        <f t="shared" ref="H965:H1028" si="61">E965*$H$3</f>
        <v>0.27764758774173615</v>
      </c>
      <c r="I965">
        <f t="shared" ref="I965:I1028" si="62">F965*$I$3</f>
        <v>4.9127944470606089E-2</v>
      </c>
      <c r="K965">
        <f t="shared" ref="K965:K1028" si="63">H965+I965</f>
        <v>0.32677553221234223</v>
      </c>
    </row>
    <row r="966" spans="1:11">
      <c r="A966" s="8">
        <v>40064</v>
      </c>
      <c r="B966" s="10">
        <v>16.664619445800781</v>
      </c>
      <c r="C966" s="10">
        <v>997.3272705078125</v>
      </c>
      <c r="E966">
        <f t="shared" si="60"/>
        <v>1.8331591058464269E-2</v>
      </c>
      <c r="F966">
        <f t="shared" si="60"/>
        <v>3.6226380698902716E-3</v>
      </c>
      <c r="H966">
        <f t="shared" si="61"/>
        <v>0.91657955292321347</v>
      </c>
      <c r="I966">
        <f t="shared" si="62"/>
        <v>-0.18113190349451358</v>
      </c>
      <c r="K966">
        <f t="shared" si="63"/>
        <v>0.73544764942869989</v>
      </c>
    </row>
    <row r="967" spans="1:11">
      <c r="A967" s="8">
        <v>40065</v>
      </c>
      <c r="B967" s="10">
        <v>16.664640426635742</v>
      </c>
      <c r="C967" s="10">
        <v>999.97833251953125</v>
      </c>
      <c r="E967">
        <f t="shared" si="60"/>
        <v>1.2590047453464592E-6</v>
      </c>
      <c r="F967">
        <f t="shared" si="60"/>
        <v>2.6581665719105363E-3</v>
      </c>
      <c r="H967">
        <f t="shared" si="61"/>
        <v>6.2950237267322962E-5</v>
      </c>
      <c r="I967">
        <f t="shared" si="62"/>
        <v>-0.13290832859552681</v>
      </c>
      <c r="K967">
        <f t="shared" si="63"/>
        <v>-0.13284537835825949</v>
      </c>
    </row>
    <row r="968" spans="1:11">
      <c r="A968" s="8">
        <v>40066</v>
      </c>
      <c r="B968" s="10">
        <v>16.534280776977539</v>
      </c>
      <c r="C968" s="10">
        <v>994.4569091796875</v>
      </c>
      <c r="E968">
        <f t="shared" si="60"/>
        <v>-7.8225299988977648E-3</v>
      </c>
      <c r="F968">
        <f t="shared" si="60"/>
        <v>-5.5215429777684122E-3</v>
      </c>
      <c r="H968">
        <f t="shared" si="61"/>
        <v>-0.39112649994488824</v>
      </c>
      <c r="I968">
        <f t="shared" si="62"/>
        <v>0.27607714888842061</v>
      </c>
      <c r="K968">
        <f t="shared" si="63"/>
        <v>-0.11504935105646763</v>
      </c>
    </row>
    <row r="969" spans="1:11">
      <c r="A969" s="8">
        <v>40067</v>
      </c>
      <c r="B969" s="10">
        <v>16.81427001953125</v>
      </c>
      <c r="C969" s="10">
        <v>1005.4564208984375</v>
      </c>
      <c r="E969">
        <f t="shared" si="60"/>
        <v>1.6933862822964052E-2</v>
      </c>
      <c r="F969">
        <f t="shared" si="60"/>
        <v>1.1060822864434883E-2</v>
      </c>
      <c r="H969">
        <f t="shared" si="61"/>
        <v>0.8466931411482026</v>
      </c>
      <c r="I969">
        <f t="shared" si="62"/>
        <v>-0.55304114322174414</v>
      </c>
      <c r="K969">
        <f t="shared" si="63"/>
        <v>0.29365199792645846</v>
      </c>
    </row>
    <row r="970" spans="1:11">
      <c r="A970" s="8">
        <v>40070</v>
      </c>
      <c r="B970" s="10">
        <v>16.584640502929688</v>
      </c>
      <c r="C970" s="10">
        <v>999.62835693359375</v>
      </c>
      <c r="E970">
        <f t="shared" si="60"/>
        <v>-1.3656823420512887E-2</v>
      </c>
      <c r="F970">
        <f t="shared" si="60"/>
        <v>-5.796436169392627E-3</v>
      </c>
      <c r="H970">
        <f t="shared" si="61"/>
        <v>-0.68284117102564434</v>
      </c>
      <c r="I970">
        <f t="shared" si="62"/>
        <v>0.28982180846963135</v>
      </c>
      <c r="K970">
        <f t="shared" si="63"/>
        <v>-0.393019362556013</v>
      </c>
    </row>
    <row r="971" spans="1:11">
      <c r="A971" s="8">
        <v>40071</v>
      </c>
      <c r="B971" s="10">
        <v>16.91472053527832</v>
      </c>
      <c r="C971" s="10">
        <v>1000.63330078125</v>
      </c>
      <c r="E971">
        <f t="shared" si="60"/>
        <v>1.9902754738055695E-2</v>
      </c>
      <c r="F971">
        <f t="shared" si="60"/>
        <v>1.0053174669224507E-3</v>
      </c>
      <c r="H971">
        <f t="shared" si="61"/>
        <v>0.99513773690278473</v>
      </c>
      <c r="I971">
        <f t="shared" si="62"/>
        <v>-5.0265873346122536E-2</v>
      </c>
      <c r="K971">
        <f t="shared" si="63"/>
        <v>0.94487186355666219</v>
      </c>
    </row>
    <row r="972" spans="1:11">
      <c r="A972" s="8">
        <v>40072</v>
      </c>
      <c r="B972" s="10">
        <v>17.374710083007812</v>
      </c>
      <c r="C972" s="10">
        <v>1016.5330810546875</v>
      </c>
      <c r="E972">
        <f t="shared" si="60"/>
        <v>2.7194628889676942E-2</v>
      </c>
      <c r="F972">
        <f t="shared" si="60"/>
        <v>1.5889717303055662E-2</v>
      </c>
      <c r="H972">
        <f t="shared" si="61"/>
        <v>1.3597314444838471</v>
      </c>
      <c r="I972">
        <f t="shared" si="62"/>
        <v>-0.79448586515278308</v>
      </c>
      <c r="K972">
        <f t="shared" si="63"/>
        <v>0.56524557933106401</v>
      </c>
    </row>
    <row r="973" spans="1:11">
      <c r="A973" s="8">
        <v>40073</v>
      </c>
      <c r="B973" s="10">
        <v>17.384429931640625</v>
      </c>
      <c r="C973" s="10">
        <v>1014.5167236328125</v>
      </c>
      <c r="E973">
        <f t="shared" si="60"/>
        <v>5.5942508314532624E-4</v>
      </c>
      <c r="F973">
        <f t="shared" si="60"/>
        <v>-1.9835630137908788E-3</v>
      </c>
      <c r="H973">
        <f t="shared" si="61"/>
        <v>2.7971254157266312E-2</v>
      </c>
      <c r="I973">
        <f t="shared" si="62"/>
        <v>9.9178150689543942E-2</v>
      </c>
      <c r="K973">
        <f t="shared" si="63"/>
        <v>0.12714940484681025</v>
      </c>
    </row>
    <row r="974" spans="1:11">
      <c r="A974" s="8">
        <v>40074</v>
      </c>
      <c r="B974" s="10">
        <v>17.134439468383789</v>
      </c>
      <c r="C974" s="10">
        <v>1011.5167846679688</v>
      </c>
      <c r="E974">
        <f t="shared" si="60"/>
        <v>-1.4380135801970728E-2</v>
      </c>
      <c r="F974">
        <f t="shared" si="60"/>
        <v>-2.9570128268575635E-3</v>
      </c>
      <c r="H974">
        <f t="shared" si="61"/>
        <v>-0.71900679009853641</v>
      </c>
      <c r="I974">
        <f t="shared" si="62"/>
        <v>0.14785064134287818</v>
      </c>
      <c r="K974">
        <f t="shared" si="63"/>
        <v>-0.57115614875565823</v>
      </c>
    </row>
    <row r="975" spans="1:11">
      <c r="A975" s="8">
        <v>40077</v>
      </c>
      <c r="B975" s="10">
        <v>16.91472053527832</v>
      </c>
      <c r="C975" s="10">
        <v>1003.5336303710938</v>
      </c>
      <c r="E975">
        <f t="shared" si="60"/>
        <v>-1.2823234370222036E-2</v>
      </c>
      <c r="F975">
        <f t="shared" si="60"/>
        <v>-7.8922608283712448E-3</v>
      </c>
      <c r="H975">
        <f t="shared" si="61"/>
        <v>-0.64116171851110182</v>
      </c>
      <c r="I975">
        <f t="shared" si="62"/>
        <v>0.39461304141856224</v>
      </c>
      <c r="K975">
        <f t="shared" si="63"/>
        <v>-0.24654867709253958</v>
      </c>
    </row>
    <row r="976" spans="1:11">
      <c r="A976" s="8">
        <v>40078</v>
      </c>
      <c r="B976" s="10">
        <v>17.144729614257812</v>
      </c>
      <c r="C976" s="10">
        <v>1014.5341796875</v>
      </c>
      <c r="E976">
        <f t="shared" si="60"/>
        <v>1.359816016467863E-2</v>
      </c>
      <c r="F976">
        <f t="shared" si="60"/>
        <v>1.0961814316415408E-2</v>
      </c>
      <c r="H976">
        <f t="shared" si="61"/>
        <v>0.67990800823393149</v>
      </c>
      <c r="I976">
        <f t="shared" si="62"/>
        <v>-0.5480907158207704</v>
      </c>
      <c r="K976">
        <f t="shared" si="63"/>
        <v>0.13181729241316109</v>
      </c>
    </row>
    <row r="977" spans="1:11">
      <c r="A977" s="8">
        <v>40079</v>
      </c>
      <c r="B977" s="10">
        <v>16.874740600585938</v>
      </c>
      <c r="C977" s="10">
        <v>1012.5341796875</v>
      </c>
      <c r="E977">
        <f t="shared" si="60"/>
        <v>-1.5747639055640028E-2</v>
      </c>
      <c r="F977">
        <f t="shared" si="60"/>
        <v>-1.9713480728821287E-3</v>
      </c>
      <c r="H977">
        <f t="shared" si="61"/>
        <v>-0.7873819527820014</v>
      </c>
      <c r="I977">
        <f t="shared" si="62"/>
        <v>9.8567403644106433E-2</v>
      </c>
      <c r="K977">
        <f t="shared" si="63"/>
        <v>-0.68881454913789497</v>
      </c>
    </row>
    <row r="978" spans="1:11">
      <c r="A978" s="8">
        <v>40080</v>
      </c>
      <c r="B978" s="10">
        <v>16.294490814208984</v>
      </c>
      <c r="C978" s="10">
        <v>996.01898193359375</v>
      </c>
      <c r="E978">
        <f t="shared" si="60"/>
        <v>-3.4385701096750765E-2</v>
      </c>
      <c r="F978">
        <f t="shared" si="60"/>
        <v>-1.6310755809747945E-2</v>
      </c>
      <c r="H978">
        <f t="shared" si="61"/>
        <v>-1.7192850548375382</v>
      </c>
      <c r="I978">
        <f t="shared" si="62"/>
        <v>0.81553779048739727</v>
      </c>
      <c r="K978">
        <f t="shared" si="63"/>
        <v>-0.90374726435014097</v>
      </c>
    </row>
    <row r="979" spans="1:11">
      <c r="A979" s="8">
        <v>40081</v>
      </c>
      <c r="B979" s="10">
        <v>16.164499282836914</v>
      </c>
      <c r="C979" s="10">
        <v>991.7691650390625</v>
      </c>
      <c r="E979">
        <f t="shared" si="60"/>
        <v>-7.9776369114102907E-3</v>
      </c>
      <c r="F979">
        <f t="shared" si="60"/>
        <v>-4.266803114817086E-3</v>
      </c>
      <c r="H979">
        <f t="shared" si="61"/>
        <v>-0.39888184557051454</v>
      </c>
      <c r="I979">
        <f t="shared" si="62"/>
        <v>0.2133401557408543</v>
      </c>
      <c r="K979">
        <f t="shared" si="63"/>
        <v>-0.18554168982966024</v>
      </c>
    </row>
    <row r="980" spans="1:11">
      <c r="A980" s="8">
        <v>40084</v>
      </c>
      <c r="B980" s="10">
        <v>16.274759292602539</v>
      </c>
      <c r="C980" s="10">
        <v>995.78564453125</v>
      </c>
      <c r="E980">
        <f t="shared" si="60"/>
        <v>6.821121263106189E-3</v>
      </c>
      <c r="F980">
        <f t="shared" si="60"/>
        <v>4.0498128332406846E-3</v>
      </c>
      <c r="H980">
        <f t="shared" si="61"/>
        <v>0.34105606315530945</v>
      </c>
      <c r="I980">
        <f t="shared" si="62"/>
        <v>-0.20249064166203423</v>
      </c>
      <c r="K980">
        <f t="shared" si="63"/>
        <v>0.13856542149327522</v>
      </c>
    </row>
    <row r="981" spans="1:11">
      <c r="A981" s="8">
        <v>40085</v>
      </c>
      <c r="B981" s="10">
        <v>16.174770355224609</v>
      </c>
      <c r="C981" s="10">
        <v>991.88568115234375</v>
      </c>
      <c r="E981">
        <f t="shared" si="60"/>
        <v>-6.1438043770870587E-3</v>
      </c>
      <c r="F981">
        <f t="shared" si="60"/>
        <v>-3.9164687704873469E-3</v>
      </c>
      <c r="H981">
        <f t="shared" si="61"/>
        <v>-0.30719021885435294</v>
      </c>
      <c r="I981">
        <f t="shared" si="62"/>
        <v>0.19582343852436734</v>
      </c>
      <c r="K981">
        <f t="shared" si="63"/>
        <v>-0.11136678032998559</v>
      </c>
    </row>
    <row r="982" spans="1:11">
      <c r="A982" s="8">
        <v>40086</v>
      </c>
      <c r="B982" s="10">
        <v>16.642759323120117</v>
      </c>
      <c r="C982" s="10">
        <v>1008.3353881835938</v>
      </c>
      <c r="E982">
        <f t="shared" si="60"/>
        <v>2.8933268146483559E-2</v>
      </c>
      <c r="F982">
        <f t="shared" si="60"/>
        <v>1.6584277143853132E-2</v>
      </c>
      <c r="H982">
        <f t="shared" si="61"/>
        <v>1.446663407324178</v>
      </c>
      <c r="I982">
        <f t="shared" si="62"/>
        <v>-0.82921385719265661</v>
      </c>
      <c r="K982">
        <f t="shared" si="63"/>
        <v>0.61744955013152136</v>
      </c>
    </row>
    <row r="983" spans="1:11">
      <c r="A983" s="8">
        <v>40087</v>
      </c>
      <c r="B983" s="10">
        <v>16.414529800415039</v>
      </c>
      <c r="C983" s="10">
        <v>999.0211181640625</v>
      </c>
      <c r="E983">
        <f t="shared" si="60"/>
        <v>-1.3713442481140814E-2</v>
      </c>
      <c r="F983">
        <f t="shared" si="60"/>
        <v>-9.2372737570084462E-3</v>
      </c>
      <c r="H983">
        <f t="shared" si="61"/>
        <v>-0.6856721240570407</v>
      </c>
      <c r="I983">
        <f t="shared" si="62"/>
        <v>0.46186368785042231</v>
      </c>
      <c r="K983">
        <f t="shared" si="63"/>
        <v>-0.22380843620661839</v>
      </c>
    </row>
    <row r="984" spans="1:11">
      <c r="A984" s="8">
        <v>40088</v>
      </c>
      <c r="B984" s="10">
        <v>16.204530715942383</v>
      </c>
      <c r="C984" s="10">
        <v>1003.02099609375</v>
      </c>
      <c r="E984">
        <f t="shared" si="60"/>
        <v>-1.279348766160493E-2</v>
      </c>
      <c r="F984">
        <f t="shared" si="60"/>
        <v>4.0037971740158884E-3</v>
      </c>
      <c r="H984">
        <f t="shared" si="61"/>
        <v>-0.63967438308024649</v>
      </c>
      <c r="I984">
        <f t="shared" si="62"/>
        <v>-0.20018985870079442</v>
      </c>
      <c r="K984">
        <f t="shared" si="63"/>
        <v>-0.83986424178104091</v>
      </c>
    </row>
    <row r="985" spans="1:11">
      <c r="A985" s="8">
        <v>40091</v>
      </c>
      <c r="B985" s="10">
        <v>16.414779663085938</v>
      </c>
      <c r="C985" s="10">
        <v>1011.0864868164062</v>
      </c>
      <c r="E985">
        <f t="shared" si="60"/>
        <v>1.2974701386242904E-2</v>
      </c>
      <c r="F985">
        <f t="shared" si="60"/>
        <v>8.0411982940209459E-3</v>
      </c>
      <c r="H985">
        <f t="shared" si="61"/>
        <v>0.6487350693121452</v>
      </c>
      <c r="I985">
        <f t="shared" si="62"/>
        <v>-0.40205991470104729</v>
      </c>
      <c r="K985">
        <f t="shared" si="63"/>
        <v>0.2466751546110979</v>
      </c>
    </row>
    <row r="986" spans="1:11">
      <c r="A986" s="8">
        <v>40092</v>
      </c>
      <c r="B986" s="10">
        <v>17.344770431518555</v>
      </c>
      <c r="C986" s="10">
        <v>1040.986083984375</v>
      </c>
      <c r="E986">
        <f t="shared" si="60"/>
        <v>5.665569611781085E-2</v>
      </c>
      <c r="F986">
        <f t="shared" si="60"/>
        <v>2.9571750347602066E-2</v>
      </c>
      <c r="H986">
        <f t="shared" si="61"/>
        <v>2.8327848058905425</v>
      </c>
      <c r="I986">
        <f t="shared" si="62"/>
        <v>-1.4785875173801033</v>
      </c>
      <c r="K986">
        <f t="shared" si="63"/>
        <v>1.3541972885104392</v>
      </c>
    </row>
    <row r="987" spans="1:11">
      <c r="A987" s="8">
        <v>40093</v>
      </c>
      <c r="B987" s="10">
        <v>17.434770584106445</v>
      </c>
      <c r="C987" s="10">
        <v>1039.986083984375</v>
      </c>
      <c r="E987">
        <f t="shared" si="60"/>
        <v>5.1888926949614778E-3</v>
      </c>
      <c r="F987">
        <f t="shared" si="60"/>
        <v>-9.6062763507120952E-4</v>
      </c>
      <c r="H987">
        <f t="shared" si="61"/>
        <v>0.25944463474807389</v>
      </c>
      <c r="I987">
        <f t="shared" si="62"/>
        <v>4.8031381753560476E-2</v>
      </c>
      <c r="K987">
        <f t="shared" si="63"/>
        <v>0.30747601650163436</v>
      </c>
    </row>
    <row r="988" spans="1:11">
      <c r="A988" s="8">
        <v>40094</v>
      </c>
      <c r="B988" s="10">
        <v>17.884519577026367</v>
      </c>
      <c r="C988" s="10">
        <v>1057.07177734375</v>
      </c>
      <c r="E988">
        <f t="shared" si="60"/>
        <v>2.579609469194355E-2</v>
      </c>
      <c r="F988">
        <f t="shared" si="60"/>
        <v>1.6428771136933529E-2</v>
      </c>
      <c r="H988">
        <f t="shared" si="61"/>
        <v>1.2898047345971775</v>
      </c>
      <c r="I988">
        <f t="shared" si="62"/>
        <v>-0.82143855684667644</v>
      </c>
      <c r="K988">
        <f t="shared" si="63"/>
        <v>0.46836617775050104</v>
      </c>
    </row>
    <row r="989" spans="1:11">
      <c r="A989" s="8">
        <v>40095</v>
      </c>
      <c r="B989" s="10">
        <v>17.634529113769531</v>
      </c>
      <c r="C989" s="10">
        <v>1046.0721435546875</v>
      </c>
      <c r="E989">
        <f t="shared" si="60"/>
        <v>-1.397803626651295E-2</v>
      </c>
      <c r="F989">
        <f t="shared" si="60"/>
        <v>-1.0405758648388885E-2</v>
      </c>
      <c r="H989">
        <f t="shared" si="61"/>
        <v>-0.69890181332564749</v>
      </c>
      <c r="I989">
        <f t="shared" si="62"/>
        <v>0.52028793241944427</v>
      </c>
      <c r="K989">
        <f t="shared" si="63"/>
        <v>-0.17861388090620323</v>
      </c>
    </row>
    <row r="990" spans="1:11">
      <c r="A990" s="8">
        <v>40098</v>
      </c>
      <c r="B990" s="10">
        <v>17.784759521484375</v>
      </c>
      <c r="C990" s="10">
        <v>1055.0859375</v>
      </c>
      <c r="E990">
        <f t="shared" si="60"/>
        <v>8.5191051456847688E-3</v>
      </c>
      <c r="F990">
        <f t="shared" si="60"/>
        <v>8.6167995208079606E-3</v>
      </c>
      <c r="H990">
        <f t="shared" si="61"/>
        <v>0.42595525728423844</v>
      </c>
      <c r="I990">
        <f t="shared" si="62"/>
        <v>-0.43083997604039803</v>
      </c>
      <c r="K990">
        <f t="shared" si="63"/>
        <v>-4.8847187561595895E-3</v>
      </c>
    </row>
    <row r="991" spans="1:11">
      <c r="A991" s="8">
        <v>40099</v>
      </c>
      <c r="B991" s="10">
        <v>17.814760208129883</v>
      </c>
      <c r="C991" s="10">
        <v>1064.0858154296875</v>
      </c>
      <c r="E991">
        <f t="shared" si="60"/>
        <v>1.686876148607297E-3</v>
      </c>
      <c r="F991">
        <f t="shared" si="60"/>
        <v>8.5299951499804294E-3</v>
      </c>
      <c r="H991">
        <f t="shared" si="61"/>
        <v>8.4343807430364848E-2</v>
      </c>
      <c r="I991">
        <f t="shared" si="62"/>
        <v>-0.42649975749902147</v>
      </c>
      <c r="K991">
        <f t="shared" si="63"/>
        <v>-0.34215595006865662</v>
      </c>
    </row>
    <row r="992" spans="1:11">
      <c r="A992" s="8">
        <v>40100</v>
      </c>
      <c r="B992" s="10">
        <v>17.874759674072266</v>
      </c>
      <c r="C992" s="10">
        <v>1062.0858154296875</v>
      </c>
      <c r="E992">
        <f t="shared" si="60"/>
        <v>3.3679637133146034E-3</v>
      </c>
      <c r="F992">
        <f t="shared" si="60"/>
        <v>-1.8795476558367552E-3</v>
      </c>
      <c r="H992">
        <f t="shared" si="61"/>
        <v>0.16839818566573017</v>
      </c>
      <c r="I992">
        <f t="shared" si="62"/>
        <v>9.397738279183776E-2</v>
      </c>
      <c r="K992">
        <f t="shared" si="63"/>
        <v>0.26237556845756793</v>
      </c>
    </row>
    <row r="993" spans="1:11">
      <c r="A993" s="8">
        <v>40101</v>
      </c>
      <c r="B993" s="10">
        <v>17.724529266357422</v>
      </c>
      <c r="C993" s="10">
        <v>1058.621826171875</v>
      </c>
      <c r="E993">
        <f t="shared" si="60"/>
        <v>-8.4046113320760396E-3</v>
      </c>
      <c r="F993">
        <f t="shared" si="60"/>
        <v>-3.2614965829395048E-3</v>
      </c>
      <c r="H993">
        <f t="shared" si="61"/>
        <v>-0.42023056660380198</v>
      </c>
      <c r="I993">
        <f t="shared" si="62"/>
        <v>0.16307482914697524</v>
      </c>
      <c r="K993">
        <f t="shared" si="63"/>
        <v>-0.25715573745682674</v>
      </c>
    </row>
    <row r="994" spans="1:11">
      <c r="A994" s="8">
        <v>40102</v>
      </c>
      <c r="B994" s="10">
        <v>17.464530944824219</v>
      </c>
      <c r="C994" s="10">
        <v>1053.221923828125</v>
      </c>
      <c r="E994">
        <f t="shared" si="60"/>
        <v>-1.4668842124157311E-2</v>
      </c>
      <c r="F994">
        <f t="shared" si="60"/>
        <v>-5.1008794739069163E-3</v>
      </c>
      <c r="H994">
        <f t="shared" si="61"/>
        <v>-0.73344210620786554</v>
      </c>
      <c r="I994">
        <f t="shared" si="62"/>
        <v>0.25504397369534582</v>
      </c>
      <c r="K994">
        <f t="shared" si="63"/>
        <v>-0.47839813251251972</v>
      </c>
    </row>
    <row r="995" spans="1:11">
      <c r="A995" s="8">
        <v>40105</v>
      </c>
      <c r="B995" s="10">
        <v>17.594760894775391</v>
      </c>
      <c r="C995" s="10">
        <v>1057.23583984375</v>
      </c>
      <c r="E995">
        <f t="shared" si="60"/>
        <v>7.45682494208455E-3</v>
      </c>
      <c r="F995">
        <f t="shared" si="60"/>
        <v>3.8110828542532449E-3</v>
      </c>
      <c r="H995">
        <f t="shared" si="61"/>
        <v>0.3728412471042275</v>
      </c>
      <c r="I995">
        <f t="shared" si="62"/>
        <v>-0.19055414271266224</v>
      </c>
      <c r="K995">
        <f t="shared" si="63"/>
        <v>0.18228710439156526</v>
      </c>
    </row>
    <row r="996" spans="1:11">
      <c r="A996" s="8">
        <v>40106</v>
      </c>
      <c r="B996" s="10">
        <v>17.484769821166992</v>
      </c>
      <c r="C996" s="10">
        <v>1054.23583984375</v>
      </c>
      <c r="E996">
        <f t="shared" si="60"/>
        <v>-6.2513536993309415E-3</v>
      </c>
      <c r="F996">
        <f t="shared" si="60"/>
        <v>-2.837588253197465E-3</v>
      </c>
      <c r="H996">
        <f t="shared" si="61"/>
        <v>-0.31256768496654708</v>
      </c>
      <c r="I996">
        <f t="shared" si="62"/>
        <v>0.14187941265987325</v>
      </c>
      <c r="K996">
        <f t="shared" si="63"/>
        <v>-0.17068827230667383</v>
      </c>
    </row>
    <row r="997" spans="1:11">
      <c r="A997" s="8">
        <v>40107</v>
      </c>
      <c r="B997" s="10">
        <v>17.654769897460938</v>
      </c>
      <c r="C997" s="10">
        <v>1058.285888671875</v>
      </c>
      <c r="E997">
        <f t="shared" si="60"/>
        <v>9.7227517452442846E-3</v>
      </c>
      <c r="F997">
        <f t="shared" si="60"/>
        <v>3.841691465094943E-3</v>
      </c>
      <c r="H997">
        <f t="shared" si="61"/>
        <v>0.48613758726221423</v>
      </c>
      <c r="I997">
        <f t="shared" si="62"/>
        <v>-0.19208457325474715</v>
      </c>
      <c r="K997">
        <f t="shared" si="63"/>
        <v>0.29405301400746708</v>
      </c>
    </row>
    <row r="998" spans="1:11">
      <c r="A998" s="8">
        <v>40108</v>
      </c>
      <c r="B998" s="10">
        <v>17.494529724121094</v>
      </c>
      <c r="C998" s="10">
        <v>1056.4217529296875</v>
      </c>
      <c r="E998">
        <f t="shared" si="60"/>
        <v>-9.0763104968526465E-3</v>
      </c>
      <c r="F998">
        <f t="shared" si="60"/>
        <v>-1.7614670687208234E-3</v>
      </c>
      <c r="H998">
        <f t="shared" si="61"/>
        <v>-0.45381552484263232</v>
      </c>
      <c r="I998">
        <f t="shared" si="62"/>
        <v>8.8073353436041169E-2</v>
      </c>
      <c r="K998">
        <f t="shared" si="63"/>
        <v>-0.36574217140659115</v>
      </c>
    </row>
    <row r="999" spans="1:11">
      <c r="A999" s="8">
        <v>40109</v>
      </c>
      <c r="B999" s="10">
        <v>17.684530258178711</v>
      </c>
      <c r="C999" s="10">
        <v>1056.4217529296875</v>
      </c>
      <c r="E999">
        <f t="shared" si="60"/>
        <v>1.086056824926529E-2</v>
      </c>
      <c r="F999">
        <f t="shared" si="60"/>
        <v>0</v>
      </c>
      <c r="H999">
        <f t="shared" si="61"/>
        <v>0.5430284124632645</v>
      </c>
      <c r="I999">
        <f t="shared" si="62"/>
        <v>0</v>
      </c>
      <c r="K999">
        <f t="shared" si="63"/>
        <v>0.5430284124632645</v>
      </c>
    </row>
    <row r="1000" spans="1:11">
      <c r="A1000" s="8">
        <v>40112</v>
      </c>
      <c r="B1000" s="10">
        <v>17.384769439697266</v>
      </c>
      <c r="C1000" s="10">
        <v>1046.43603515625</v>
      </c>
      <c r="E1000">
        <f t="shared" si="60"/>
        <v>-1.6950454103399903E-2</v>
      </c>
      <c r="F1000">
        <f t="shared" si="60"/>
        <v>-9.4523969671629349E-3</v>
      </c>
      <c r="H1000">
        <f t="shared" si="61"/>
        <v>-0.84752270516999517</v>
      </c>
      <c r="I1000">
        <f t="shared" si="62"/>
        <v>0.47261984835814674</v>
      </c>
      <c r="K1000">
        <f t="shared" si="63"/>
        <v>-0.37490285681184843</v>
      </c>
    </row>
    <row r="1001" spans="1:11">
      <c r="A1001" s="8">
        <v>40113</v>
      </c>
      <c r="B1001" s="10">
        <v>16.7747802734375</v>
      </c>
      <c r="C1001" s="10">
        <v>1038.4361572265625</v>
      </c>
      <c r="E1001">
        <f t="shared" si="60"/>
        <v>-3.5087561464397954E-2</v>
      </c>
      <c r="F1001">
        <f t="shared" si="60"/>
        <v>-7.6448800126545091E-3</v>
      </c>
      <c r="H1001">
        <f t="shared" si="61"/>
        <v>-1.7543780732198977</v>
      </c>
      <c r="I1001">
        <f t="shared" si="62"/>
        <v>0.38224400063272546</v>
      </c>
      <c r="K1001">
        <f t="shared" si="63"/>
        <v>-1.3721340725871722</v>
      </c>
    </row>
    <row r="1002" spans="1:11">
      <c r="A1002" s="8">
        <v>40114</v>
      </c>
      <c r="B1002" s="10">
        <v>16.254779815673828</v>
      </c>
      <c r="C1002" s="10">
        <v>1031.5362548828125</v>
      </c>
      <c r="E1002">
        <f t="shared" si="60"/>
        <v>-3.0998943013702651E-2</v>
      </c>
      <c r="F1002">
        <f t="shared" si="60"/>
        <v>-6.6445128048874258E-3</v>
      </c>
      <c r="H1002">
        <f t="shared" si="61"/>
        <v>-1.5499471506851326</v>
      </c>
      <c r="I1002">
        <f t="shared" si="62"/>
        <v>0.33222564024437129</v>
      </c>
      <c r="K1002">
        <f t="shared" si="63"/>
        <v>-1.2177215104407613</v>
      </c>
    </row>
    <row r="1003" spans="1:11">
      <c r="A1003" s="8">
        <v>40115</v>
      </c>
      <c r="B1003" s="10">
        <v>16.637060165405273</v>
      </c>
      <c r="C1003" s="10">
        <v>1043.6221923828125</v>
      </c>
      <c r="E1003">
        <f t="shared" si="60"/>
        <v>2.3518026947546122E-2</v>
      </c>
      <c r="F1003">
        <f t="shared" si="60"/>
        <v>1.1716444713204099E-2</v>
      </c>
      <c r="H1003">
        <f t="shared" si="61"/>
        <v>1.1759013473773061</v>
      </c>
      <c r="I1003">
        <f t="shared" si="62"/>
        <v>-0.58582223566020497</v>
      </c>
      <c r="K1003">
        <f t="shared" si="63"/>
        <v>0.59007911171710115</v>
      </c>
    </row>
    <row r="1004" spans="1:11">
      <c r="A1004" s="8">
        <v>40116</v>
      </c>
      <c r="B1004" s="10">
        <v>16.237070083618164</v>
      </c>
      <c r="C1004" s="10">
        <v>1039.622314453125</v>
      </c>
      <c r="E1004">
        <f t="shared" si="60"/>
        <v>-2.4042113078297289E-2</v>
      </c>
      <c r="F1004">
        <f t="shared" si="60"/>
        <v>-3.8326876899339446E-3</v>
      </c>
      <c r="H1004">
        <f t="shared" si="61"/>
        <v>-1.2021056539148645</v>
      </c>
      <c r="I1004">
        <f t="shared" si="62"/>
        <v>0.19163438449669723</v>
      </c>
      <c r="K1004">
        <f t="shared" si="63"/>
        <v>-1.0104712694181672</v>
      </c>
    </row>
    <row r="1005" spans="1:11">
      <c r="A1005" s="8">
        <v>40119</v>
      </c>
      <c r="B1005" s="10">
        <v>16.667280197143555</v>
      </c>
      <c r="C1005" s="10">
        <v>1060.6358642578125</v>
      </c>
      <c r="E1005">
        <f t="shared" si="60"/>
        <v>2.6495550694175751E-2</v>
      </c>
      <c r="F1005">
        <f t="shared" si="60"/>
        <v>2.0212676769776117E-2</v>
      </c>
      <c r="H1005">
        <f t="shared" si="61"/>
        <v>1.3247775347087876</v>
      </c>
      <c r="I1005">
        <f t="shared" si="62"/>
        <v>-1.0106338384888058</v>
      </c>
      <c r="K1005">
        <f t="shared" si="63"/>
        <v>0.31414369621998173</v>
      </c>
    </row>
    <row r="1006" spans="1:11">
      <c r="A1006" s="8">
        <v>40120</v>
      </c>
      <c r="B1006" s="10">
        <v>16.887269973754883</v>
      </c>
      <c r="C1006" s="10">
        <v>1078.6356201171875</v>
      </c>
      <c r="E1006">
        <f t="shared" si="60"/>
        <v>1.3198900721008489E-2</v>
      </c>
      <c r="F1006">
        <f t="shared" si="60"/>
        <v>1.6970721494478758E-2</v>
      </c>
      <c r="H1006">
        <f t="shared" si="61"/>
        <v>0.65994503605042443</v>
      </c>
      <c r="I1006">
        <f t="shared" si="62"/>
        <v>-0.84853607472393788</v>
      </c>
      <c r="K1006">
        <f t="shared" si="63"/>
        <v>-0.18859103867351346</v>
      </c>
    </row>
    <row r="1007" spans="1:11">
      <c r="A1007" s="8">
        <v>40121</v>
      </c>
      <c r="B1007" s="10">
        <v>17.477270126342773</v>
      </c>
      <c r="C1007" s="10">
        <v>1091.6353759765625</v>
      </c>
      <c r="E1007">
        <f t="shared" si="60"/>
        <v>3.4937568565246657E-2</v>
      </c>
      <c r="F1007">
        <f t="shared" si="60"/>
        <v>1.2052036495848961E-2</v>
      </c>
      <c r="H1007">
        <f t="shared" si="61"/>
        <v>1.7468784282623329</v>
      </c>
      <c r="I1007">
        <f t="shared" si="62"/>
        <v>-0.60260182479244806</v>
      </c>
      <c r="K1007">
        <f t="shared" si="63"/>
        <v>1.1442766034698848</v>
      </c>
    </row>
    <row r="1008" spans="1:11">
      <c r="A1008" s="8">
        <v>40122</v>
      </c>
      <c r="B1008" s="10">
        <v>17.394540786743164</v>
      </c>
      <c r="C1008" s="10">
        <v>1089.720947265625</v>
      </c>
      <c r="E1008">
        <f t="shared" si="60"/>
        <v>-4.7335389910186931E-3</v>
      </c>
      <c r="F1008">
        <f t="shared" si="60"/>
        <v>-1.7537254224881949E-3</v>
      </c>
      <c r="H1008">
        <f t="shared" si="61"/>
        <v>-0.23667694955093466</v>
      </c>
      <c r="I1008">
        <f t="shared" si="62"/>
        <v>8.7686271124409743E-2</v>
      </c>
      <c r="K1008">
        <f t="shared" si="63"/>
        <v>-0.14899067842652491</v>
      </c>
    </row>
    <row r="1009" spans="1:11">
      <c r="A1009" s="8">
        <v>40123</v>
      </c>
      <c r="B1009" s="10">
        <v>17.35453987121582</v>
      </c>
      <c r="C1009" s="10">
        <v>1093.7208251953125</v>
      </c>
      <c r="E1009">
        <f t="shared" si="60"/>
        <v>-2.2996246936182185E-3</v>
      </c>
      <c r="F1009">
        <f t="shared" si="60"/>
        <v>3.6705524838485104E-3</v>
      </c>
      <c r="H1009">
        <f t="shared" si="61"/>
        <v>-0.11498123468091093</v>
      </c>
      <c r="I1009">
        <f t="shared" si="62"/>
        <v>-0.18352762419242552</v>
      </c>
      <c r="K1009">
        <f t="shared" si="63"/>
        <v>-0.29850885887333645</v>
      </c>
    </row>
    <row r="1010" spans="1:11">
      <c r="A1010" s="8">
        <v>40126</v>
      </c>
      <c r="B1010" s="10">
        <v>17.694759368896484</v>
      </c>
      <c r="C1010" s="10">
        <v>1107.7352294921875</v>
      </c>
      <c r="E1010">
        <f t="shared" si="60"/>
        <v>1.960406327136055E-2</v>
      </c>
      <c r="F1010">
        <f t="shared" si="60"/>
        <v>1.2813511431833957E-2</v>
      </c>
      <c r="H1010">
        <f t="shared" si="61"/>
        <v>0.9802031635680275</v>
      </c>
      <c r="I1010">
        <f t="shared" si="62"/>
        <v>-0.64067557159169786</v>
      </c>
      <c r="K1010">
        <f t="shared" si="63"/>
        <v>0.33952759197632965</v>
      </c>
    </row>
    <row r="1011" spans="1:11">
      <c r="A1011" s="8">
        <v>40127</v>
      </c>
      <c r="B1011" s="10">
        <v>17.24976921081543</v>
      </c>
      <c r="C1011" s="10">
        <v>1100.8353271484375</v>
      </c>
      <c r="E1011">
        <f t="shared" si="60"/>
        <v>-2.5148132777846666E-2</v>
      </c>
      <c r="F1011">
        <f t="shared" si="60"/>
        <v>-6.2288371445160529E-3</v>
      </c>
      <c r="H1011">
        <f t="shared" si="61"/>
        <v>-1.2574066388923333</v>
      </c>
      <c r="I1011">
        <f t="shared" si="62"/>
        <v>0.31144185722580264</v>
      </c>
      <c r="K1011">
        <f t="shared" si="63"/>
        <v>-0.94596478166653064</v>
      </c>
    </row>
    <row r="1012" spans="1:11">
      <c r="A1012" s="8">
        <v>40128</v>
      </c>
      <c r="B1012" s="10">
        <v>17.449769973754883</v>
      </c>
      <c r="C1012" s="10">
        <v>1113.8350830078125</v>
      </c>
      <c r="E1012">
        <f t="shared" si="60"/>
        <v>1.1594402249396785E-2</v>
      </c>
      <c r="F1012">
        <f t="shared" si="60"/>
        <v>1.1808992261403084E-2</v>
      </c>
      <c r="H1012">
        <f t="shared" si="61"/>
        <v>0.57972011246983923</v>
      </c>
      <c r="I1012">
        <f t="shared" si="62"/>
        <v>-0.5904496130701542</v>
      </c>
      <c r="K1012">
        <f t="shared" si="63"/>
        <v>-1.0729500600314967E-2</v>
      </c>
    </row>
    <row r="1013" spans="1:11">
      <c r="A1013" s="8">
        <v>40129</v>
      </c>
      <c r="B1013" s="10">
        <v>17.259540557861328</v>
      </c>
      <c r="C1013" s="10">
        <v>1108.8204345703125</v>
      </c>
      <c r="E1013">
        <f t="shared" si="60"/>
        <v>-1.0901542895961791E-2</v>
      </c>
      <c r="F1013">
        <f t="shared" si="60"/>
        <v>-4.5021462458861849E-3</v>
      </c>
      <c r="H1013">
        <f t="shared" si="61"/>
        <v>-0.54507714479808955</v>
      </c>
      <c r="I1013">
        <f t="shared" si="62"/>
        <v>0.22510731229430925</v>
      </c>
      <c r="K1013">
        <f t="shared" si="63"/>
        <v>-0.3199698325037803</v>
      </c>
    </row>
    <row r="1014" spans="1:11">
      <c r="A1014" s="8">
        <v>40130</v>
      </c>
      <c r="B1014" s="10">
        <v>17.419540405273438</v>
      </c>
      <c r="C1014" s="10">
        <v>1115.920166015625</v>
      </c>
      <c r="E1014">
        <f t="shared" si="60"/>
        <v>9.2702263351520653E-3</v>
      </c>
      <c r="F1014">
        <f t="shared" si="60"/>
        <v>6.4029586973328723E-3</v>
      </c>
      <c r="H1014">
        <f t="shared" si="61"/>
        <v>0.46351131675760326</v>
      </c>
      <c r="I1014">
        <f t="shared" si="62"/>
        <v>-0.32014793486664361</v>
      </c>
      <c r="K1014">
        <f t="shared" si="63"/>
        <v>0.14336338189095965</v>
      </c>
    </row>
    <row r="1015" spans="1:11">
      <c r="A1015" s="8">
        <v>40133</v>
      </c>
      <c r="B1015" s="10">
        <v>18.149759292602539</v>
      </c>
      <c r="C1015" s="10">
        <v>1129.9349365234375</v>
      </c>
      <c r="E1015">
        <f t="shared" si="60"/>
        <v>4.1919526597156365E-2</v>
      </c>
      <c r="F1015">
        <f t="shared" si="60"/>
        <v>1.2558936503362927E-2</v>
      </c>
      <c r="H1015">
        <f t="shared" si="61"/>
        <v>2.0959763298578182</v>
      </c>
      <c r="I1015">
        <f t="shared" si="62"/>
        <v>-0.62794682516814637</v>
      </c>
      <c r="K1015">
        <f t="shared" si="63"/>
        <v>1.4680295046896719</v>
      </c>
    </row>
    <row r="1016" spans="1:11">
      <c r="A1016" s="8">
        <v>40134</v>
      </c>
      <c r="B1016" s="10">
        <v>18.369760513305664</v>
      </c>
      <c r="C1016" s="10">
        <v>1137.934814453125</v>
      </c>
      <c r="E1016">
        <f t="shared" si="60"/>
        <v>1.2121440133522565E-2</v>
      </c>
      <c r="F1016">
        <f t="shared" si="60"/>
        <v>7.0799456420926887E-3</v>
      </c>
      <c r="H1016">
        <f t="shared" si="61"/>
        <v>0.60607200667612826</v>
      </c>
      <c r="I1016">
        <f t="shared" si="62"/>
        <v>-0.35399728210463444</v>
      </c>
      <c r="K1016">
        <f t="shared" si="63"/>
        <v>0.25207472457149382</v>
      </c>
    </row>
    <row r="1017" spans="1:11">
      <c r="A1017" s="8">
        <v>40135</v>
      </c>
      <c r="B1017" s="10">
        <v>18.599750518798828</v>
      </c>
      <c r="C1017" s="10">
        <v>1145.9346923828125</v>
      </c>
      <c r="E1017">
        <f t="shared" si="60"/>
        <v>1.252003287286052E-2</v>
      </c>
      <c r="F1017">
        <f t="shared" si="60"/>
        <v>7.0301724036205826E-3</v>
      </c>
      <c r="H1017">
        <f t="shared" si="61"/>
        <v>0.62600164364302602</v>
      </c>
      <c r="I1017">
        <f t="shared" si="62"/>
        <v>-0.35150862018102913</v>
      </c>
      <c r="K1017">
        <f t="shared" si="63"/>
        <v>0.27449302346199689</v>
      </c>
    </row>
    <row r="1018" spans="1:11">
      <c r="A1018" s="8">
        <v>40136</v>
      </c>
      <c r="B1018" s="10">
        <v>18.549509048461914</v>
      </c>
      <c r="C1018" s="10">
        <v>1142.9195556640625</v>
      </c>
      <c r="E1018">
        <f t="shared" si="60"/>
        <v>-2.7011905501708178E-3</v>
      </c>
      <c r="F1018">
        <f t="shared" si="60"/>
        <v>-2.6311592962426911E-3</v>
      </c>
      <c r="H1018">
        <f t="shared" si="61"/>
        <v>-0.13505952750854089</v>
      </c>
      <c r="I1018">
        <f t="shared" si="62"/>
        <v>0.13155796481213455</v>
      </c>
      <c r="K1018">
        <f t="shared" si="63"/>
        <v>-3.5015626964063351E-3</v>
      </c>
    </row>
    <row r="1019" spans="1:11">
      <c r="A1019" s="8">
        <v>40137</v>
      </c>
      <c r="B1019" s="10">
        <v>18.399509429931641</v>
      </c>
      <c r="C1019" s="10">
        <v>1143.9195556640625</v>
      </c>
      <c r="E1019">
        <f t="shared" si="60"/>
        <v>-8.0864468239234544E-3</v>
      </c>
      <c r="F1019">
        <f t="shared" si="60"/>
        <v>8.7495221780420351E-4</v>
      </c>
      <c r="H1019">
        <f t="shared" si="61"/>
        <v>-0.40432234119617272</v>
      </c>
      <c r="I1019">
        <f t="shared" si="62"/>
        <v>-4.3747610890210176E-2</v>
      </c>
      <c r="K1019">
        <f t="shared" si="63"/>
        <v>-0.44806995208638289</v>
      </c>
    </row>
    <row r="1020" spans="1:11">
      <c r="A1020" s="8">
        <v>40140</v>
      </c>
      <c r="B1020" s="10">
        <v>18.759750366210938</v>
      </c>
      <c r="C1020" s="10">
        <v>1169.4344482421875</v>
      </c>
      <c r="E1020">
        <f t="shared" si="60"/>
        <v>1.9578833753755909E-2</v>
      </c>
      <c r="F1020">
        <f t="shared" si="60"/>
        <v>2.2304796217347045E-2</v>
      </c>
      <c r="H1020">
        <f t="shared" si="61"/>
        <v>0.97894168768779544</v>
      </c>
      <c r="I1020">
        <f t="shared" si="62"/>
        <v>-1.1152398108673522</v>
      </c>
      <c r="K1020">
        <f t="shared" si="63"/>
        <v>-0.13629812317955681</v>
      </c>
    </row>
    <row r="1021" spans="1:11">
      <c r="A1021" s="8">
        <v>40141</v>
      </c>
      <c r="B1021" s="10">
        <v>18.429750442504883</v>
      </c>
      <c r="C1021" s="10">
        <v>1167.0843505859375</v>
      </c>
      <c r="E1021">
        <f t="shared" si="60"/>
        <v>-1.7590848346278221E-2</v>
      </c>
      <c r="F1021">
        <f t="shared" si="60"/>
        <v>-2.0096018718984698E-3</v>
      </c>
      <c r="H1021">
        <f t="shared" si="61"/>
        <v>-0.87954241731391103</v>
      </c>
      <c r="I1021">
        <f t="shared" si="62"/>
        <v>0.10048009359492349</v>
      </c>
      <c r="K1021">
        <f t="shared" si="63"/>
        <v>-0.77906232371898754</v>
      </c>
    </row>
    <row r="1022" spans="1:11">
      <c r="A1022" s="8">
        <v>40142</v>
      </c>
      <c r="B1022" s="10">
        <v>18.739749908447266</v>
      </c>
      <c r="C1022" s="10">
        <v>1183.6341552734375</v>
      </c>
      <c r="E1022">
        <f t="shared" si="60"/>
        <v>1.6820600306525213E-2</v>
      </c>
      <c r="F1022">
        <f t="shared" si="60"/>
        <v>1.4180470057019612E-2</v>
      </c>
      <c r="H1022">
        <f t="shared" si="61"/>
        <v>0.84103001532626065</v>
      </c>
      <c r="I1022">
        <f t="shared" si="62"/>
        <v>-0.70902350285098059</v>
      </c>
      <c r="K1022">
        <f t="shared" si="63"/>
        <v>0.13200651247528006</v>
      </c>
    </row>
    <row r="1023" spans="1:11">
      <c r="A1023" s="8">
        <v>40143</v>
      </c>
      <c r="B1023" s="10">
        <v>18.589500427246094</v>
      </c>
      <c r="C1023" s="10">
        <v>1184.618408203125</v>
      </c>
      <c r="E1023">
        <f t="shared" si="60"/>
        <v>-8.0176887063708735E-3</v>
      </c>
      <c r="F1023">
        <f t="shared" si="60"/>
        <v>8.3155164566894868E-4</v>
      </c>
      <c r="H1023">
        <f t="shared" si="61"/>
        <v>-0.40088443531854367</v>
      </c>
      <c r="I1023">
        <f t="shared" si="62"/>
        <v>-4.1577582283447434E-2</v>
      </c>
      <c r="K1023">
        <f t="shared" si="63"/>
        <v>-0.44246201760199111</v>
      </c>
    </row>
    <row r="1024" spans="1:11">
      <c r="A1024" s="8">
        <v>40144</v>
      </c>
      <c r="B1024" s="10">
        <v>18.354509353637695</v>
      </c>
      <c r="C1024" s="10">
        <v>1176.818603515625</v>
      </c>
      <c r="E1024">
        <f t="shared" si="60"/>
        <v>-1.2641064483044362E-2</v>
      </c>
      <c r="F1024">
        <f t="shared" si="60"/>
        <v>-6.5842339047652576E-3</v>
      </c>
      <c r="H1024">
        <f t="shared" si="61"/>
        <v>-0.6320532241522181</v>
      </c>
      <c r="I1024">
        <f t="shared" si="62"/>
        <v>0.32921169523826288</v>
      </c>
      <c r="K1024">
        <f t="shared" si="63"/>
        <v>-0.30284152891395522</v>
      </c>
    </row>
    <row r="1025" spans="1:11">
      <c r="A1025" s="8">
        <v>40147</v>
      </c>
      <c r="B1025" s="10">
        <v>18.499750137329102</v>
      </c>
      <c r="C1025" s="10">
        <v>1181.334228515625</v>
      </c>
      <c r="E1025">
        <f t="shared" si="60"/>
        <v>7.9130845119879112E-3</v>
      </c>
      <c r="F1025">
        <f t="shared" si="60"/>
        <v>3.837146172324335E-3</v>
      </c>
      <c r="H1025">
        <f t="shared" si="61"/>
        <v>0.39565422559939556</v>
      </c>
      <c r="I1025">
        <f t="shared" si="62"/>
        <v>-0.19185730861621675</v>
      </c>
      <c r="K1025">
        <f t="shared" si="63"/>
        <v>0.20379691698317881</v>
      </c>
    </row>
    <row r="1026" spans="1:11">
      <c r="A1026" s="8">
        <v>40148</v>
      </c>
      <c r="B1026" s="10">
        <v>19.114789962768555</v>
      </c>
      <c r="C1026" s="10">
        <v>1196.9366455078125</v>
      </c>
      <c r="E1026">
        <f t="shared" si="60"/>
        <v>3.3245844991085294E-2</v>
      </c>
      <c r="F1026">
        <f t="shared" si="60"/>
        <v>1.3207453585588835E-2</v>
      </c>
      <c r="H1026">
        <f t="shared" si="61"/>
        <v>1.6622922495542647</v>
      </c>
      <c r="I1026">
        <f t="shared" si="62"/>
        <v>-0.66037267927944177</v>
      </c>
      <c r="K1026">
        <f t="shared" si="63"/>
        <v>1.0019195702748229</v>
      </c>
    </row>
    <row r="1027" spans="1:11">
      <c r="A1027" s="8">
        <v>40149</v>
      </c>
      <c r="B1027" s="10">
        <v>19.214790344238281</v>
      </c>
      <c r="C1027" s="10">
        <v>1210.9365234375</v>
      </c>
      <c r="E1027">
        <f t="shared" si="60"/>
        <v>5.2315710329282616E-3</v>
      </c>
      <c r="F1027">
        <f t="shared" si="60"/>
        <v>1.1696423517677523E-2</v>
      </c>
      <c r="H1027">
        <f t="shared" si="61"/>
        <v>0.26157855164641308</v>
      </c>
      <c r="I1027">
        <f t="shared" si="62"/>
        <v>-0.58482117588387617</v>
      </c>
      <c r="K1027">
        <f t="shared" si="63"/>
        <v>-0.32324262423746308</v>
      </c>
    </row>
    <row r="1028" spans="1:11">
      <c r="A1028" s="8">
        <v>40150</v>
      </c>
      <c r="B1028" s="10">
        <v>18.954580307006836</v>
      </c>
      <c r="C1028" s="10">
        <v>1209.923095703125</v>
      </c>
      <c r="E1028">
        <f t="shared" si="60"/>
        <v>-1.3542174156975451E-2</v>
      </c>
      <c r="F1028">
        <f t="shared" si="60"/>
        <v>-8.3689583620627506E-4</v>
      </c>
      <c r="H1028">
        <f t="shared" si="61"/>
        <v>-0.67710870784877253</v>
      </c>
      <c r="I1028">
        <f t="shared" si="62"/>
        <v>4.1844791810313753E-2</v>
      </c>
      <c r="K1028">
        <f t="shared" si="63"/>
        <v>-0.63526391603845878</v>
      </c>
    </row>
    <row r="1029" spans="1:11">
      <c r="A1029" s="8">
        <v>40151</v>
      </c>
      <c r="B1029" s="10">
        <v>18.554590225219727</v>
      </c>
      <c r="C1029" s="10">
        <v>1176.02392578125</v>
      </c>
      <c r="E1029">
        <f t="shared" ref="E1029:F1092" si="64">B1029/B1028-1</f>
        <v>-2.1102555440873916E-2</v>
      </c>
      <c r="F1029">
        <f t="shared" si="64"/>
        <v>-2.8017623634314592E-2</v>
      </c>
      <c r="H1029">
        <f t="shared" ref="H1029:H1092" si="65">E1029*$H$3</f>
        <v>-1.0551277720436958</v>
      </c>
      <c r="I1029">
        <f t="shared" ref="I1029:I1092" si="66">F1029*$I$3</f>
        <v>1.4008811817157296</v>
      </c>
      <c r="K1029">
        <f t="shared" ref="K1029:K1092" si="67">H1029+I1029</f>
        <v>0.34575340967203383</v>
      </c>
    </row>
    <row r="1030" spans="1:11">
      <c r="A1030" s="8">
        <v>40154</v>
      </c>
      <c r="B1030" s="10">
        <v>18.234800338745117</v>
      </c>
      <c r="C1030" s="10">
        <v>1160.987060546875</v>
      </c>
      <c r="E1030">
        <f t="shared" si="64"/>
        <v>-1.7235082132934676E-2</v>
      </c>
      <c r="F1030">
        <f t="shared" si="64"/>
        <v>-1.2786189893531086E-2</v>
      </c>
      <c r="H1030">
        <f t="shared" si="65"/>
        <v>-0.8617541066467338</v>
      </c>
      <c r="I1030">
        <f t="shared" si="66"/>
        <v>0.63930949467655429</v>
      </c>
      <c r="K1030">
        <f t="shared" si="67"/>
        <v>-0.22244461197017951</v>
      </c>
    </row>
    <row r="1031" spans="1:11">
      <c r="A1031" s="8">
        <v>40155</v>
      </c>
      <c r="B1031" s="10">
        <v>17.984800338745117</v>
      </c>
      <c r="C1031" s="10">
        <v>1151.0372314453125</v>
      </c>
      <c r="E1031">
        <f t="shared" si="64"/>
        <v>-1.371004866276504E-2</v>
      </c>
      <c r="F1031">
        <f t="shared" si="64"/>
        <v>-8.5701464208185474E-3</v>
      </c>
      <c r="H1031">
        <f t="shared" si="65"/>
        <v>-0.68550243313825199</v>
      </c>
      <c r="I1031">
        <f t="shared" si="66"/>
        <v>0.42850732104092737</v>
      </c>
      <c r="K1031">
        <f t="shared" si="67"/>
        <v>-0.25699511209732462</v>
      </c>
    </row>
    <row r="1032" spans="1:11">
      <c r="A1032" s="8">
        <v>40156</v>
      </c>
      <c r="B1032" s="10">
        <v>17.754800796508789</v>
      </c>
      <c r="C1032" s="10">
        <v>1133.037353515625</v>
      </c>
      <c r="E1032">
        <f t="shared" si="64"/>
        <v>-1.2788551326913256E-2</v>
      </c>
      <c r="F1032">
        <f t="shared" si="64"/>
        <v>-1.5637963254312548E-2</v>
      </c>
      <c r="H1032">
        <f t="shared" si="65"/>
        <v>-0.63942756634566278</v>
      </c>
      <c r="I1032">
        <f t="shared" si="66"/>
        <v>0.7818981627156274</v>
      </c>
      <c r="K1032">
        <f t="shared" si="67"/>
        <v>0.14247059636996462</v>
      </c>
    </row>
    <row r="1033" spans="1:11">
      <c r="A1033" s="8">
        <v>40157</v>
      </c>
      <c r="B1033" s="10">
        <v>17.274620056152344</v>
      </c>
      <c r="C1033" s="10">
        <v>1127.074951171875</v>
      </c>
      <c r="E1033">
        <f t="shared" si="64"/>
        <v>-2.7045121252549653E-2</v>
      </c>
      <c r="F1033">
        <f t="shared" si="64"/>
        <v>-5.2623175442977344E-3</v>
      </c>
      <c r="H1033">
        <f t="shared" si="65"/>
        <v>-1.3522560626274827</v>
      </c>
      <c r="I1033">
        <f t="shared" si="66"/>
        <v>0.26311587721488672</v>
      </c>
      <c r="K1033">
        <f t="shared" si="67"/>
        <v>-1.0891401854125959</v>
      </c>
    </row>
    <row r="1034" spans="1:11">
      <c r="A1034" s="8">
        <v>40158</v>
      </c>
      <c r="B1034" s="10">
        <v>17.024620056152344</v>
      </c>
      <c r="C1034" s="10">
        <v>1117.0751953125</v>
      </c>
      <c r="E1034">
        <f t="shared" si="64"/>
        <v>-1.4472098326177796E-2</v>
      </c>
      <c r="F1034">
        <f t="shared" si="64"/>
        <v>-8.8723077812862261E-3</v>
      </c>
      <c r="H1034">
        <f t="shared" si="65"/>
        <v>-0.72360491630888979</v>
      </c>
      <c r="I1034">
        <f t="shared" si="66"/>
        <v>0.44361538906431131</v>
      </c>
      <c r="K1034">
        <f t="shared" si="67"/>
        <v>-0.27998952724457848</v>
      </c>
    </row>
    <row r="1035" spans="1:11">
      <c r="A1035" s="8">
        <v>40161</v>
      </c>
      <c r="B1035" s="10">
        <v>17.314809799194336</v>
      </c>
      <c r="C1035" s="10">
        <v>1122.0875244140625</v>
      </c>
      <c r="E1035">
        <f t="shared" si="64"/>
        <v>1.7045299224585309E-2</v>
      </c>
      <c r="F1035">
        <f t="shared" si="64"/>
        <v>4.4870113691499736E-3</v>
      </c>
      <c r="H1035">
        <f t="shared" si="65"/>
        <v>0.85226496122926543</v>
      </c>
      <c r="I1035">
        <f t="shared" si="66"/>
        <v>-0.22435056845749868</v>
      </c>
      <c r="K1035">
        <f t="shared" si="67"/>
        <v>0.62791439277176675</v>
      </c>
    </row>
    <row r="1036" spans="1:11">
      <c r="A1036" s="8">
        <v>40162</v>
      </c>
      <c r="B1036" s="10">
        <v>17.324779510498047</v>
      </c>
      <c r="C1036" s="10">
        <v>1121.085693359375</v>
      </c>
      <c r="E1036">
        <f t="shared" si="64"/>
        <v>5.7579098005300366E-4</v>
      </c>
      <c r="F1036">
        <f t="shared" si="64"/>
        <v>-8.9282790592526418E-4</v>
      </c>
      <c r="H1036">
        <f t="shared" si="65"/>
        <v>2.8789549002650183E-2</v>
      </c>
      <c r="I1036">
        <f t="shared" si="66"/>
        <v>4.4641395296263209E-2</v>
      </c>
      <c r="K1036">
        <f t="shared" si="67"/>
        <v>7.3430944298913392E-2</v>
      </c>
    </row>
    <row r="1037" spans="1:11">
      <c r="A1037" s="8">
        <v>40163</v>
      </c>
      <c r="B1037" s="10">
        <v>17.654769897460938</v>
      </c>
      <c r="C1037" s="10">
        <v>1136.08544921875</v>
      </c>
      <c r="E1037">
        <f t="shared" si="64"/>
        <v>1.9047306591286173E-2</v>
      </c>
      <c r="F1037">
        <f t="shared" si="64"/>
        <v>1.3379669322536536E-2</v>
      </c>
      <c r="H1037">
        <f t="shared" si="65"/>
        <v>0.95236532956430864</v>
      </c>
      <c r="I1037">
        <f t="shared" si="66"/>
        <v>-0.6689834661268268</v>
      </c>
      <c r="K1037">
        <f t="shared" si="67"/>
        <v>0.28338186343748184</v>
      </c>
    </row>
    <row r="1038" spans="1:11">
      <c r="A1038" s="8">
        <v>40164</v>
      </c>
      <c r="B1038" s="10">
        <v>17.174560546875</v>
      </c>
      <c r="C1038" s="10">
        <v>1105.1717529296875</v>
      </c>
      <c r="E1038">
        <f t="shared" si="64"/>
        <v>-2.7199977874251435E-2</v>
      </c>
      <c r="F1038">
        <f t="shared" si="64"/>
        <v>-2.7210714044723416E-2</v>
      </c>
      <c r="H1038">
        <f t="shared" si="65"/>
        <v>-1.3599988937125718</v>
      </c>
      <c r="I1038">
        <f t="shared" si="66"/>
        <v>1.3605357022361708</v>
      </c>
      <c r="K1038">
        <f t="shared" si="67"/>
        <v>5.3680852359905273E-4</v>
      </c>
    </row>
    <row r="1039" spans="1:11">
      <c r="A1039" s="8">
        <v>40165</v>
      </c>
      <c r="B1039" s="10">
        <v>17.204559326171875</v>
      </c>
      <c r="C1039" s="10">
        <v>1107.6717529296875</v>
      </c>
      <c r="E1039">
        <f t="shared" si="64"/>
        <v>1.7466985088205877E-3</v>
      </c>
      <c r="F1039">
        <f t="shared" si="64"/>
        <v>2.2620918362894482E-3</v>
      </c>
      <c r="H1039">
        <f t="shared" si="65"/>
        <v>8.7334925441029387E-2</v>
      </c>
      <c r="I1039">
        <f t="shared" si="66"/>
        <v>-0.11310459181447241</v>
      </c>
      <c r="K1039">
        <f t="shared" si="67"/>
        <v>-2.5769666373443023E-2</v>
      </c>
    </row>
    <row r="1040" spans="1:11">
      <c r="A1040" s="8">
        <v>40168</v>
      </c>
      <c r="B1040" s="10">
        <v>17.137279510498047</v>
      </c>
      <c r="C1040" s="10">
        <v>1101.285888671875</v>
      </c>
      <c r="E1040">
        <f t="shared" si="64"/>
        <v>-3.9105805849662945E-3</v>
      </c>
      <c r="F1040">
        <f t="shared" si="64"/>
        <v>-5.7651233236944988E-3</v>
      </c>
      <c r="H1040">
        <f t="shared" si="65"/>
        <v>-0.19552902924831472</v>
      </c>
      <c r="I1040">
        <f t="shared" si="66"/>
        <v>0.28825616618472494</v>
      </c>
      <c r="K1040">
        <f t="shared" si="67"/>
        <v>9.2727136936410215E-2</v>
      </c>
    </row>
    <row r="1041" spans="1:11">
      <c r="A1041" s="8">
        <v>40169</v>
      </c>
      <c r="B1041" s="10">
        <v>16.929779052734375</v>
      </c>
      <c r="C1041" s="10">
        <v>1083.336181640625</v>
      </c>
      <c r="E1041">
        <f t="shared" si="64"/>
        <v>-1.2108132894521617E-2</v>
      </c>
      <c r="F1041">
        <f t="shared" si="64"/>
        <v>-1.6298862280798798E-2</v>
      </c>
      <c r="H1041">
        <f t="shared" si="65"/>
        <v>-0.60540664472608086</v>
      </c>
      <c r="I1041">
        <f t="shared" si="66"/>
        <v>0.81494311403993991</v>
      </c>
      <c r="K1041">
        <f t="shared" si="67"/>
        <v>0.20953646931385905</v>
      </c>
    </row>
    <row r="1042" spans="1:11">
      <c r="A1042" s="8">
        <v>40170</v>
      </c>
      <c r="B1042" s="10">
        <v>17.1993408203125</v>
      </c>
      <c r="C1042" s="10">
        <v>1094.8079833984375</v>
      </c>
      <c r="E1042">
        <f t="shared" si="64"/>
        <v>1.5922344097845098E-2</v>
      </c>
      <c r="F1042">
        <f t="shared" si="64"/>
        <v>1.0589327627218426E-2</v>
      </c>
      <c r="H1042">
        <f t="shared" si="65"/>
        <v>0.7961172048922549</v>
      </c>
      <c r="I1042">
        <f t="shared" si="66"/>
        <v>-0.52946638136092128</v>
      </c>
      <c r="K1042">
        <f t="shared" si="67"/>
        <v>0.26665082353133363</v>
      </c>
    </row>
    <row r="1043" spans="1:11">
      <c r="A1043" s="8">
        <v>40171</v>
      </c>
      <c r="B1043" s="10">
        <v>17.30933952331543</v>
      </c>
      <c r="C1043" s="10">
        <v>1101.3577880859375</v>
      </c>
      <c r="E1043">
        <f t="shared" si="64"/>
        <v>6.3955185348161248E-3</v>
      </c>
      <c r="F1043">
        <f t="shared" si="64"/>
        <v>5.9826058878091892E-3</v>
      </c>
      <c r="H1043">
        <f t="shared" si="65"/>
        <v>0.31977592674080624</v>
      </c>
      <c r="I1043">
        <f t="shared" si="66"/>
        <v>-0.29913029439045946</v>
      </c>
      <c r="K1043">
        <f t="shared" si="67"/>
        <v>2.0645632350346776E-2</v>
      </c>
    </row>
    <row r="1044" spans="1:11">
      <c r="A1044" s="8">
        <v>40172</v>
      </c>
      <c r="B1044" s="10">
        <v>17.30933952331543</v>
      </c>
      <c r="C1044" s="10">
        <v>1101.3577880859375</v>
      </c>
      <c r="E1044">
        <f t="shared" si="64"/>
        <v>0</v>
      </c>
      <c r="F1044">
        <f t="shared" si="64"/>
        <v>0</v>
      </c>
      <c r="H1044">
        <f t="shared" si="65"/>
        <v>0</v>
      </c>
      <c r="I1044">
        <f t="shared" si="66"/>
        <v>0</v>
      </c>
      <c r="K1044">
        <f t="shared" si="67"/>
        <v>0</v>
      </c>
    </row>
    <row r="1045" spans="1:11">
      <c r="A1045" s="8">
        <v>40175</v>
      </c>
      <c r="B1045" s="10">
        <v>17.310110092163086</v>
      </c>
      <c r="C1045" s="10">
        <v>1101.4122314453125</v>
      </c>
      <c r="E1045">
        <f t="shared" si="64"/>
        <v>4.4517518800635258E-5</v>
      </c>
      <c r="F1045">
        <f t="shared" si="64"/>
        <v>4.9432945373295567E-5</v>
      </c>
      <c r="H1045">
        <f t="shared" si="65"/>
        <v>2.2258759400317629E-3</v>
      </c>
      <c r="I1045">
        <f t="shared" si="66"/>
        <v>-2.4716472686647784E-3</v>
      </c>
      <c r="K1045">
        <f t="shared" si="67"/>
        <v>-2.4577132863301543E-4</v>
      </c>
    </row>
    <row r="1046" spans="1:11">
      <c r="A1046" s="8">
        <v>40176</v>
      </c>
      <c r="B1046" s="10">
        <v>17.119779586791992</v>
      </c>
      <c r="C1046" s="10">
        <v>1097.385986328125</v>
      </c>
      <c r="E1046">
        <f t="shared" si="64"/>
        <v>-1.0995337658612825E-2</v>
      </c>
      <c r="F1046">
        <f t="shared" si="64"/>
        <v>-3.6555296938223236E-3</v>
      </c>
      <c r="H1046">
        <f t="shared" si="65"/>
        <v>-0.54976688293064124</v>
      </c>
      <c r="I1046">
        <f t="shared" si="66"/>
        <v>0.18277648469111618</v>
      </c>
      <c r="K1046">
        <f t="shared" si="67"/>
        <v>-0.36699039823952506</v>
      </c>
    </row>
    <row r="1047" spans="1:11">
      <c r="A1047" s="8">
        <v>40177</v>
      </c>
      <c r="B1047" s="10">
        <v>16.879459381103516</v>
      </c>
      <c r="C1047" s="10">
        <v>1094.364990234375</v>
      </c>
      <c r="E1047">
        <f t="shared" si="64"/>
        <v>-1.4037575920304746E-2</v>
      </c>
      <c r="F1047">
        <f t="shared" si="64"/>
        <v>-2.7529020156875639E-3</v>
      </c>
      <c r="H1047">
        <f t="shared" si="65"/>
        <v>-0.70187879601523728</v>
      </c>
      <c r="I1047">
        <f t="shared" si="66"/>
        <v>0.13764510078437819</v>
      </c>
      <c r="K1047">
        <f t="shared" si="67"/>
        <v>-0.56423369523085909</v>
      </c>
    </row>
    <row r="1048" spans="1:11">
      <c r="A1048" s="8">
        <v>40178</v>
      </c>
      <c r="B1048" s="10">
        <v>16.829460144042969</v>
      </c>
      <c r="C1048" s="10">
        <v>1095.6650390625</v>
      </c>
      <c r="E1048">
        <f t="shared" si="64"/>
        <v>-2.9621349790693863E-3</v>
      </c>
      <c r="F1048">
        <f t="shared" si="64"/>
        <v>1.1879481157803795E-3</v>
      </c>
      <c r="H1048">
        <f t="shared" si="65"/>
        <v>-0.14810674895346931</v>
      </c>
      <c r="I1048">
        <f t="shared" si="66"/>
        <v>-5.9397405789018975E-2</v>
      </c>
      <c r="K1048">
        <f t="shared" si="67"/>
        <v>-0.20750415474248829</v>
      </c>
    </row>
    <row r="1049" spans="1:11">
      <c r="A1049" s="8">
        <v>40179</v>
      </c>
      <c r="B1049" s="10">
        <v>16.829460144042969</v>
      </c>
      <c r="C1049" s="10">
        <v>1095.6650390625</v>
      </c>
      <c r="E1049">
        <f t="shared" si="64"/>
        <v>0</v>
      </c>
      <c r="F1049">
        <f t="shared" si="64"/>
        <v>0</v>
      </c>
      <c r="H1049">
        <f t="shared" si="65"/>
        <v>0</v>
      </c>
      <c r="I1049">
        <f t="shared" si="66"/>
        <v>0</v>
      </c>
      <c r="K1049">
        <f t="shared" si="67"/>
        <v>0</v>
      </c>
    </row>
    <row r="1050" spans="1:11">
      <c r="A1050" s="8">
        <v>40182</v>
      </c>
      <c r="B1050" s="10">
        <v>17.434780120849609</v>
      </c>
      <c r="C1050" s="10">
        <v>1118.4857177734375</v>
      </c>
      <c r="E1050">
        <f t="shared" si="64"/>
        <v>3.5967878448014412E-2</v>
      </c>
      <c r="F1050">
        <f t="shared" si="64"/>
        <v>2.0828152671973355E-2</v>
      </c>
      <c r="H1050">
        <f t="shared" si="65"/>
        <v>1.7983939224007206</v>
      </c>
      <c r="I1050">
        <f t="shared" si="66"/>
        <v>-1.0414076335986677</v>
      </c>
      <c r="K1050">
        <f t="shared" si="67"/>
        <v>0.75698628880205288</v>
      </c>
    </row>
    <row r="1051" spans="1:11">
      <c r="A1051" s="8">
        <v>40183</v>
      </c>
      <c r="B1051" s="10">
        <v>17.814769744873047</v>
      </c>
      <c r="C1051" s="10">
        <v>1123.53564453125</v>
      </c>
      <c r="E1051">
        <f t="shared" si="64"/>
        <v>2.1794919201133078E-2</v>
      </c>
      <c r="F1051">
        <f t="shared" si="64"/>
        <v>4.5149675830151725E-3</v>
      </c>
      <c r="H1051">
        <f t="shared" si="65"/>
        <v>1.0897459600566539</v>
      </c>
      <c r="I1051">
        <f t="shared" si="66"/>
        <v>-0.22574837915075863</v>
      </c>
      <c r="K1051">
        <f t="shared" si="67"/>
        <v>0.86399758090589529</v>
      </c>
    </row>
    <row r="1052" spans="1:11">
      <c r="A1052" s="8">
        <v>40184</v>
      </c>
      <c r="B1052" s="10">
        <v>18.184770584106445</v>
      </c>
      <c r="C1052" s="10">
        <v>1136.83544921875</v>
      </c>
      <c r="E1052">
        <f t="shared" si="64"/>
        <v>2.0769330422577115E-2</v>
      </c>
      <c r="F1052">
        <f t="shared" si="64"/>
        <v>1.1837456828571513E-2</v>
      </c>
      <c r="H1052">
        <f t="shared" si="65"/>
        <v>1.0384665211288557</v>
      </c>
      <c r="I1052">
        <f t="shared" si="66"/>
        <v>-0.59187284142857566</v>
      </c>
      <c r="K1052">
        <f t="shared" si="67"/>
        <v>0.44659367970028008</v>
      </c>
    </row>
    <row r="1053" spans="1:11">
      <c r="A1053" s="8">
        <v>40185</v>
      </c>
      <c r="B1053" s="10">
        <v>18.237009048461914</v>
      </c>
      <c r="C1053" s="10">
        <v>1129.869873046875</v>
      </c>
      <c r="E1053">
        <f t="shared" si="64"/>
        <v>2.8726490726875831E-3</v>
      </c>
      <c r="F1053">
        <f t="shared" si="64"/>
        <v>-6.1271630618677797E-3</v>
      </c>
      <c r="H1053">
        <f t="shared" si="65"/>
        <v>0.14363245363437915</v>
      </c>
      <c r="I1053">
        <f t="shared" si="66"/>
        <v>0.30635815309338899</v>
      </c>
      <c r="K1053">
        <f t="shared" si="67"/>
        <v>0.44999060672776814</v>
      </c>
    </row>
    <row r="1054" spans="1:11">
      <c r="A1054" s="8">
        <v>40186</v>
      </c>
      <c r="B1054" s="10">
        <v>18.397010803222656</v>
      </c>
      <c r="C1054" s="10">
        <v>1128.869873046875</v>
      </c>
      <c r="E1054">
        <f t="shared" si="64"/>
        <v>8.7734646802863914E-3</v>
      </c>
      <c r="F1054">
        <f t="shared" si="64"/>
        <v>-8.8505767244095868E-4</v>
      </c>
      <c r="H1054">
        <f t="shared" si="65"/>
        <v>0.43867323401431957</v>
      </c>
      <c r="I1054">
        <f t="shared" si="66"/>
        <v>4.4252883622047934E-2</v>
      </c>
      <c r="K1054">
        <f t="shared" si="67"/>
        <v>0.4829261176363675</v>
      </c>
    </row>
    <row r="1055" spans="1:11">
      <c r="A1055" s="8">
        <v>40189</v>
      </c>
      <c r="B1055" s="10">
        <v>18.687250137329102</v>
      </c>
      <c r="C1055" s="10">
        <v>1151.8846435546875</v>
      </c>
      <c r="E1055">
        <f t="shared" si="64"/>
        <v>1.5776439836389322E-2</v>
      </c>
      <c r="F1055">
        <f t="shared" si="64"/>
        <v>2.038744328050357E-2</v>
      </c>
      <c r="H1055">
        <f t="shared" si="65"/>
        <v>0.78882199181946611</v>
      </c>
      <c r="I1055">
        <f t="shared" si="66"/>
        <v>-1.0193721640251785</v>
      </c>
      <c r="K1055">
        <f t="shared" si="67"/>
        <v>-0.23055017220571239</v>
      </c>
    </row>
    <row r="1056" spans="1:11">
      <c r="A1056" s="8">
        <v>40190</v>
      </c>
      <c r="B1056" s="10">
        <v>18.47974967956543</v>
      </c>
      <c r="C1056" s="10">
        <v>1147.9346923828125</v>
      </c>
      <c r="E1056">
        <f t="shared" si="64"/>
        <v>-1.1103851890395311E-2</v>
      </c>
      <c r="F1056">
        <f t="shared" si="64"/>
        <v>-3.4291204366485584E-3</v>
      </c>
      <c r="H1056">
        <f t="shared" si="65"/>
        <v>-0.55519259451976555</v>
      </c>
      <c r="I1056">
        <f t="shared" si="66"/>
        <v>0.17145602183242792</v>
      </c>
      <c r="K1056">
        <f t="shared" si="67"/>
        <v>-0.38373657268733763</v>
      </c>
    </row>
    <row r="1057" spans="1:11">
      <c r="A1057" s="8">
        <v>40191</v>
      </c>
      <c r="B1057" s="10">
        <v>18.539749145507812</v>
      </c>
      <c r="C1057" s="10">
        <v>1132.9349365234375</v>
      </c>
      <c r="E1057">
        <f t="shared" si="64"/>
        <v>3.2467683265606784E-3</v>
      </c>
      <c r="F1057">
        <f t="shared" si="64"/>
        <v>-1.3066732767035183E-2</v>
      </c>
      <c r="H1057">
        <f t="shared" si="65"/>
        <v>0.16233841632803392</v>
      </c>
      <c r="I1057">
        <f t="shared" si="66"/>
        <v>0.65333663835175915</v>
      </c>
      <c r="K1057">
        <f t="shared" si="67"/>
        <v>0.81567505467979307</v>
      </c>
    </row>
    <row r="1058" spans="1:11">
      <c r="A1058" s="8">
        <v>40192</v>
      </c>
      <c r="B1058" s="10">
        <v>18.629499435424805</v>
      </c>
      <c r="C1058" s="10">
        <v>1140.9696044921875</v>
      </c>
      <c r="E1058">
        <f t="shared" si="64"/>
        <v>4.8409657117036708E-3</v>
      </c>
      <c r="F1058">
        <f t="shared" si="64"/>
        <v>7.0919059071525847E-3</v>
      </c>
      <c r="H1058">
        <f t="shared" si="65"/>
        <v>0.24204828558518354</v>
      </c>
      <c r="I1058">
        <f t="shared" si="66"/>
        <v>-0.35459529535762924</v>
      </c>
      <c r="K1058">
        <f t="shared" si="67"/>
        <v>-0.11254700977244569</v>
      </c>
    </row>
    <row r="1059" spans="1:11">
      <c r="A1059" s="8">
        <v>40193</v>
      </c>
      <c r="B1059" s="10">
        <v>18.48451042175293</v>
      </c>
      <c r="C1059" s="10">
        <v>1131.06982421875</v>
      </c>
      <c r="E1059">
        <f t="shared" si="64"/>
        <v>-7.7827648657146087E-3</v>
      </c>
      <c r="F1059">
        <f t="shared" si="64"/>
        <v>-8.6766380405406407E-3</v>
      </c>
      <c r="H1059">
        <f t="shared" si="65"/>
        <v>-0.38913824328573043</v>
      </c>
      <c r="I1059">
        <f t="shared" si="66"/>
        <v>0.43383190202703203</v>
      </c>
      <c r="K1059">
        <f t="shared" si="67"/>
        <v>4.4693658741301601E-2</v>
      </c>
    </row>
    <row r="1060" spans="1:11">
      <c r="A1060" s="8">
        <v>40196</v>
      </c>
      <c r="B1060" s="10">
        <v>18.614749908447266</v>
      </c>
      <c r="C1060" s="10">
        <v>1134.0849609375</v>
      </c>
      <c r="E1060">
        <f t="shared" si="64"/>
        <v>7.045871582352925E-3</v>
      </c>
      <c r="F1060">
        <f t="shared" si="64"/>
        <v>2.6657388024939888E-3</v>
      </c>
      <c r="H1060">
        <f t="shared" si="65"/>
        <v>0.35229357911764625</v>
      </c>
      <c r="I1060">
        <f t="shared" si="66"/>
        <v>-0.13328694012469944</v>
      </c>
      <c r="K1060">
        <f t="shared" si="67"/>
        <v>0.21900663899294681</v>
      </c>
    </row>
    <row r="1061" spans="1:11">
      <c r="A1061" s="8">
        <v>40197</v>
      </c>
      <c r="B1061" s="10">
        <v>18.684749603271484</v>
      </c>
      <c r="C1061" s="10">
        <v>1133.0849609375</v>
      </c>
      <c r="E1061">
        <f t="shared" si="64"/>
        <v>3.760442400166486E-3</v>
      </c>
      <c r="F1061">
        <f t="shared" si="64"/>
        <v>-8.8176815180873724E-4</v>
      </c>
      <c r="H1061">
        <f t="shared" si="65"/>
        <v>0.1880221200083243</v>
      </c>
      <c r="I1061">
        <f t="shared" si="66"/>
        <v>4.4088407590436862E-2</v>
      </c>
      <c r="K1061">
        <f t="shared" si="67"/>
        <v>0.23211052759876116</v>
      </c>
    </row>
    <row r="1062" spans="1:11">
      <c r="A1062" s="8">
        <v>40198</v>
      </c>
      <c r="B1062" s="10">
        <v>17.884759902954102</v>
      </c>
      <c r="C1062" s="10">
        <v>1110.13525390625</v>
      </c>
      <c r="E1062">
        <f t="shared" si="64"/>
        <v>-4.2815114855877634E-2</v>
      </c>
      <c r="F1062">
        <f t="shared" si="64"/>
        <v>-2.0254180244579145E-2</v>
      </c>
      <c r="H1062">
        <f t="shared" si="65"/>
        <v>-2.1407557427938819</v>
      </c>
      <c r="I1062">
        <f t="shared" si="66"/>
        <v>1.0127090122289573</v>
      </c>
      <c r="K1062">
        <f t="shared" si="67"/>
        <v>-1.1280467305649247</v>
      </c>
    </row>
    <row r="1063" spans="1:11">
      <c r="A1063" s="8">
        <v>40199</v>
      </c>
      <c r="B1063" s="10">
        <v>17.50452995300293</v>
      </c>
      <c r="C1063" s="10">
        <v>1099.220703125</v>
      </c>
      <c r="E1063">
        <f t="shared" si="64"/>
        <v>-2.1259997451146484E-2</v>
      </c>
      <c r="F1063">
        <f t="shared" si="64"/>
        <v>-9.8317306317809994E-3</v>
      </c>
      <c r="H1063">
        <f t="shared" si="65"/>
        <v>-1.0629998725573242</v>
      </c>
      <c r="I1063">
        <f t="shared" si="66"/>
        <v>0.49158653158904997</v>
      </c>
      <c r="K1063">
        <f t="shared" si="67"/>
        <v>-0.57141334096827423</v>
      </c>
    </row>
    <row r="1064" spans="1:11">
      <c r="A1064" s="8">
        <v>40200</v>
      </c>
      <c r="B1064" s="10">
        <v>17.134540557861328</v>
      </c>
      <c r="C1064" s="10">
        <v>1095.2208251953125</v>
      </c>
      <c r="E1064">
        <f t="shared" si="64"/>
        <v>-2.1136779801283923E-2</v>
      </c>
      <c r="F1064">
        <f t="shared" si="64"/>
        <v>-3.6388305990927572E-3</v>
      </c>
      <c r="H1064">
        <f t="shared" si="65"/>
        <v>-1.0568389900641961</v>
      </c>
      <c r="I1064">
        <f t="shared" si="66"/>
        <v>0.18194152995463786</v>
      </c>
      <c r="K1064">
        <f t="shared" si="67"/>
        <v>-0.87489746010955827</v>
      </c>
    </row>
    <row r="1065" spans="1:11">
      <c r="A1065" s="8">
        <v>40203</v>
      </c>
      <c r="B1065" s="10">
        <v>17.054769515991211</v>
      </c>
      <c r="C1065" s="10">
        <v>1095.2353515625</v>
      </c>
      <c r="E1065">
        <f t="shared" si="64"/>
        <v>-4.6555693513192775E-3</v>
      </c>
      <c r="F1065">
        <f t="shared" si="64"/>
        <v>1.3263413964903492E-5</v>
      </c>
      <c r="H1065">
        <f t="shared" si="65"/>
        <v>-0.23277846756596388</v>
      </c>
      <c r="I1065">
        <f t="shared" si="66"/>
        <v>-6.6317069824517461E-4</v>
      </c>
      <c r="K1065">
        <f t="shared" si="67"/>
        <v>-0.23344163826420905</v>
      </c>
    </row>
    <row r="1066" spans="1:11">
      <c r="A1066" s="8">
        <v>40204</v>
      </c>
      <c r="B1066" s="10">
        <v>16.824779510498047</v>
      </c>
      <c r="C1066" s="10">
        <v>1100.2353515625</v>
      </c>
      <c r="E1066">
        <f t="shared" si="64"/>
        <v>-1.3485377523133169E-2</v>
      </c>
      <c r="F1066">
        <f t="shared" si="64"/>
        <v>4.5652288276367692E-3</v>
      </c>
      <c r="H1066">
        <f t="shared" si="65"/>
        <v>-0.67426887615665843</v>
      </c>
      <c r="I1066">
        <f t="shared" si="66"/>
        <v>-0.22826144138183846</v>
      </c>
      <c r="K1066">
        <f t="shared" si="67"/>
        <v>-0.90253031753849688</v>
      </c>
    </row>
    <row r="1067" spans="1:11">
      <c r="A1067" s="8">
        <v>40205</v>
      </c>
      <c r="B1067" s="10">
        <v>16.674789428710938</v>
      </c>
      <c r="C1067" s="10">
        <v>1094.7860107421875</v>
      </c>
      <c r="E1067">
        <f t="shared" si="64"/>
        <v>-8.9148319413946409E-3</v>
      </c>
      <c r="F1067">
        <f t="shared" si="64"/>
        <v>-4.9528865006688294E-3</v>
      </c>
      <c r="H1067">
        <f t="shared" si="65"/>
        <v>-0.44574159706973204</v>
      </c>
      <c r="I1067">
        <f t="shared" si="66"/>
        <v>0.24764432503344147</v>
      </c>
      <c r="K1067">
        <f t="shared" si="67"/>
        <v>-0.19809727203629057</v>
      </c>
    </row>
    <row r="1068" spans="1:11">
      <c r="A1068" s="8">
        <v>40206</v>
      </c>
      <c r="B1068" s="10">
        <v>16.164590835571289</v>
      </c>
      <c r="C1068" s="10">
        <v>1082.4222412109375</v>
      </c>
      <c r="E1068">
        <f t="shared" si="64"/>
        <v>-3.0597003657580224E-2</v>
      </c>
      <c r="F1068">
        <f t="shared" si="64"/>
        <v>-1.1293320712847055E-2</v>
      </c>
      <c r="H1068">
        <f t="shared" si="65"/>
        <v>-1.5298501828790112</v>
      </c>
      <c r="I1068">
        <f t="shared" si="66"/>
        <v>0.56466603564235274</v>
      </c>
      <c r="K1068">
        <f t="shared" si="67"/>
        <v>-0.96518414723665846</v>
      </c>
    </row>
    <row r="1069" spans="1:11">
      <c r="A1069" s="8">
        <v>40207</v>
      </c>
      <c r="B1069" s="10">
        <v>16.179590225219727</v>
      </c>
      <c r="C1069" s="10">
        <v>1083.2222900390625</v>
      </c>
      <c r="E1069">
        <f t="shared" si="64"/>
        <v>9.2791644409762064E-4</v>
      </c>
      <c r="F1069">
        <f t="shared" si="64"/>
        <v>7.3912822340926887E-4</v>
      </c>
      <c r="H1069">
        <f t="shared" si="65"/>
        <v>4.6395822204881032E-2</v>
      </c>
      <c r="I1069">
        <f t="shared" si="66"/>
        <v>-3.6956411170463443E-2</v>
      </c>
      <c r="K1069">
        <f t="shared" si="67"/>
        <v>9.4394110344175886E-3</v>
      </c>
    </row>
    <row r="1070" spans="1:11">
      <c r="A1070" s="8">
        <v>40210</v>
      </c>
      <c r="B1070" s="10">
        <v>16.519790649414062</v>
      </c>
      <c r="C1070" s="10">
        <v>1096.43603515625</v>
      </c>
      <c r="E1070">
        <f t="shared" si="64"/>
        <v>2.1026516707700837E-2</v>
      </c>
      <c r="F1070">
        <f t="shared" si="64"/>
        <v>1.219855355516275E-2</v>
      </c>
      <c r="H1070">
        <f t="shared" si="65"/>
        <v>1.0513258353850419</v>
      </c>
      <c r="I1070">
        <f t="shared" si="66"/>
        <v>-0.6099276777581375</v>
      </c>
      <c r="K1070">
        <f t="shared" si="67"/>
        <v>0.44139815762690437</v>
      </c>
    </row>
    <row r="1071" spans="1:11">
      <c r="A1071" s="8">
        <v>40211</v>
      </c>
      <c r="B1071" s="10">
        <v>16.689790725708008</v>
      </c>
      <c r="C1071" s="10">
        <v>1115.9857177734375</v>
      </c>
      <c r="E1071">
        <f t="shared" si="64"/>
        <v>1.0290691928349194E-2</v>
      </c>
      <c r="F1071">
        <f t="shared" si="64"/>
        <v>1.7830208047112883E-2</v>
      </c>
      <c r="H1071">
        <f t="shared" si="65"/>
        <v>0.51453459641745969</v>
      </c>
      <c r="I1071">
        <f t="shared" si="66"/>
        <v>-0.89151040235564416</v>
      </c>
      <c r="K1071">
        <f t="shared" si="67"/>
        <v>-0.37697580593818447</v>
      </c>
    </row>
    <row r="1072" spans="1:11">
      <c r="A1072" s="8">
        <v>40212</v>
      </c>
      <c r="B1072" s="10">
        <v>16.369789123535156</v>
      </c>
      <c r="C1072" s="10">
        <v>1110.48583984375</v>
      </c>
      <c r="E1072">
        <f t="shared" si="64"/>
        <v>-1.9173493989947943E-2</v>
      </c>
      <c r="F1072">
        <f t="shared" si="64"/>
        <v>-4.9282691006661272E-3</v>
      </c>
      <c r="H1072">
        <f t="shared" si="65"/>
        <v>-0.95867469949739714</v>
      </c>
      <c r="I1072">
        <f t="shared" si="66"/>
        <v>0.24641345503330636</v>
      </c>
      <c r="K1072">
        <f t="shared" si="67"/>
        <v>-0.71226124446409078</v>
      </c>
    </row>
    <row r="1073" spans="1:11">
      <c r="A1073" s="8">
        <v>40213</v>
      </c>
      <c r="B1073" s="10">
        <v>15.439609527587891</v>
      </c>
      <c r="C1073" s="10">
        <v>1068.47265625</v>
      </c>
      <c r="E1073">
        <f t="shared" si="64"/>
        <v>-5.6822943101321299E-2</v>
      </c>
      <c r="F1073">
        <f t="shared" si="64"/>
        <v>-3.7833155621022074E-2</v>
      </c>
      <c r="H1073">
        <f t="shared" si="65"/>
        <v>-2.8411471550660652</v>
      </c>
      <c r="I1073">
        <f t="shared" si="66"/>
        <v>1.8916577810511037</v>
      </c>
      <c r="K1073">
        <f t="shared" si="67"/>
        <v>-0.94948937401496147</v>
      </c>
    </row>
    <row r="1074" spans="1:11">
      <c r="A1074" s="8">
        <v>40214</v>
      </c>
      <c r="B1074" s="10">
        <v>14.829620361328125</v>
      </c>
      <c r="C1074" s="10">
        <v>1053.5731201171875</v>
      </c>
      <c r="E1074">
        <f t="shared" si="64"/>
        <v>-3.9508069499414544E-2</v>
      </c>
      <c r="F1074">
        <f t="shared" si="64"/>
        <v>-1.3944705131814228E-2</v>
      </c>
      <c r="H1074">
        <f t="shared" si="65"/>
        <v>-1.9754034749707272</v>
      </c>
      <c r="I1074">
        <f t="shared" si="66"/>
        <v>0.69723525659071139</v>
      </c>
      <c r="K1074">
        <f t="shared" si="67"/>
        <v>-1.2781682183800158</v>
      </c>
    </row>
    <row r="1075" spans="1:11">
      <c r="A1075" s="8">
        <v>40217</v>
      </c>
      <c r="B1075" s="10">
        <v>15.144809722900391</v>
      </c>
      <c r="C1075" s="10">
        <v>1068.6363525390625</v>
      </c>
      <c r="E1075">
        <f t="shared" si="64"/>
        <v>2.1254041161714365E-2</v>
      </c>
      <c r="F1075">
        <f t="shared" si="64"/>
        <v>1.4297282394789557E-2</v>
      </c>
      <c r="H1075">
        <f t="shared" si="65"/>
        <v>1.0627020580857183</v>
      </c>
      <c r="I1075">
        <f t="shared" si="66"/>
        <v>-0.71486411973947783</v>
      </c>
      <c r="K1075">
        <f t="shared" si="67"/>
        <v>0.34783793834624044</v>
      </c>
    </row>
    <row r="1076" spans="1:11">
      <c r="A1076" s="8">
        <v>40218</v>
      </c>
      <c r="B1076" s="10">
        <v>15.5447998046875</v>
      </c>
      <c r="C1076" s="10">
        <v>1082.63623046875</v>
      </c>
      <c r="E1076">
        <f t="shared" si="64"/>
        <v>2.6411033819875973E-2</v>
      </c>
      <c r="F1076">
        <f t="shared" si="64"/>
        <v>1.3100694072800456E-2</v>
      </c>
      <c r="H1076">
        <f t="shared" si="65"/>
        <v>1.3205516909937987</v>
      </c>
      <c r="I1076">
        <f t="shared" si="66"/>
        <v>-0.65503470364002281</v>
      </c>
      <c r="K1076">
        <f t="shared" si="67"/>
        <v>0.66551698735377585</v>
      </c>
    </row>
    <row r="1077" spans="1:11">
      <c r="A1077" s="8">
        <v>40219</v>
      </c>
      <c r="B1077" s="10">
        <v>15.29481029510498</v>
      </c>
      <c r="C1077" s="10">
        <v>1074.6363525390625</v>
      </c>
      <c r="E1077">
        <f t="shared" si="64"/>
        <v>-1.6081873856435003E-2</v>
      </c>
      <c r="F1077">
        <f t="shared" si="64"/>
        <v>-7.3892575405718475E-3</v>
      </c>
      <c r="H1077">
        <f t="shared" si="65"/>
        <v>-0.80409369282175014</v>
      </c>
      <c r="I1077">
        <f t="shared" si="66"/>
        <v>0.36946287702859237</v>
      </c>
      <c r="K1077">
        <f t="shared" si="67"/>
        <v>-0.43463081579315777</v>
      </c>
    </row>
    <row r="1078" spans="1:11">
      <c r="A1078" s="8">
        <v>40220</v>
      </c>
      <c r="B1078" s="10">
        <v>15.599599838256836</v>
      </c>
      <c r="C1078" s="10">
        <v>1093.7220458984375</v>
      </c>
      <c r="E1078">
        <f t="shared" si="64"/>
        <v>1.9927644558586088E-2</v>
      </c>
      <c r="F1078">
        <f t="shared" si="64"/>
        <v>1.7760141199654189E-2</v>
      </c>
      <c r="H1078">
        <f t="shared" si="65"/>
        <v>0.99638222792930442</v>
      </c>
      <c r="I1078">
        <f t="shared" si="66"/>
        <v>-0.88800705998270946</v>
      </c>
      <c r="K1078">
        <f t="shared" si="67"/>
        <v>0.10837516794659496</v>
      </c>
    </row>
    <row r="1079" spans="1:11">
      <c r="A1079" s="8">
        <v>40221</v>
      </c>
      <c r="B1079" s="10">
        <v>15.399609565734863</v>
      </c>
      <c r="C1079" s="10">
        <v>1087.72216796875</v>
      </c>
      <c r="E1079">
        <f t="shared" si="64"/>
        <v>-1.2820218120692561E-2</v>
      </c>
      <c r="F1079">
        <f t="shared" si="64"/>
        <v>-5.4857428833839927E-3</v>
      </c>
      <c r="H1079">
        <f t="shared" si="65"/>
        <v>-0.64101090603462807</v>
      </c>
      <c r="I1079">
        <f t="shared" si="66"/>
        <v>0.27428714416919964</v>
      </c>
      <c r="K1079">
        <f t="shared" si="67"/>
        <v>-0.36672376186542843</v>
      </c>
    </row>
    <row r="1080" spans="1:11">
      <c r="A1080" s="8">
        <v>40224</v>
      </c>
      <c r="B1080" s="10">
        <v>15.579799652099609</v>
      </c>
      <c r="C1080" s="10">
        <v>1100.73583984375</v>
      </c>
      <c r="E1080">
        <f t="shared" si="64"/>
        <v>1.1700951611505861E-2</v>
      </c>
      <c r="F1080">
        <f t="shared" si="64"/>
        <v>1.1964150642716165E-2</v>
      </c>
      <c r="H1080">
        <f t="shared" si="65"/>
        <v>0.58504758057529305</v>
      </c>
      <c r="I1080">
        <f t="shared" si="66"/>
        <v>-0.59820753213580824</v>
      </c>
      <c r="K1080">
        <f t="shared" si="67"/>
        <v>-1.3159951560515193E-2</v>
      </c>
    </row>
    <row r="1081" spans="1:11">
      <c r="A1081" s="8">
        <v>40225</v>
      </c>
      <c r="B1081" s="10">
        <v>16.079799652099609</v>
      </c>
      <c r="C1081" s="10">
        <v>1118.736328125</v>
      </c>
      <c r="E1081">
        <f t="shared" si="64"/>
        <v>3.2092838878875929E-2</v>
      </c>
      <c r="F1081">
        <f t="shared" si="64"/>
        <v>1.6353140898732965E-2</v>
      </c>
      <c r="H1081">
        <f t="shared" si="65"/>
        <v>1.6046419439437964</v>
      </c>
      <c r="I1081">
        <f t="shared" si="66"/>
        <v>-0.81765704493664826</v>
      </c>
      <c r="K1081">
        <f t="shared" si="67"/>
        <v>0.78698489900714819</v>
      </c>
    </row>
    <row r="1082" spans="1:11">
      <c r="A1082" s="8">
        <v>40226</v>
      </c>
      <c r="B1082" s="10">
        <v>15.959799766540527</v>
      </c>
      <c r="C1082" s="10">
        <v>1114.7364501953125</v>
      </c>
      <c r="E1082">
        <f t="shared" si="64"/>
        <v>-7.4627724322058331E-3</v>
      </c>
      <c r="F1082">
        <f t="shared" si="64"/>
        <v>-3.575353574502449E-3</v>
      </c>
      <c r="H1082">
        <f t="shared" si="65"/>
        <v>-0.37313862161029165</v>
      </c>
      <c r="I1082">
        <f t="shared" si="66"/>
        <v>0.17876767872512245</v>
      </c>
      <c r="K1082">
        <f t="shared" si="67"/>
        <v>-0.19437094288516921</v>
      </c>
    </row>
    <row r="1083" spans="1:11">
      <c r="A1083" s="8">
        <v>40227</v>
      </c>
      <c r="B1083" s="10">
        <v>16.069610595703125</v>
      </c>
      <c r="C1083" s="10">
        <v>1116.72265625</v>
      </c>
      <c r="E1083">
        <f t="shared" si="64"/>
        <v>6.8804640890804958E-3</v>
      </c>
      <c r="F1083">
        <f t="shared" si="64"/>
        <v>1.7817718747239475E-3</v>
      </c>
      <c r="H1083">
        <f t="shared" si="65"/>
        <v>0.34402320445402479</v>
      </c>
      <c r="I1083">
        <f t="shared" si="66"/>
        <v>-8.9088593736197375E-2</v>
      </c>
      <c r="K1083">
        <f t="shared" si="67"/>
        <v>0.25493461071782741</v>
      </c>
    </row>
    <row r="1084" spans="1:11">
      <c r="A1084" s="8">
        <v>40228</v>
      </c>
      <c r="B1084" s="10">
        <v>16.449600219726562</v>
      </c>
      <c r="C1084" s="10">
        <v>1124.7225341796875</v>
      </c>
      <c r="E1084">
        <f t="shared" si="64"/>
        <v>2.3646473681511848E-2</v>
      </c>
      <c r="F1084">
        <f t="shared" si="64"/>
        <v>7.1637105998649808E-3</v>
      </c>
      <c r="H1084">
        <f t="shared" si="65"/>
        <v>1.1823236840755924</v>
      </c>
      <c r="I1084">
        <f t="shared" si="66"/>
        <v>-0.35818552999324904</v>
      </c>
      <c r="K1084">
        <f t="shared" si="67"/>
        <v>0.82413815408234337</v>
      </c>
    </row>
    <row r="1085" spans="1:11">
      <c r="A1085" s="8">
        <v>40231</v>
      </c>
      <c r="B1085" s="10">
        <v>16.1697998046875</v>
      </c>
      <c r="C1085" s="10">
        <v>1113.6363525390625</v>
      </c>
      <c r="E1085">
        <f t="shared" si="64"/>
        <v>-1.7009557150423738E-2</v>
      </c>
      <c r="F1085">
        <f t="shared" si="64"/>
        <v>-9.8568147287194652E-3</v>
      </c>
      <c r="H1085">
        <f t="shared" si="65"/>
        <v>-0.85047785752118688</v>
      </c>
      <c r="I1085">
        <f t="shared" si="66"/>
        <v>0.49284073643597326</v>
      </c>
      <c r="K1085">
        <f t="shared" si="67"/>
        <v>-0.35763712108521362</v>
      </c>
    </row>
    <row r="1086" spans="1:11">
      <c r="A1086" s="8">
        <v>40232</v>
      </c>
      <c r="B1086" s="10">
        <v>15.839810371398926</v>
      </c>
      <c r="C1086" s="10">
        <v>1101.636474609375</v>
      </c>
      <c r="E1086">
        <f t="shared" si="64"/>
        <v>-2.0407762450646572E-2</v>
      </c>
      <c r="F1086">
        <f t="shared" si="64"/>
        <v>-1.0775400697299542E-2</v>
      </c>
      <c r="H1086">
        <f t="shared" si="65"/>
        <v>-1.0203881225323286</v>
      </c>
      <c r="I1086">
        <f t="shared" si="66"/>
        <v>0.5387700348649771</v>
      </c>
      <c r="K1086">
        <f t="shared" si="67"/>
        <v>-0.48161808766735148</v>
      </c>
    </row>
    <row r="1087" spans="1:11">
      <c r="A1087" s="8">
        <v>40233</v>
      </c>
      <c r="B1087" s="10">
        <v>15.879810333251953</v>
      </c>
      <c r="C1087" s="10">
        <v>1095.6365966796875</v>
      </c>
      <c r="E1087">
        <f t="shared" si="64"/>
        <v>2.5252803483843955E-3</v>
      </c>
      <c r="F1087">
        <f t="shared" si="64"/>
        <v>-5.4463319506691255E-3</v>
      </c>
      <c r="H1087">
        <f t="shared" si="65"/>
        <v>0.12626401741921978</v>
      </c>
      <c r="I1087">
        <f t="shared" si="66"/>
        <v>0.27231659753345627</v>
      </c>
      <c r="K1087">
        <f t="shared" si="67"/>
        <v>0.39858061495267605</v>
      </c>
    </row>
    <row r="1088" spans="1:11">
      <c r="A1088" s="8">
        <v>40234</v>
      </c>
      <c r="B1088" s="10">
        <v>15.907110214233398</v>
      </c>
      <c r="C1088" s="10">
        <v>1100.72314453125</v>
      </c>
      <c r="E1088">
        <f t="shared" si="64"/>
        <v>1.7191566151315563E-3</v>
      </c>
      <c r="F1088">
        <f t="shared" si="64"/>
        <v>4.6425501548390535E-3</v>
      </c>
      <c r="H1088">
        <f t="shared" si="65"/>
        <v>8.5957830756577813E-2</v>
      </c>
      <c r="I1088">
        <f t="shared" si="66"/>
        <v>-0.23212750774195268</v>
      </c>
      <c r="K1088">
        <f t="shared" si="67"/>
        <v>-0.14616967698537486</v>
      </c>
    </row>
    <row r="1089" spans="1:11">
      <c r="A1089" s="8">
        <v>40235</v>
      </c>
      <c r="B1089" s="10">
        <v>16.397100448608398</v>
      </c>
      <c r="C1089" s="10">
        <v>1113.7227783203125</v>
      </c>
      <c r="E1089">
        <f t="shared" si="64"/>
        <v>3.0803221186998853E-2</v>
      </c>
      <c r="F1089">
        <f t="shared" si="64"/>
        <v>1.1810084900684581E-2</v>
      </c>
      <c r="H1089">
        <f t="shared" si="65"/>
        <v>1.5401610593499426</v>
      </c>
      <c r="I1089">
        <f t="shared" si="66"/>
        <v>-0.59050424503422905</v>
      </c>
      <c r="K1089">
        <f t="shared" si="67"/>
        <v>0.94965681431571358</v>
      </c>
    </row>
    <row r="1090" spans="1:11">
      <c r="A1090" s="8">
        <v>40238</v>
      </c>
      <c r="B1090" s="10">
        <v>16.567300796508789</v>
      </c>
      <c r="C1090" s="10">
        <v>1120.736328125</v>
      </c>
      <c r="E1090">
        <f t="shared" si="64"/>
        <v>1.0379905181030713E-2</v>
      </c>
      <c r="F1090">
        <f t="shared" si="64"/>
        <v>6.2973927993690282E-3</v>
      </c>
      <c r="H1090">
        <f t="shared" si="65"/>
        <v>0.51899525905153565</v>
      </c>
      <c r="I1090">
        <f t="shared" si="66"/>
        <v>-0.31486963996845141</v>
      </c>
      <c r="K1090">
        <f t="shared" si="67"/>
        <v>0.20412561908308424</v>
      </c>
    </row>
    <row r="1091" spans="1:11">
      <c r="A1091" s="8">
        <v>40239</v>
      </c>
      <c r="B1091" s="10">
        <v>16.877290725708008</v>
      </c>
      <c r="C1091" s="10">
        <v>1133.736083984375</v>
      </c>
      <c r="E1091">
        <f t="shared" si="64"/>
        <v>1.8710949538897959E-2</v>
      </c>
      <c r="F1091">
        <f t="shared" si="64"/>
        <v>1.1599299079671832E-2</v>
      </c>
      <c r="H1091">
        <f t="shared" si="65"/>
        <v>0.93554747694489793</v>
      </c>
      <c r="I1091">
        <f t="shared" si="66"/>
        <v>-0.5799649539835916</v>
      </c>
      <c r="K1091">
        <f t="shared" si="67"/>
        <v>0.35558252296130632</v>
      </c>
    </row>
    <row r="1092" spans="1:11">
      <c r="A1092" s="8">
        <v>40240</v>
      </c>
      <c r="B1092" s="10">
        <v>17.317289352416992</v>
      </c>
      <c r="C1092" s="10">
        <v>1143.7359619140625</v>
      </c>
      <c r="E1092">
        <f t="shared" si="64"/>
        <v>2.6070453715581587E-2</v>
      </c>
      <c r="F1092">
        <f t="shared" si="64"/>
        <v>8.8202872528710952E-3</v>
      </c>
      <c r="H1092">
        <f t="shared" si="65"/>
        <v>1.3035226857790794</v>
      </c>
      <c r="I1092">
        <f t="shared" si="66"/>
        <v>-0.44101436264355476</v>
      </c>
      <c r="K1092">
        <f t="shared" si="67"/>
        <v>0.86250832313552461</v>
      </c>
    </row>
    <row r="1093" spans="1:11">
      <c r="A1093" s="8">
        <v>40241</v>
      </c>
      <c r="B1093" s="10">
        <v>17.187080383300781</v>
      </c>
      <c r="C1093" s="10">
        <v>1130.722412109375</v>
      </c>
      <c r="E1093">
        <f t="shared" ref="E1093:F1156" si="68">B1093/B1092-1</f>
        <v>-7.5190156188063018E-3</v>
      </c>
      <c r="F1093">
        <f t="shared" si="68"/>
        <v>-1.1378106694231338E-2</v>
      </c>
      <c r="H1093">
        <f t="shared" ref="H1093:H1156" si="69">E1093*$H$3</f>
        <v>-0.37595078094031509</v>
      </c>
      <c r="I1093">
        <f t="shared" ref="I1093:I1156" si="70">F1093*$I$3</f>
        <v>0.5689053347115669</v>
      </c>
      <c r="K1093">
        <f t="shared" ref="K1093:K1156" si="71">H1093+I1093</f>
        <v>0.19295455377125181</v>
      </c>
    </row>
    <row r="1094" spans="1:11">
      <c r="A1094" s="8">
        <v>40242</v>
      </c>
      <c r="B1094" s="10">
        <v>17.417070388793945</v>
      </c>
      <c r="C1094" s="10">
        <v>1137.72216796875</v>
      </c>
      <c r="E1094">
        <f t="shared" si="68"/>
        <v>1.3381563381563488E-2</v>
      </c>
      <c r="F1094">
        <f t="shared" si="68"/>
        <v>6.190516597541329E-3</v>
      </c>
      <c r="H1094">
        <f t="shared" si="69"/>
        <v>0.66907816907817441</v>
      </c>
      <c r="I1094">
        <f t="shared" si="70"/>
        <v>-0.30952582987706645</v>
      </c>
      <c r="K1094">
        <f t="shared" si="71"/>
        <v>0.35955233920110796</v>
      </c>
    </row>
    <row r="1095" spans="1:11">
      <c r="A1095" s="8">
        <v>40245</v>
      </c>
      <c r="B1095" s="10">
        <v>17.257289886474609</v>
      </c>
      <c r="C1095" s="10">
        <v>1123.236328125</v>
      </c>
      <c r="E1095">
        <f t="shared" si="68"/>
        <v>-9.1737874827754196E-3</v>
      </c>
      <c r="F1095">
        <f t="shared" si="68"/>
        <v>-1.2732317477484489E-2</v>
      </c>
      <c r="H1095">
        <f t="shared" si="69"/>
        <v>-0.45868937413877098</v>
      </c>
      <c r="I1095">
        <f t="shared" si="70"/>
        <v>0.63661587387422447</v>
      </c>
      <c r="K1095">
        <f t="shared" si="71"/>
        <v>0.17792649973545349</v>
      </c>
    </row>
    <row r="1096" spans="1:11">
      <c r="A1096" s="8">
        <v>40246</v>
      </c>
      <c r="B1096" s="10">
        <v>17.247289657592773</v>
      </c>
      <c r="C1096" s="10">
        <v>1119.8363037109375</v>
      </c>
      <c r="E1096">
        <f t="shared" si="68"/>
        <v>-5.794785245899492E-4</v>
      </c>
      <c r="F1096">
        <f t="shared" si="68"/>
        <v>-3.0269893600557429E-3</v>
      </c>
      <c r="H1096">
        <f t="shared" si="69"/>
        <v>-2.897392622949746E-2</v>
      </c>
      <c r="I1096">
        <f t="shared" si="70"/>
        <v>0.15134946800278715</v>
      </c>
      <c r="K1096">
        <f t="shared" si="71"/>
        <v>0.12237554177328969</v>
      </c>
    </row>
    <row r="1097" spans="1:11">
      <c r="A1097" s="8">
        <v>40247</v>
      </c>
      <c r="B1097" s="10">
        <v>17.087289810180664</v>
      </c>
      <c r="C1097" s="10">
        <v>1107.8365478515625</v>
      </c>
      <c r="E1097">
        <f t="shared" si="68"/>
        <v>-9.2768110577694518E-3</v>
      </c>
      <c r="F1097">
        <f t="shared" si="68"/>
        <v>-1.0715633900785226E-2</v>
      </c>
      <c r="H1097">
        <f t="shared" si="69"/>
        <v>-0.46384055288847259</v>
      </c>
      <c r="I1097">
        <f t="shared" si="70"/>
        <v>0.53578169503926132</v>
      </c>
      <c r="K1097">
        <f t="shared" si="71"/>
        <v>7.1941142150788728E-2</v>
      </c>
    </row>
    <row r="1098" spans="1:11">
      <c r="A1098" s="8">
        <v>40248</v>
      </c>
      <c r="B1098" s="10">
        <v>17.137079238891602</v>
      </c>
      <c r="C1098" s="10">
        <v>1107.472900390625</v>
      </c>
      <c r="E1098">
        <f t="shared" si="68"/>
        <v>2.9138283053684599E-3</v>
      </c>
      <c r="F1098">
        <f t="shared" si="68"/>
        <v>-3.2825010299819546E-4</v>
      </c>
      <c r="H1098">
        <f t="shared" si="69"/>
        <v>0.145691415268423</v>
      </c>
      <c r="I1098">
        <f t="shared" si="70"/>
        <v>1.6412505149909773E-2</v>
      </c>
      <c r="K1098">
        <f t="shared" si="71"/>
        <v>0.16210392041833277</v>
      </c>
    </row>
    <row r="1099" spans="1:11">
      <c r="A1099" s="8">
        <v>40249</v>
      </c>
      <c r="B1099" s="10">
        <v>17.047079086303711</v>
      </c>
      <c r="C1099" s="10">
        <v>1102.9730224609375</v>
      </c>
      <c r="E1099">
        <f t="shared" si="68"/>
        <v>-5.2517789836462603E-3</v>
      </c>
      <c r="F1099">
        <f t="shared" si="68"/>
        <v>-4.0631946191191926E-3</v>
      </c>
      <c r="H1099">
        <f t="shared" si="69"/>
        <v>-0.26258894918231301</v>
      </c>
      <c r="I1099">
        <f t="shared" si="70"/>
        <v>0.20315973095595963</v>
      </c>
      <c r="K1099">
        <f t="shared" si="71"/>
        <v>-5.9429218226353386E-2</v>
      </c>
    </row>
    <row r="1100" spans="1:11">
      <c r="A1100" s="8">
        <v>40252</v>
      </c>
      <c r="B1100" s="10">
        <v>17.037290573120117</v>
      </c>
      <c r="C1100" s="10">
        <v>1102.9864501953125</v>
      </c>
      <c r="E1100">
        <f t="shared" si="68"/>
        <v>-5.7420471472191537E-4</v>
      </c>
      <c r="F1100">
        <f t="shared" si="68"/>
        <v>1.2174127654640543E-5</v>
      </c>
      <c r="H1100">
        <f t="shared" si="69"/>
        <v>-2.8710235736095768E-2</v>
      </c>
      <c r="I1100">
        <f t="shared" si="70"/>
        <v>-6.0870638273202715E-4</v>
      </c>
      <c r="K1100">
        <f t="shared" si="71"/>
        <v>-2.9318942118827795E-2</v>
      </c>
    </row>
    <row r="1101" spans="1:11">
      <c r="A1101" s="8">
        <v>40253</v>
      </c>
      <c r="B1101" s="10">
        <v>17.387289047241211</v>
      </c>
      <c r="C1101" s="10">
        <v>1124.986328125</v>
      </c>
      <c r="E1101">
        <f t="shared" si="68"/>
        <v>2.054308298722618E-2</v>
      </c>
      <c r="F1101">
        <f t="shared" si="68"/>
        <v>1.9945737253428408E-2</v>
      </c>
      <c r="H1101">
        <f t="shared" si="69"/>
        <v>1.027154149361309</v>
      </c>
      <c r="I1101">
        <f t="shared" si="70"/>
        <v>-0.99728686267142042</v>
      </c>
      <c r="K1101">
        <f t="shared" si="71"/>
        <v>2.9867286689888584E-2</v>
      </c>
    </row>
    <row r="1102" spans="1:11">
      <c r="A1102" s="8">
        <v>40254</v>
      </c>
      <c r="B1102" s="10">
        <v>17.437290191650391</v>
      </c>
      <c r="C1102" s="10">
        <v>1124.986328125</v>
      </c>
      <c r="E1102">
        <f t="shared" si="68"/>
        <v>2.8757297513906099E-3</v>
      </c>
      <c r="F1102">
        <f t="shared" si="68"/>
        <v>0</v>
      </c>
      <c r="H1102">
        <f t="shared" si="69"/>
        <v>0.1437864875695305</v>
      </c>
      <c r="I1102">
        <f t="shared" si="70"/>
        <v>0</v>
      </c>
      <c r="K1102">
        <f t="shared" si="71"/>
        <v>0.1437864875695305</v>
      </c>
    </row>
    <row r="1103" spans="1:11">
      <c r="A1103" s="8">
        <v>40255</v>
      </c>
      <c r="B1103" s="10">
        <v>17.457050323486328</v>
      </c>
      <c r="C1103" s="10">
        <v>1125.97119140625</v>
      </c>
      <c r="E1103">
        <f t="shared" si="68"/>
        <v>1.1332111594610783E-3</v>
      </c>
      <c r="F1103">
        <f t="shared" si="68"/>
        <v>8.7544466686217959E-4</v>
      </c>
      <c r="H1103">
        <f t="shared" si="69"/>
        <v>5.6660557973053916E-2</v>
      </c>
      <c r="I1103">
        <f t="shared" si="70"/>
        <v>-4.3772233343108979E-2</v>
      </c>
      <c r="K1103">
        <f t="shared" si="71"/>
        <v>1.2888324629944936E-2</v>
      </c>
    </row>
    <row r="1104" spans="1:11">
      <c r="A1104" s="8">
        <v>40256</v>
      </c>
      <c r="B1104" s="10">
        <v>17.037059783935547</v>
      </c>
      <c r="C1104" s="10">
        <v>1102.9718017578125</v>
      </c>
      <c r="E1104">
        <f t="shared" si="68"/>
        <v>-2.4058505404302766E-2</v>
      </c>
      <c r="F1104">
        <f t="shared" si="68"/>
        <v>-2.0426268295295369E-2</v>
      </c>
      <c r="H1104">
        <f t="shared" si="69"/>
        <v>-1.2029252702151383</v>
      </c>
      <c r="I1104">
        <f t="shared" si="70"/>
        <v>1.0213134147647684</v>
      </c>
      <c r="K1104">
        <f t="shared" si="71"/>
        <v>-0.18161185545036984</v>
      </c>
    </row>
    <row r="1105" spans="1:11">
      <c r="A1105" s="8">
        <v>40259</v>
      </c>
      <c r="B1105" s="10">
        <v>16.847320556640625</v>
      </c>
      <c r="C1105" s="10">
        <v>1098.9884033203125</v>
      </c>
      <c r="E1105">
        <f t="shared" si="68"/>
        <v>-1.1136852819747078E-2</v>
      </c>
      <c r="F1105">
        <f t="shared" si="68"/>
        <v>-3.6115143026790308E-3</v>
      </c>
      <c r="H1105">
        <f t="shared" si="69"/>
        <v>-0.55684264098735392</v>
      </c>
      <c r="I1105">
        <f t="shared" si="70"/>
        <v>0.18057571513395154</v>
      </c>
      <c r="K1105">
        <f t="shared" si="71"/>
        <v>-0.37626692585340238</v>
      </c>
    </row>
    <row r="1106" spans="1:11">
      <c r="A1106" s="8">
        <v>40260</v>
      </c>
      <c r="B1106" s="10">
        <v>16.992300033569336</v>
      </c>
      <c r="C1106" s="10">
        <v>1103.087158203125</v>
      </c>
      <c r="E1106">
        <f t="shared" si="68"/>
        <v>8.6054916828637307E-3</v>
      </c>
      <c r="F1106">
        <f t="shared" si="68"/>
        <v>3.729570640080615E-3</v>
      </c>
      <c r="H1106">
        <f t="shared" si="69"/>
        <v>0.43027458414318653</v>
      </c>
      <c r="I1106">
        <f t="shared" si="70"/>
        <v>-0.18647853200403075</v>
      </c>
      <c r="K1106">
        <f t="shared" si="71"/>
        <v>0.24379605213915578</v>
      </c>
    </row>
    <row r="1107" spans="1:11">
      <c r="A1107" s="8">
        <v>40261</v>
      </c>
      <c r="B1107" s="10">
        <v>16.712289810180664</v>
      </c>
      <c r="C1107" s="10">
        <v>1093.0860595703125</v>
      </c>
      <c r="E1107">
        <f t="shared" si="68"/>
        <v>-1.6478653439233937E-2</v>
      </c>
      <c r="F1107">
        <f t="shared" si="68"/>
        <v>-9.066462752683857E-3</v>
      </c>
      <c r="H1107">
        <f t="shared" si="69"/>
        <v>-0.82393267196169684</v>
      </c>
      <c r="I1107">
        <f t="shared" si="70"/>
        <v>0.45332313763419285</v>
      </c>
      <c r="K1107">
        <f t="shared" si="71"/>
        <v>-0.37060953432750399</v>
      </c>
    </row>
    <row r="1108" spans="1:11">
      <c r="A1108" s="8">
        <v>40262</v>
      </c>
      <c r="B1108" s="10">
        <v>16.682069778442383</v>
      </c>
      <c r="C1108" s="10">
        <v>1090.172119140625</v>
      </c>
      <c r="E1108">
        <f t="shared" si="68"/>
        <v>-1.8082520158232418E-3</v>
      </c>
      <c r="F1108">
        <f t="shared" si="68"/>
        <v>-2.66579232639097E-3</v>
      </c>
      <c r="H1108">
        <f t="shared" si="69"/>
        <v>-9.041260079116209E-2</v>
      </c>
      <c r="I1108">
        <f t="shared" si="70"/>
        <v>0.1332896163195485</v>
      </c>
      <c r="K1108">
        <f t="shared" si="71"/>
        <v>4.2877015528386409E-2</v>
      </c>
    </row>
    <row r="1109" spans="1:11">
      <c r="A1109" s="8">
        <v>40263</v>
      </c>
      <c r="B1109" s="10">
        <v>16.892070770263672</v>
      </c>
      <c r="C1109" s="10">
        <v>1104.1717529296875</v>
      </c>
      <c r="E1109">
        <f t="shared" si="68"/>
        <v>1.2588425453816665E-2</v>
      </c>
      <c r="F1109">
        <f t="shared" si="68"/>
        <v>1.2841672927847769E-2</v>
      </c>
      <c r="H1109">
        <f t="shared" si="69"/>
        <v>0.62942127269083326</v>
      </c>
      <c r="I1109">
        <f t="shared" si="70"/>
        <v>-0.64208364639238846</v>
      </c>
      <c r="K1109">
        <f t="shared" si="71"/>
        <v>-1.2662373701555207E-2</v>
      </c>
    </row>
    <row r="1110" spans="1:11">
      <c r="A1110" s="8">
        <v>40266</v>
      </c>
      <c r="B1110" s="10">
        <v>17.352270126342773</v>
      </c>
      <c r="C1110" s="10">
        <v>1109.1851806640625</v>
      </c>
      <c r="E1110">
        <f t="shared" si="68"/>
        <v>2.7243513381984164E-2</v>
      </c>
      <c r="F1110">
        <f t="shared" si="68"/>
        <v>4.5404419385597361E-3</v>
      </c>
      <c r="H1110">
        <f t="shared" si="69"/>
        <v>1.3621756690992082</v>
      </c>
      <c r="I1110">
        <f t="shared" si="70"/>
        <v>-0.22702209692798681</v>
      </c>
      <c r="K1110">
        <f t="shared" si="71"/>
        <v>1.1351535721712214</v>
      </c>
    </row>
    <row r="1111" spans="1:11">
      <c r="A1111" s="8">
        <v>40267</v>
      </c>
      <c r="B1111" s="10">
        <v>17.312250137329102</v>
      </c>
      <c r="C1111" s="10">
        <v>1104.18408203125</v>
      </c>
      <c r="E1111">
        <f t="shared" si="68"/>
        <v>-2.3063258422261201E-3</v>
      </c>
      <c r="F1111">
        <f t="shared" si="68"/>
        <v>-4.5088040482278435E-3</v>
      </c>
      <c r="H1111">
        <f t="shared" si="69"/>
        <v>-0.11531629211130601</v>
      </c>
      <c r="I1111">
        <f t="shared" si="70"/>
        <v>0.22544020241139218</v>
      </c>
      <c r="K1111">
        <f t="shared" si="71"/>
        <v>0.11012391030008617</v>
      </c>
    </row>
    <row r="1112" spans="1:11">
      <c r="A1112" s="8">
        <v>40268</v>
      </c>
      <c r="B1112" s="10">
        <v>17.517740249633789</v>
      </c>
      <c r="C1112" s="10">
        <v>1113.6517333984375</v>
      </c>
      <c r="E1112">
        <f t="shared" si="68"/>
        <v>1.1869636279203455E-2</v>
      </c>
      <c r="F1112">
        <f t="shared" si="68"/>
        <v>8.5743414719137157E-3</v>
      </c>
      <c r="H1112">
        <f t="shared" si="69"/>
        <v>0.59348181396017274</v>
      </c>
      <c r="I1112">
        <f t="shared" si="70"/>
        <v>-0.42871707359568578</v>
      </c>
      <c r="K1112">
        <f t="shared" si="71"/>
        <v>0.16476474036448696</v>
      </c>
    </row>
    <row r="1113" spans="1:11">
      <c r="A1113" s="8">
        <v>40269</v>
      </c>
      <c r="B1113" s="10">
        <v>17.921720504760742</v>
      </c>
      <c r="C1113" s="10">
        <v>1126.201171875</v>
      </c>
      <c r="E1113">
        <f t="shared" si="68"/>
        <v>2.3061208202090899E-2</v>
      </c>
      <c r="F1113">
        <f t="shared" si="68"/>
        <v>1.1268728005537687E-2</v>
      </c>
      <c r="H1113">
        <f t="shared" si="69"/>
        <v>1.153060410104545</v>
      </c>
      <c r="I1113">
        <f t="shared" si="70"/>
        <v>-0.56343640027688435</v>
      </c>
      <c r="K1113">
        <f t="shared" si="71"/>
        <v>0.58962400982766061</v>
      </c>
    </row>
    <row r="1114" spans="1:11">
      <c r="A1114" s="8">
        <v>40270</v>
      </c>
      <c r="B1114" s="10">
        <v>17.921720504760742</v>
      </c>
      <c r="C1114" s="10">
        <v>1126.201171875</v>
      </c>
      <c r="E1114">
        <f t="shared" si="68"/>
        <v>0</v>
      </c>
      <c r="F1114">
        <f t="shared" si="68"/>
        <v>0</v>
      </c>
      <c r="H1114">
        <f t="shared" si="69"/>
        <v>0</v>
      </c>
      <c r="I1114">
        <f t="shared" si="70"/>
        <v>0</v>
      </c>
      <c r="K1114">
        <f t="shared" si="71"/>
        <v>0</v>
      </c>
    </row>
    <row r="1115" spans="1:11">
      <c r="A1115" s="8">
        <v>40273</v>
      </c>
      <c r="B1115" s="10">
        <v>17.96211051940918</v>
      </c>
      <c r="C1115" s="10">
        <v>1128.223388671875</v>
      </c>
      <c r="E1115">
        <f t="shared" si="68"/>
        <v>2.2536906898926734E-3</v>
      </c>
      <c r="F1115">
        <f t="shared" si="68"/>
        <v>1.7956088551287497E-3</v>
      </c>
      <c r="H1115">
        <f t="shared" si="69"/>
        <v>0.11268453449463367</v>
      </c>
      <c r="I1115">
        <f t="shared" si="70"/>
        <v>-8.9780442756437484E-2</v>
      </c>
      <c r="K1115">
        <f t="shared" si="71"/>
        <v>2.2904091738196186E-2</v>
      </c>
    </row>
    <row r="1116" spans="1:11">
      <c r="A1116" s="8">
        <v>40274</v>
      </c>
      <c r="B1116" s="10">
        <v>18.012260437011719</v>
      </c>
      <c r="C1116" s="10">
        <v>1137.2835693359375</v>
      </c>
      <c r="E1116">
        <f t="shared" si="68"/>
        <v>2.7919835783412061E-3</v>
      </c>
      <c r="F1116">
        <f t="shared" si="68"/>
        <v>8.0304847027927728E-3</v>
      </c>
      <c r="H1116">
        <f t="shared" si="69"/>
        <v>0.13959917891706031</v>
      </c>
      <c r="I1116">
        <f t="shared" si="70"/>
        <v>-0.40152423513963864</v>
      </c>
      <c r="K1116">
        <f t="shared" si="71"/>
        <v>-0.26192505622257833</v>
      </c>
    </row>
    <row r="1117" spans="1:11">
      <c r="A1117" s="8">
        <v>40275</v>
      </c>
      <c r="B1117" s="10">
        <v>18.222259521484375</v>
      </c>
      <c r="C1117" s="10">
        <v>1149.283447265625</v>
      </c>
      <c r="E1117">
        <f t="shared" si="68"/>
        <v>1.1658674668124869E-2</v>
      </c>
      <c r="F1117">
        <f t="shared" si="68"/>
        <v>1.0551350826860428E-2</v>
      </c>
      <c r="H1117">
        <f t="shared" si="69"/>
        <v>0.58293373340624344</v>
      </c>
      <c r="I1117">
        <f t="shared" si="70"/>
        <v>-0.52756754134302142</v>
      </c>
      <c r="K1117">
        <f t="shared" si="71"/>
        <v>5.5366192063222019E-2</v>
      </c>
    </row>
    <row r="1118" spans="1:11">
      <c r="A1118" s="8">
        <v>40276</v>
      </c>
      <c r="B1118" s="10">
        <v>18.097030639648438</v>
      </c>
      <c r="C1118" s="10">
        <v>1152.2667236328125</v>
      </c>
      <c r="E1118">
        <f t="shared" si="68"/>
        <v>-6.872302619128523E-3</v>
      </c>
      <c r="F1118">
        <f t="shared" si="68"/>
        <v>2.5957707598462942E-3</v>
      </c>
      <c r="H1118">
        <f t="shared" si="69"/>
        <v>-0.34361513095642615</v>
      </c>
      <c r="I1118">
        <f t="shared" si="70"/>
        <v>-0.12978853799231471</v>
      </c>
      <c r="K1118">
        <f t="shared" si="71"/>
        <v>-0.47340366894874086</v>
      </c>
    </row>
    <row r="1119" spans="1:11">
      <c r="A1119" s="8">
        <v>40277</v>
      </c>
      <c r="B1119" s="10">
        <v>18.39702033996582</v>
      </c>
      <c r="C1119" s="10">
        <v>1161.2664794921875</v>
      </c>
      <c r="E1119">
        <f t="shared" si="68"/>
        <v>1.6576736056364005E-2</v>
      </c>
      <c r="F1119">
        <f t="shared" si="68"/>
        <v>7.8104797047344743E-3</v>
      </c>
      <c r="H1119">
        <f t="shared" si="69"/>
        <v>0.82883680281820027</v>
      </c>
      <c r="I1119">
        <f t="shared" si="70"/>
        <v>-0.39052398523672371</v>
      </c>
      <c r="K1119">
        <f t="shared" si="71"/>
        <v>0.43831281758147655</v>
      </c>
    </row>
    <row r="1120" spans="1:11">
      <c r="A1120" s="8">
        <v>40280</v>
      </c>
      <c r="B1120" s="10">
        <v>18.467260360717773</v>
      </c>
      <c r="C1120" s="10">
        <v>1164.283203125</v>
      </c>
      <c r="E1120">
        <f t="shared" si="68"/>
        <v>3.8180107133634067E-3</v>
      </c>
      <c r="F1120">
        <f t="shared" si="68"/>
        <v>2.597787575967736E-3</v>
      </c>
      <c r="H1120">
        <f t="shared" si="69"/>
        <v>0.19090053566817033</v>
      </c>
      <c r="I1120">
        <f t="shared" si="70"/>
        <v>-0.1298893787983868</v>
      </c>
      <c r="K1120">
        <f t="shared" si="71"/>
        <v>6.1011156869783534E-2</v>
      </c>
    </row>
    <row r="1121" spans="1:11">
      <c r="A1121" s="8">
        <v>40281</v>
      </c>
      <c r="B1121" s="10">
        <v>18.0672607421875</v>
      </c>
      <c r="C1121" s="10">
        <v>1150.283447265625</v>
      </c>
      <c r="E1121">
        <f t="shared" si="68"/>
        <v>-2.1659932806336712E-2</v>
      </c>
      <c r="F1121">
        <f t="shared" si="68"/>
        <v>-1.2024356120399982E-2</v>
      </c>
      <c r="H1121">
        <f t="shared" si="69"/>
        <v>-1.0829966403168356</v>
      </c>
      <c r="I1121">
        <f t="shared" si="70"/>
        <v>0.60121780601999908</v>
      </c>
      <c r="K1121">
        <f t="shared" si="71"/>
        <v>-0.48177883429683654</v>
      </c>
    </row>
    <row r="1122" spans="1:11">
      <c r="A1122" s="8">
        <v>40282</v>
      </c>
      <c r="B1122" s="10">
        <v>18.447259902954102</v>
      </c>
      <c r="C1122" s="10">
        <v>1158.2833251953125</v>
      </c>
      <c r="E1122">
        <f t="shared" si="68"/>
        <v>2.1032472281716341E-2</v>
      </c>
      <c r="F1122">
        <f t="shared" si="68"/>
        <v>6.9547014248567685E-3</v>
      </c>
      <c r="H1122">
        <f t="shared" si="69"/>
        <v>1.0516236140858171</v>
      </c>
      <c r="I1122">
        <f t="shared" si="70"/>
        <v>-0.34773507124283842</v>
      </c>
      <c r="K1122">
        <f t="shared" si="71"/>
        <v>0.70388854284297864</v>
      </c>
    </row>
    <row r="1123" spans="1:11">
      <c r="A1123" s="8">
        <v>40283</v>
      </c>
      <c r="B1123" s="10">
        <v>18.447019577026367</v>
      </c>
      <c r="C1123" s="10">
        <v>1160.2664794921875</v>
      </c>
      <c r="E1123">
        <f t="shared" si="68"/>
        <v>-1.3027730351167222E-5</v>
      </c>
      <c r="F1123">
        <f t="shared" si="68"/>
        <v>1.7121495697440814E-3</v>
      </c>
      <c r="H1123">
        <f t="shared" si="69"/>
        <v>-6.5138651755836108E-4</v>
      </c>
      <c r="I1123">
        <f t="shared" si="70"/>
        <v>-8.5607478487204069E-2</v>
      </c>
      <c r="K1123">
        <f t="shared" si="71"/>
        <v>-8.6258865004762431E-2</v>
      </c>
    </row>
    <row r="1124" spans="1:11">
      <c r="A1124" s="8">
        <v>40284</v>
      </c>
      <c r="B1124" s="10">
        <v>17.727039337158203</v>
      </c>
      <c r="C1124" s="10">
        <v>1134.2672119140625</v>
      </c>
      <c r="E1124">
        <f t="shared" si="68"/>
        <v>-3.9029624100622495E-2</v>
      </c>
      <c r="F1124">
        <f t="shared" si="68"/>
        <v>-2.2408014053378555E-2</v>
      </c>
      <c r="H1124">
        <f t="shared" si="69"/>
        <v>-1.9514812050311248</v>
      </c>
      <c r="I1124">
        <f t="shared" si="70"/>
        <v>1.1204007026689278</v>
      </c>
      <c r="K1124">
        <f t="shared" si="71"/>
        <v>-0.83108050236219699</v>
      </c>
    </row>
    <row r="1125" spans="1:11">
      <c r="A1125" s="8">
        <v>40287</v>
      </c>
      <c r="B1125" s="10">
        <v>17.619770050048828</v>
      </c>
      <c r="C1125" s="10">
        <v>1131.583740234375</v>
      </c>
      <c r="E1125">
        <f t="shared" si="68"/>
        <v>-6.0511676580151663E-3</v>
      </c>
      <c r="F1125">
        <f t="shared" si="68"/>
        <v>-2.3658196688584043E-3</v>
      </c>
      <c r="H1125">
        <f t="shared" si="69"/>
        <v>-0.30255838290075832</v>
      </c>
      <c r="I1125">
        <f t="shared" si="70"/>
        <v>0.11829098344292022</v>
      </c>
      <c r="K1125">
        <f t="shared" si="71"/>
        <v>-0.1842673994578381</v>
      </c>
    </row>
    <row r="1126" spans="1:11">
      <c r="A1126" s="8">
        <v>40288</v>
      </c>
      <c r="B1126" s="10">
        <v>17.919759750366211</v>
      </c>
      <c r="C1126" s="10">
        <v>1139.5828857421875</v>
      </c>
      <c r="E1126">
        <f t="shared" si="68"/>
        <v>1.7025744346564453E-2</v>
      </c>
      <c r="F1126">
        <f t="shared" si="68"/>
        <v>7.0689823681593378E-3</v>
      </c>
      <c r="H1126">
        <f t="shared" si="69"/>
        <v>0.85128721732822266</v>
      </c>
      <c r="I1126">
        <f t="shared" si="70"/>
        <v>-0.35344911840796689</v>
      </c>
      <c r="K1126">
        <f t="shared" si="71"/>
        <v>0.49783809892025577</v>
      </c>
    </row>
    <row r="1127" spans="1:11">
      <c r="A1127" s="8">
        <v>40289</v>
      </c>
      <c r="B1127" s="10">
        <v>17.939760208129883</v>
      </c>
      <c r="C1127" s="10">
        <v>1141.5828857421875</v>
      </c>
      <c r="E1127">
        <f t="shared" si="68"/>
        <v>1.1161119368947592E-3</v>
      </c>
      <c r="F1127">
        <f t="shared" si="68"/>
        <v>1.7550281116212041E-3</v>
      </c>
      <c r="H1127">
        <f t="shared" si="69"/>
        <v>5.5805596844737959E-2</v>
      </c>
      <c r="I1127">
        <f t="shared" si="70"/>
        <v>-8.7751405581060204E-2</v>
      </c>
      <c r="K1127">
        <f t="shared" si="71"/>
        <v>-3.1945808736322245E-2</v>
      </c>
    </row>
    <row r="1128" spans="1:11">
      <c r="A1128" s="8">
        <v>40290</v>
      </c>
      <c r="B1128" s="10">
        <v>17.94951057434082</v>
      </c>
      <c r="C1128" s="10">
        <v>1139.5657958984375</v>
      </c>
      <c r="E1128">
        <f t="shared" si="68"/>
        <v>5.435059386422747E-4</v>
      </c>
      <c r="F1128">
        <f t="shared" si="68"/>
        <v>-1.7669236889782391E-3</v>
      </c>
      <c r="H1128">
        <f t="shared" si="69"/>
        <v>2.7175296932113735E-2</v>
      </c>
      <c r="I1128">
        <f t="shared" si="70"/>
        <v>8.8346184448911957E-2</v>
      </c>
      <c r="K1128">
        <f t="shared" si="71"/>
        <v>0.11552148138102569</v>
      </c>
    </row>
    <row r="1129" spans="1:11">
      <c r="A1129" s="8">
        <v>40291</v>
      </c>
      <c r="B1129" s="10">
        <v>18.189510345458984</v>
      </c>
      <c r="C1129" s="10">
        <v>1153.5654296875</v>
      </c>
      <c r="E1129">
        <f t="shared" si="68"/>
        <v>1.3370825356165961E-2</v>
      </c>
      <c r="F1129">
        <f t="shared" si="68"/>
        <v>1.2285059659960407E-2</v>
      </c>
      <c r="H1129">
        <f t="shared" si="69"/>
        <v>0.66854126780829803</v>
      </c>
      <c r="I1129">
        <f t="shared" si="70"/>
        <v>-0.61425298299802034</v>
      </c>
      <c r="K1129">
        <f t="shared" si="71"/>
        <v>5.4288284810277698E-2</v>
      </c>
    </row>
    <row r="1130" spans="1:11">
      <c r="A1130" s="8">
        <v>40294</v>
      </c>
      <c r="B1130" s="10">
        <v>18.299749374389648</v>
      </c>
      <c r="C1130" s="10">
        <v>1152.5826416015625</v>
      </c>
      <c r="E1130">
        <f t="shared" si="68"/>
        <v>6.0605825465875895E-3</v>
      </c>
      <c r="F1130">
        <f t="shared" si="68"/>
        <v>-8.5195695072426414E-4</v>
      </c>
      <c r="H1130">
        <f t="shared" si="69"/>
        <v>0.30302912732937948</v>
      </c>
      <c r="I1130">
        <f t="shared" si="70"/>
        <v>4.2597847536213207E-2</v>
      </c>
      <c r="K1130">
        <f t="shared" si="71"/>
        <v>0.34562697486559268</v>
      </c>
    </row>
    <row r="1131" spans="1:11">
      <c r="A1131" s="8">
        <v>40295</v>
      </c>
      <c r="B1131" s="10">
        <v>18.209770202636719</v>
      </c>
      <c r="C1131" s="10">
        <v>1159.5838623046875</v>
      </c>
      <c r="E1131">
        <f t="shared" si="68"/>
        <v>-4.9169619710123236E-3</v>
      </c>
      <c r="F1131">
        <f t="shared" si="68"/>
        <v>6.0743763183839228E-3</v>
      </c>
      <c r="H1131">
        <f t="shared" si="69"/>
        <v>-0.24584809855061618</v>
      </c>
      <c r="I1131">
        <f t="shared" si="70"/>
        <v>-0.30371881591919614</v>
      </c>
      <c r="K1131">
        <f t="shared" si="71"/>
        <v>-0.54956691446981232</v>
      </c>
    </row>
    <row r="1132" spans="1:11">
      <c r="A1132" s="8">
        <v>40296</v>
      </c>
      <c r="B1132" s="10">
        <v>18.079769134521484</v>
      </c>
      <c r="C1132" s="10">
        <v>1172.583740234375</v>
      </c>
      <c r="E1132">
        <f t="shared" si="68"/>
        <v>-7.1390833969123824E-3</v>
      </c>
      <c r="F1132">
        <f t="shared" si="68"/>
        <v>1.121081307896965E-2</v>
      </c>
      <c r="H1132">
        <f t="shared" si="69"/>
        <v>-0.35695416984561912</v>
      </c>
      <c r="I1132">
        <f t="shared" si="70"/>
        <v>-0.56054065394848251</v>
      </c>
      <c r="K1132">
        <f t="shared" si="71"/>
        <v>-0.91749482379410163</v>
      </c>
    </row>
    <row r="1133" spans="1:11">
      <c r="A1133" s="8">
        <v>40297</v>
      </c>
      <c r="B1133" s="10">
        <v>18.341930389404297</v>
      </c>
      <c r="C1133" s="10">
        <v>1165.5594482421875</v>
      </c>
      <c r="E1133">
        <f t="shared" si="68"/>
        <v>1.4500254562556547E-2</v>
      </c>
      <c r="F1133">
        <f t="shared" si="68"/>
        <v>-5.9904395320913295E-3</v>
      </c>
      <c r="H1133">
        <f t="shared" si="69"/>
        <v>0.72501272812782735</v>
      </c>
      <c r="I1133">
        <f t="shared" si="70"/>
        <v>0.29952197660456648</v>
      </c>
      <c r="K1133">
        <f t="shared" si="71"/>
        <v>1.0245347047323938</v>
      </c>
    </row>
    <row r="1134" spans="1:11">
      <c r="A1134" s="8">
        <v>40298</v>
      </c>
      <c r="B1134" s="10">
        <v>18.620920181274414</v>
      </c>
      <c r="C1134" s="10">
        <v>1180.259033203125</v>
      </c>
      <c r="E1134">
        <f t="shared" si="68"/>
        <v>1.5210492349882809E-2</v>
      </c>
      <c r="F1134">
        <f t="shared" si="68"/>
        <v>1.2611613232689445E-2</v>
      </c>
      <c r="H1134">
        <f t="shared" si="69"/>
        <v>0.76052461749414046</v>
      </c>
      <c r="I1134">
        <f t="shared" si="70"/>
        <v>-0.63058066163447224</v>
      </c>
      <c r="K1134">
        <f t="shared" si="71"/>
        <v>0.12994395585966823</v>
      </c>
    </row>
    <row r="1135" spans="1:11">
      <c r="A1135" s="8">
        <v>40301</v>
      </c>
      <c r="B1135" s="10">
        <v>18.712150573730469</v>
      </c>
      <c r="C1135" s="10">
        <v>1181.5721435546875</v>
      </c>
      <c r="E1135">
        <f t="shared" si="68"/>
        <v>4.8993493107714059E-3</v>
      </c>
      <c r="F1135">
        <f t="shared" si="68"/>
        <v>1.1125611536297875E-3</v>
      </c>
      <c r="H1135">
        <f t="shared" si="69"/>
        <v>0.24496746553857029</v>
      </c>
      <c r="I1135">
        <f t="shared" si="70"/>
        <v>-5.5628057681489373E-2</v>
      </c>
      <c r="K1135">
        <f t="shared" si="71"/>
        <v>0.18933940785708092</v>
      </c>
    </row>
    <row r="1136" spans="1:11">
      <c r="A1136" s="8">
        <v>40302</v>
      </c>
      <c r="B1136" s="10">
        <v>18.082269668579102</v>
      </c>
      <c r="C1136" s="10">
        <v>1177.5836181640625</v>
      </c>
      <c r="E1136">
        <f t="shared" si="68"/>
        <v>-3.3661598792158132E-2</v>
      </c>
      <c r="F1136">
        <f t="shared" si="68"/>
        <v>-3.3756088550173091E-3</v>
      </c>
      <c r="H1136">
        <f t="shared" si="69"/>
        <v>-1.6830799396079066</v>
      </c>
      <c r="I1136">
        <f t="shared" si="70"/>
        <v>0.16878044275086546</v>
      </c>
      <c r="K1136">
        <f t="shared" si="71"/>
        <v>-1.5142994968570411</v>
      </c>
    </row>
    <row r="1137" spans="1:11">
      <c r="A1137" s="8">
        <v>40303</v>
      </c>
      <c r="B1137" s="10">
        <v>17.512279510498047</v>
      </c>
      <c r="C1137" s="10">
        <v>1172.6336669921875</v>
      </c>
      <c r="E1137">
        <f t="shared" si="68"/>
        <v>-3.1522047205805426E-2</v>
      </c>
      <c r="F1137">
        <f t="shared" si="68"/>
        <v>-4.2034816853110391E-3</v>
      </c>
      <c r="H1137">
        <f t="shared" si="69"/>
        <v>-1.5761023602902713</v>
      </c>
      <c r="I1137">
        <f t="shared" si="70"/>
        <v>0.21017408426555195</v>
      </c>
      <c r="K1137">
        <f t="shared" si="71"/>
        <v>-1.3659282760247193</v>
      </c>
    </row>
    <row r="1138" spans="1:11">
      <c r="A1138" s="8">
        <v>40304</v>
      </c>
      <c r="B1138" s="10">
        <v>17.504560470581055</v>
      </c>
      <c r="C1138" s="10">
        <v>1192.6668701171875</v>
      </c>
      <c r="E1138">
        <f t="shared" si="68"/>
        <v>-4.4077870687053711E-4</v>
      </c>
      <c r="F1138">
        <f t="shared" si="68"/>
        <v>1.7083939928473457E-2</v>
      </c>
      <c r="H1138">
        <f t="shared" si="69"/>
        <v>-2.2038935343526855E-2</v>
      </c>
      <c r="I1138">
        <f t="shared" si="70"/>
        <v>-0.85419699642367286</v>
      </c>
      <c r="K1138">
        <f t="shared" si="71"/>
        <v>-0.87623593176719972</v>
      </c>
    </row>
    <row r="1139" spans="1:11">
      <c r="A1139" s="8">
        <v>40305</v>
      </c>
      <c r="B1139" s="10">
        <v>18.384540557861328</v>
      </c>
      <c r="C1139" s="10">
        <v>1209.516357421875</v>
      </c>
      <c r="E1139">
        <f t="shared" si="68"/>
        <v>5.0271475753944639E-2</v>
      </c>
      <c r="F1139">
        <f t="shared" si="68"/>
        <v>1.4127572188730175E-2</v>
      </c>
      <c r="H1139">
        <f t="shared" si="69"/>
        <v>2.5135737876972319</v>
      </c>
      <c r="I1139">
        <f t="shared" si="70"/>
        <v>-0.70637860943650876</v>
      </c>
      <c r="K1139">
        <f t="shared" si="71"/>
        <v>1.8071951782607232</v>
      </c>
    </row>
    <row r="1140" spans="1:11">
      <c r="A1140" s="8">
        <v>40308</v>
      </c>
      <c r="B1140" s="10">
        <v>18.514720916748047</v>
      </c>
      <c r="C1140" s="10">
        <v>1197.5799560546875</v>
      </c>
      <c r="E1140">
        <f t="shared" si="68"/>
        <v>7.0809688431976436E-3</v>
      </c>
      <c r="F1140">
        <f t="shared" si="68"/>
        <v>-9.8687390988496659E-3</v>
      </c>
      <c r="H1140">
        <f t="shared" si="69"/>
        <v>0.35404844215988218</v>
      </c>
      <c r="I1140">
        <f t="shared" si="70"/>
        <v>0.4934369549424833</v>
      </c>
      <c r="K1140">
        <f t="shared" si="71"/>
        <v>0.84748539710236548</v>
      </c>
    </row>
    <row r="1141" spans="1:11">
      <c r="A1141" s="8">
        <v>40309</v>
      </c>
      <c r="B1141" s="10">
        <v>19.15471076965332</v>
      </c>
      <c r="C1141" s="10">
        <v>1218.6297607421875</v>
      </c>
      <c r="E1141">
        <f t="shared" si="68"/>
        <v>3.456654063450415E-2</v>
      </c>
      <c r="F1141">
        <f t="shared" si="68"/>
        <v>1.7576951401931051E-2</v>
      </c>
      <c r="H1141">
        <f t="shared" si="69"/>
        <v>1.7283270317252075</v>
      </c>
      <c r="I1141">
        <f t="shared" si="70"/>
        <v>-0.87884757009655257</v>
      </c>
      <c r="K1141">
        <f t="shared" si="71"/>
        <v>0.84947946162865495</v>
      </c>
    </row>
    <row r="1142" spans="1:11">
      <c r="A1142" s="8">
        <v>40310</v>
      </c>
      <c r="B1142" s="10">
        <v>19.644699096679688</v>
      </c>
      <c r="C1142" s="10">
        <v>1240.6292724609375</v>
      </c>
      <c r="E1142">
        <f t="shared" si="68"/>
        <v>2.5580565163252356E-2</v>
      </c>
      <c r="F1142">
        <f t="shared" si="68"/>
        <v>1.8052662447166412E-2</v>
      </c>
      <c r="H1142">
        <f t="shared" si="69"/>
        <v>1.2790282581626178</v>
      </c>
      <c r="I1142">
        <f t="shared" si="70"/>
        <v>-0.90263312235832061</v>
      </c>
      <c r="K1142">
        <f t="shared" si="71"/>
        <v>0.37639513580429718</v>
      </c>
    </row>
    <row r="1143" spans="1:11">
      <c r="A1143" s="8">
        <v>40311</v>
      </c>
      <c r="B1143" s="10">
        <v>19.574300765991211</v>
      </c>
      <c r="C1143" s="10">
        <v>1236.65185546875</v>
      </c>
      <c r="E1143">
        <f t="shared" si="68"/>
        <v>-3.583578976802726E-3</v>
      </c>
      <c r="F1143">
        <f t="shared" si="68"/>
        <v>-3.2059673912883113E-3</v>
      </c>
      <c r="H1143">
        <f t="shared" si="69"/>
        <v>-0.1791789488401363</v>
      </c>
      <c r="I1143">
        <f t="shared" si="70"/>
        <v>0.16029836956441557</v>
      </c>
      <c r="K1143">
        <f t="shared" si="71"/>
        <v>-1.8880579275720732E-2</v>
      </c>
    </row>
    <row r="1144" spans="1:11">
      <c r="A1144" s="8">
        <v>40312</v>
      </c>
      <c r="B1144" s="10">
        <v>19.214319229125977</v>
      </c>
      <c r="C1144" s="10">
        <v>1231.652099609375</v>
      </c>
      <c r="E1144">
        <f t="shared" si="68"/>
        <v>-1.8390518321383609E-2</v>
      </c>
      <c r="F1144">
        <f t="shared" si="68"/>
        <v>-4.0429776879118418E-3</v>
      </c>
      <c r="H1144">
        <f t="shared" si="69"/>
        <v>-0.91952591606918044</v>
      </c>
      <c r="I1144">
        <f t="shared" si="70"/>
        <v>0.20214888439559209</v>
      </c>
      <c r="K1144">
        <f t="shared" si="71"/>
        <v>-0.71737703167358835</v>
      </c>
    </row>
    <row r="1145" spans="1:11">
      <c r="A1145" s="8">
        <v>40315</v>
      </c>
      <c r="B1145" s="10">
        <v>18.834699630737305</v>
      </c>
      <c r="C1145" s="10">
        <v>1225.7281494140625</v>
      </c>
      <c r="E1145">
        <f t="shared" si="68"/>
        <v>-1.9757119357797781E-2</v>
      </c>
      <c r="F1145">
        <f t="shared" si="68"/>
        <v>-4.8097593445350917E-3</v>
      </c>
      <c r="H1145">
        <f t="shared" si="69"/>
        <v>-0.98785596788988905</v>
      </c>
      <c r="I1145">
        <f t="shared" si="70"/>
        <v>0.24048796722675458</v>
      </c>
      <c r="K1145">
        <f t="shared" si="71"/>
        <v>-0.74736800066313447</v>
      </c>
    </row>
    <row r="1146" spans="1:11">
      <c r="A1146" s="8">
        <v>40316</v>
      </c>
      <c r="B1146" s="10">
        <v>18.99468994140625</v>
      </c>
      <c r="C1146" s="10">
        <v>1217.328369140625</v>
      </c>
      <c r="E1146">
        <f t="shared" si="68"/>
        <v>8.4944444990164847E-3</v>
      </c>
      <c r="F1146">
        <f t="shared" si="68"/>
        <v>-6.852890077993945E-3</v>
      </c>
      <c r="H1146">
        <f t="shared" si="69"/>
        <v>0.42472222495082423</v>
      </c>
      <c r="I1146">
        <f t="shared" si="70"/>
        <v>0.34264450389969725</v>
      </c>
      <c r="K1146">
        <f t="shared" si="71"/>
        <v>0.76736672885052148</v>
      </c>
    </row>
    <row r="1147" spans="1:11">
      <c r="A1147" s="8">
        <v>40317</v>
      </c>
      <c r="B1147" s="10">
        <v>18.054710388183594</v>
      </c>
      <c r="C1147" s="10">
        <v>1189.828857421875</v>
      </c>
      <c r="E1147">
        <f t="shared" si="68"/>
        <v>-4.9486438374211517E-2</v>
      </c>
      <c r="F1147">
        <f t="shared" si="68"/>
        <v>-2.2590052459028231E-2</v>
      </c>
      <c r="H1147">
        <f t="shared" si="69"/>
        <v>-2.4743219187105758</v>
      </c>
      <c r="I1147">
        <f t="shared" si="70"/>
        <v>1.1295026229514116</v>
      </c>
      <c r="K1147">
        <f t="shared" si="71"/>
        <v>-1.3448192957591643</v>
      </c>
    </row>
    <row r="1148" spans="1:11">
      <c r="A1148" s="8">
        <v>40318</v>
      </c>
      <c r="B1148" s="10">
        <v>17.764429092407227</v>
      </c>
      <c r="C1148" s="10">
        <v>1190.857666015625</v>
      </c>
      <c r="E1148">
        <f t="shared" si="68"/>
        <v>-1.6077870513301007E-2</v>
      </c>
      <c r="F1148">
        <f t="shared" si="68"/>
        <v>8.6466939117557651E-4</v>
      </c>
      <c r="H1148">
        <f t="shared" si="69"/>
        <v>-0.80389352566505035</v>
      </c>
      <c r="I1148">
        <f t="shared" si="70"/>
        <v>-4.3233469558778825E-2</v>
      </c>
      <c r="K1148">
        <f t="shared" si="71"/>
        <v>-0.84712699522382917</v>
      </c>
    </row>
    <row r="1149" spans="1:11">
      <c r="A1149" s="8">
        <v>40319</v>
      </c>
      <c r="B1149" s="10">
        <v>17.724430084228516</v>
      </c>
      <c r="C1149" s="10">
        <v>1179.8580322265625</v>
      </c>
      <c r="E1149">
        <f t="shared" si="68"/>
        <v>-2.2516348806169706E-3</v>
      </c>
      <c r="F1149">
        <f t="shared" si="68"/>
        <v>-9.2367325692793711E-3</v>
      </c>
      <c r="H1149">
        <f t="shared" si="69"/>
        <v>-0.11258174403084853</v>
      </c>
      <c r="I1149">
        <f t="shared" si="70"/>
        <v>0.46183662846396856</v>
      </c>
      <c r="K1149">
        <f t="shared" si="71"/>
        <v>0.34925488443312003</v>
      </c>
    </row>
    <row r="1150" spans="1:11">
      <c r="A1150" s="8">
        <v>40322</v>
      </c>
      <c r="B1150" s="10">
        <v>17.984710693359375</v>
      </c>
      <c r="C1150" s="10">
        <v>1192.8787841796875</v>
      </c>
      <c r="E1150">
        <f t="shared" si="68"/>
        <v>1.4684850677509909E-2</v>
      </c>
      <c r="F1150">
        <f t="shared" si="68"/>
        <v>1.1035863296665394E-2</v>
      </c>
      <c r="H1150">
        <f t="shared" si="69"/>
        <v>0.73424253387549543</v>
      </c>
      <c r="I1150">
        <f t="shared" si="70"/>
        <v>-0.55179316483326968</v>
      </c>
      <c r="K1150">
        <f t="shared" si="71"/>
        <v>0.18244936904222575</v>
      </c>
    </row>
    <row r="1151" spans="1:11">
      <c r="A1151" s="8">
        <v>40323</v>
      </c>
      <c r="B1151" s="10">
        <v>17.734819412231445</v>
      </c>
      <c r="C1151" s="10">
        <v>1199.885986328125</v>
      </c>
      <c r="E1151">
        <f t="shared" si="68"/>
        <v>-1.3894651150557547E-2</v>
      </c>
      <c r="F1151">
        <f t="shared" si="68"/>
        <v>5.8741946301410497E-3</v>
      </c>
      <c r="H1151">
        <f t="shared" si="69"/>
        <v>-0.69473255752787733</v>
      </c>
      <c r="I1151">
        <f t="shared" si="70"/>
        <v>-0.29370973150705249</v>
      </c>
      <c r="K1151">
        <f t="shared" si="71"/>
        <v>-0.98844228903492981</v>
      </c>
    </row>
    <row r="1152" spans="1:11">
      <c r="A1152" s="8">
        <v>40324</v>
      </c>
      <c r="B1152" s="10">
        <v>18.214820861816406</v>
      </c>
      <c r="C1152" s="10">
        <v>1212.8857421875</v>
      </c>
      <c r="E1152">
        <f t="shared" si="68"/>
        <v>2.7065482789969231E-2</v>
      </c>
      <c r="F1152">
        <f t="shared" si="68"/>
        <v>1.0834159251377429E-2</v>
      </c>
      <c r="H1152">
        <f t="shared" si="69"/>
        <v>1.3532741394984615</v>
      </c>
      <c r="I1152">
        <f t="shared" si="70"/>
        <v>-0.54170796256887144</v>
      </c>
      <c r="K1152">
        <f t="shared" si="71"/>
        <v>0.8115661769295901</v>
      </c>
    </row>
    <row r="1153" spans="1:11">
      <c r="A1153" s="8">
        <v>40325</v>
      </c>
      <c r="B1153" s="10">
        <v>18.434539794921875</v>
      </c>
      <c r="C1153" s="10">
        <v>1211.1646728515625</v>
      </c>
      <c r="E1153">
        <f t="shared" si="68"/>
        <v>1.2062645840567265E-2</v>
      </c>
      <c r="F1153">
        <f t="shared" si="68"/>
        <v>-1.418987193990362E-3</v>
      </c>
      <c r="H1153">
        <f t="shared" si="69"/>
        <v>0.60313229202836327</v>
      </c>
      <c r="I1153">
        <f t="shared" si="70"/>
        <v>7.09493596995181E-2</v>
      </c>
      <c r="K1153">
        <f t="shared" si="71"/>
        <v>0.67408165172788137</v>
      </c>
    </row>
    <row r="1154" spans="1:11">
      <c r="A1154" s="8">
        <v>40326</v>
      </c>
      <c r="B1154" s="10">
        <v>18.411760330200195</v>
      </c>
      <c r="C1154" s="10">
        <v>1213.196044921875</v>
      </c>
      <c r="E1154">
        <f t="shared" si="68"/>
        <v>-1.2356947868020773E-3</v>
      </c>
      <c r="F1154">
        <f t="shared" si="68"/>
        <v>1.6772055161828892E-3</v>
      </c>
      <c r="H1154">
        <f t="shared" si="69"/>
        <v>-6.1784739340103867E-2</v>
      </c>
      <c r="I1154">
        <f t="shared" si="70"/>
        <v>-8.3860275809144458E-2</v>
      </c>
      <c r="K1154">
        <f t="shared" si="71"/>
        <v>-0.14564501514924832</v>
      </c>
    </row>
    <row r="1155" spans="1:11">
      <c r="A1155" s="8">
        <v>40329</v>
      </c>
      <c r="B1155" s="10">
        <v>18.411760330200195</v>
      </c>
      <c r="C1155" s="10">
        <v>1213.196044921875</v>
      </c>
      <c r="E1155">
        <f t="shared" si="68"/>
        <v>0</v>
      </c>
      <c r="F1155">
        <f t="shared" si="68"/>
        <v>0</v>
      </c>
      <c r="H1155">
        <f t="shared" si="69"/>
        <v>0</v>
      </c>
      <c r="I1155">
        <f t="shared" si="70"/>
        <v>0</v>
      </c>
      <c r="K1155">
        <f t="shared" si="71"/>
        <v>0</v>
      </c>
    </row>
    <row r="1156" spans="1:11">
      <c r="A1156" s="8">
        <v>40330</v>
      </c>
      <c r="B1156" s="10">
        <v>18.512199401855469</v>
      </c>
      <c r="C1156" s="10">
        <v>1225.2281494140625</v>
      </c>
      <c r="E1156">
        <f t="shared" si="68"/>
        <v>5.4551585429083449E-3</v>
      </c>
      <c r="F1156">
        <f t="shared" si="68"/>
        <v>9.917691821161867E-3</v>
      </c>
      <c r="H1156">
        <f t="shared" si="69"/>
        <v>0.27275792714541724</v>
      </c>
      <c r="I1156">
        <f t="shared" si="70"/>
        <v>-0.49588459105809335</v>
      </c>
      <c r="K1156">
        <f t="shared" si="71"/>
        <v>-0.2231266639126761</v>
      </c>
    </row>
    <row r="1157" spans="1:11">
      <c r="A1157" s="8">
        <v>40331</v>
      </c>
      <c r="B1157" s="10">
        <v>18.302120208740234</v>
      </c>
      <c r="C1157" s="10">
        <v>1223.2227783203125</v>
      </c>
      <c r="E1157">
        <f t="shared" ref="E1157:F1220" si="72">B1157/B1156-1</f>
        <v>-1.1348148783130396E-2</v>
      </c>
      <c r="F1157">
        <f t="shared" si="72"/>
        <v>-1.6367327952014898E-3</v>
      </c>
      <c r="H1157">
        <f t="shared" ref="H1157:H1220" si="73">E1157*$H$3</f>
        <v>-0.56740743915651981</v>
      </c>
      <c r="I1157">
        <f t="shared" ref="I1157:I1220" si="74">F1157*$I$3</f>
        <v>8.1836639760074492E-2</v>
      </c>
      <c r="K1157">
        <f t="shared" ref="K1157:K1220" si="75">H1157+I1157</f>
        <v>-0.48557079939644532</v>
      </c>
    </row>
    <row r="1158" spans="1:11">
      <c r="A1158" s="8">
        <v>40332</v>
      </c>
      <c r="B1158" s="10">
        <v>17.871730804443359</v>
      </c>
      <c r="C1158" s="10">
        <v>1204.19384765625</v>
      </c>
      <c r="E1158">
        <f t="shared" si="72"/>
        <v>-2.3515822177331169E-2</v>
      </c>
      <c r="F1158">
        <f t="shared" si="72"/>
        <v>-1.5556390055286862E-2</v>
      </c>
      <c r="H1158">
        <f t="shared" si="73"/>
        <v>-1.1757911088665585</v>
      </c>
      <c r="I1158">
        <f t="shared" si="74"/>
        <v>0.77781950276434308</v>
      </c>
      <c r="K1158">
        <f t="shared" si="75"/>
        <v>-0.39797160610221538</v>
      </c>
    </row>
    <row r="1159" spans="1:11">
      <c r="A1159" s="8">
        <v>40333</v>
      </c>
      <c r="B1159" s="10">
        <v>17.591739654541016</v>
      </c>
      <c r="C1159" s="10">
        <v>1215.193359375</v>
      </c>
      <c r="E1159">
        <f t="shared" si="72"/>
        <v>-1.566670587007335E-2</v>
      </c>
      <c r="F1159">
        <f t="shared" si="72"/>
        <v>9.1343364194715893E-3</v>
      </c>
      <c r="H1159">
        <f t="shared" si="73"/>
        <v>-0.78333529350366748</v>
      </c>
      <c r="I1159">
        <f t="shared" si="74"/>
        <v>-0.45671682097357946</v>
      </c>
      <c r="K1159">
        <f t="shared" si="75"/>
        <v>-1.2400521144772469</v>
      </c>
    </row>
    <row r="1160" spans="1:11">
      <c r="A1160" s="8">
        <v>40336</v>
      </c>
      <c r="B1160" s="10">
        <v>18.129610061645508</v>
      </c>
      <c r="C1160" s="10">
        <v>1238.321044921875</v>
      </c>
      <c r="E1160">
        <f t="shared" si="72"/>
        <v>3.0575168668190766E-2</v>
      </c>
      <c r="F1160">
        <f t="shared" si="72"/>
        <v>1.9032103301461545E-2</v>
      </c>
      <c r="H1160">
        <f t="shared" si="73"/>
        <v>1.5287584334095383</v>
      </c>
      <c r="I1160">
        <f t="shared" si="74"/>
        <v>-0.95160516507307724</v>
      </c>
      <c r="K1160">
        <f t="shared" si="75"/>
        <v>0.57715326833646108</v>
      </c>
    </row>
    <row r="1161" spans="1:11">
      <c r="A1161" s="8">
        <v>40337</v>
      </c>
      <c r="B1161" s="10">
        <v>18.369419097900391</v>
      </c>
      <c r="C1161" s="10">
        <v>1247.3209228515625</v>
      </c>
      <c r="E1161">
        <f t="shared" si="72"/>
        <v>1.3227478993727226E-2</v>
      </c>
      <c r="F1161">
        <f t="shared" si="72"/>
        <v>7.2678066536899788E-3</v>
      </c>
      <c r="H1161">
        <f t="shared" si="73"/>
        <v>0.66137394968636132</v>
      </c>
      <c r="I1161">
        <f t="shared" si="74"/>
        <v>-0.36339033268449894</v>
      </c>
      <c r="K1161">
        <f t="shared" si="75"/>
        <v>0.29798361700186238</v>
      </c>
    </row>
    <row r="1162" spans="1:11">
      <c r="A1162" s="8">
        <v>40338</v>
      </c>
      <c r="B1162" s="10">
        <v>18.159400939941406</v>
      </c>
      <c r="C1162" s="10">
        <v>1229.3193359375</v>
      </c>
      <c r="E1162">
        <f t="shared" si="72"/>
        <v>-1.1433032086626493E-2</v>
      </c>
      <c r="F1162">
        <f t="shared" si="72"/>
        <v>-1.443220151627711E-2</v>
      </c>
      <c r="H1162">
        <f t="shared" si="73"/>
        <v>-0.57165160433132467</v>
      </c>
      <c r="I1162">
        <f t="shared" si="74"/>
        <v>0.7216100758138555</v>
      </c>
      <c r="K1162">
        <f t="shared" si="75"/>
        <v>0.14995847148253083</v>
      </c>
    </row>
    <row r="1163" spans="1:11">
      <c r="A1163" s="8">
        <v>40339</v>
      </c>
      <c r="B1163" s="10">
        <v>18.403770446777344</v>
      </c>
      <c r="C1163" s="10">
        <v>1226.2886962890625</v>
      </c>
      <c r="E1163">
        <f t="shared" si="72"/>
        <v>1.3456914555944888E-2</v>
      </c>
      <c r="F1163">
        <f t="shared" si="72"/>
        <v>-2.4652989340042675E-3</v>
      </c>
      <c r="H1163">
        <f t="shared" si="73"/>
        <v>0.67284572779724439</v>
      </c>
      <c r="I1163">
        <f t="shared" si="74"/>
        <v>0.12326494670021337</v>
      </c>
      <c r="K1163">
        <f t="shared" si="75"/>
        <v>0.79611067449745776</v>
      </c>
    </row>
    <row r="1164" spans="1:11">
      <c r="A1164" s="8">
        <v>40340</v>
      </c>
      <c r="B1164" s="10">
        <v>18.313779830932617</v>
      </c>
      <c r="C1164" s="10">
        <v>1226.2886962890625</v>
      </c>
      <c r="E1164">
        <f t="shared" si="72"/>
        <v>-4.8897923447249747E-3</v>
      </c>
      <c r="F1164">
        <f t="shared" si="72"/>
        <v>0</v>
      </c>
      <c r="H1164">
        <f t="shared" si="73"/>
        <v>-0.24448961723624874</v>
      </c>
      <c r="I1164">
        <f t="shared" si="74"/>
        <v>0</v>
      </c>
      <c r="K1164">
        <f t="shared" si="75"/>
        <v>-0.24448961723624874</v>
      </c>
    </row>
    <row r="1165" spans="1:11">
      <c r="A1165" s="8">
        <v>40343</v>
      </c>
      <c r="B1165" s="10">
        <v>18.404390335083008</v>
      </c>
      <c r="C1165" s="10">
        <v>1217.4696044921875</v>
      </c>
      <c r="E1165">
        <f t="shared" si="72"/>
        <v>4.9476680940188089E-3</v>
      </c>
      <c r="F1165">
        <f t="shared" si="72"/>
        <v>-7.1916929704749499E-3</v>
      </c>
      <c r="H1165">
        <f t="shared" si="73"/>
        <v>0.24738340470094045</v>
      </c>
      <c r="I1165">
        <f t="shared" si="74"/>
        <v>0.3595846485237475</v>
      </c>
      <c r="K1165">
        <f t="shared" si="75"/>
        <v>0.60696805322468794</v>
      </c>
    </row>
    <row r="1166" spans="1:11">
      <c r="A1166" s="8">
        <v>40344</v>
      </c>
      <c r="B1166" s="10">
        <v>18.554389953613281</v>
      </c>
      <c r="C1166" s="10">
        <v>1232.4698486328125</v>
      </c>
      <c r="E1166">
        <f t="shared" si="72"/>
        <v>8.1502084991285084E-3</v>
      </c>
      <c r="F1166">
        <f t="shared" si="72"/>
        <v>1.2320836664239998E-2</v>
      </c>
      <c r="H1166">
        <f t="shared" si="73"/>
        <v>0.40751042495642542</v>
      </c>
      <c r="I1166">
        <f t="shared" si="74"/>
        <v>-0.6160418332119999</v>
      </c>
      <c r="K1166">
        <f t="shared" si="75"/>
        <v>-0.20853140825557448</v>
      </c>
    </row>
    <row r="1167" spans="1:11">
      <c r="A1167" s="8">
        <v>40345</v>
      </c>
      <c r="B1167" s="10">
        <v>18.484390258789062</v>
      </c>
      <c r="C1167" s="10">
        <v>1231.4698486328125</v>
      </c>
      <c r="E1167">
        <f t="shared" si="72"/>
        <v>-3.7726756309003351E-3</v>
      </c>
      <c r="F1167">
        <f t="shared" si="72"/>
        <v>-8.1137887560434052E-4</v>
      </c>
      <c r="H1167">
        <f t="shared" si="73"/>
        <v>-0.18863378154501675</v>
      </c>
      <c r="I1167">
        <f t="shared" si="74"/>
        <v>4.0568943780217026E-2</v>
      </c>
      <c r="K1167">
        <f t="shared" si="75"/>
        <v>-0.14806483776479973</v>
      </c>
    </row>
    <row r="1168" spans="1:11">
      <c r="A1168" s="8">
        <v>40346</v>
      </c>
      <c r="B1168" s="10">
        <v>18.743829727172852</v>
      </c>
      <c r="C1168" s="10">
        <v>1246.4432373046875</v>
      </c>
      <c r="E1168">
        <f t="shared" si="72"/>
        <v>1.4035597861305149E-2</v>
      </c>
      <c r="F1168">
        <f t="shared" si="72"/>
        <v>1.2158956785258246E-2</v>
      </c>
      <c r="H1168">
        <f t="shared" si="73"/>
        <v>0.70177989306525745</v>
      </c>
      <c r="I1168">
        <f t="shared" si="74"/>
        <v>-0.60794783926291229</v>
      </c>
      <c r="K1168">
        <f t="shared" si="75"/>
        <v>9.3832053802345161E-2</v>
      </c>
    </row>
    <row r="1169" spans="1:11">
      <c r="A1169" s="8">
        <v>40347</v>
      </c>
      <c r="B1169" s="10">
        <v>19.203800201416016</v>
      </c>
      <c r="C1169" s="10">
        <v>1259.7425537109375</v>
      </c>
      <c r="E1169">
        <f t="shared" si="72"/>
        <v>2.4539834224824864E-2</v>
      </c>
      <c r="F1169">
        <f t="shared" si="72"/>
        <v>1.0669813119615901E-2</v>
      </c>
      <c r="H1169">
        <f t="shared" si="73"/>
        <v>1.2269917112412432</v>
      </c>
      <c r="I1169">
        <f t="shared" si="74"/>
        <v>-0.53349065598079504</v>
      </c>
      <c r="K1169">
        <f t="shared" si="75"/>
        <v>0.69350105526044814</v>
      </c>
    </row>
    <row r="1170" spans="1:11">
      <c r="A1170" s="8">
        <v>40350</v>
      </c>
      <c r="B1170" s="10">
        <v>19.144399642944336</v>
      </c>
      <c r="C1170" s="10">
        <v>1251.821533203125</v>
      </c>
      <c r="E1170">
        <f t="shared" si="72"/>
        <v>-3.0931668653425559E-3</v>
      </c>
      <c r="F1170">
        <f t="shared" si="72"/>
        <v>-6.2878089530903347E-3</v>
      </c>
      <c r="H1170">
        <f t="shared" si="73"/>
        <v>-0.1546583432671278</v>
      </c>
      <c r="I1170">
        <f t="shared" si="74"/>
        <v>0.31439044765451674</v>
      </c>
      <c r="K1170">
        <f t="shared" si="75"/>
        <v>0.15973210438738894</v>
      </c>
    </row>
    <row r="1171" spans="1:11">
      <c r="A1171" s="8">
        <v>40351</v>
      </c>
      <c r="B1171" s="10">
        <v>18.904409408569336</v>
      </c>
      <c r="C1171" s="10">
        <v>1238.9718017578125</v>
      </c>
      <c r="E1171">
        <f t="shared" si="72"/>
        <v>-1.2535793174556331E-2</v>
      </c>
      <c r="F1171">
        <f t="shared" si="72"/>
        <v>-1.0264826977718577E-2</v>
      </c>
      <c r="H1171">
        <f t="shared" si="73"/>
        <v>-0.62678965872781656</v>
      </c>
      <c r="I1171">
        <f t="shared" si="74"/>
        <v>0.51324134888592887</v>
      </c>
      <c r="K1171">
        <f t="shared" si="75"/>
        <v>-0.11354830984188768</v>
      </c>
    </row>
    <row r="1172" spans="1:11">
      <c r="A1172" s="8">
        <v>40352</v>
      </c>
      <c r="B1172" s="10">
        <v>18.484380722045898</v>
      </c>
      <c r="C1172" s="10">
        <v>1232.96923828125</v>
      </c>
      <c r="E1172">
        <f t="shared" si="72"/>
        <v>-2.2218556393147071E-2</v>
      </c>
      <c r="F1172">
        <f t="shared" si="72"/>
        <v>-4.844794262505614E-3</v>
      </c>
      <c r="H1172">
        <f t="shared" si="73"/>
        <v>-1.1109278196573535</v>
      </c>
      <c r="I1172">
        <f t="shared" si="74"/>
        <v>0.2422397131252807</v>
      </c>
      <c r="K1172">
        <f t="shared" si="75"/>
        <v>-0.86868810653207285</v>
      </c>
    </row>
    <row r="1173" spans="1:11">
      <c r="A1173" s="8">
        <v>40353</v>
      </c>
      <c r="B1173" s="10">
        <v>18.723749160766602</v>
      </c>
      <c r="C1173" s="10">
        <v>1244.937744140625</v>
      </c>
      <c r="E1173">
        <f t="shared" si="72"/>
        <v>1.2949767823988489E-2</v>
      </c>
      <c r="F1173">
        <f t="shared" si="72"/>
        <v>9.7070595824912953E-3</v>
      </c>
      <c r="H1173">
        <f t="shared" si="73"/>
        <v>0.64748839119942447</v>
      </c>
      <c r="I1173">
        <f t="shared" si="74"/>
        <v>-0.48535297912456477</v>
      </c>
      <c r="K1173">
        <f t="shared" si="75"/>
        <v>0.16213541207485971</v>
      </c>
    </row>
    <row r="1174" spans="1:11">
      <c r="A1174" s="8">
        <v>40354</v>
      </c>
      <c r="B1174" s="10">
        <v>19.053730010986328</v>
      </c>
      <c r="C1174" s="10">
        <v>1255.937255859375</v>
      </c>
      <c r="E1174">
        <f t="shared" si="72"/>
        <v>1.762365258081755E-2</v>
      </c>
      <c r="F1174">
        <f t="shared" si="72"/>
        <v>8.8353909828180477E-3</v>
      </c>
      <c r="H1174">
        <f t="shared" si="73"/>
        <v>0.88118262904087752</v>
      </c>
      <c r="I1174">
        <f t="shared" si="74"/>
        <v>-0.44176954914090238</v>
      </c>
      <c r="K1174">
        <f t="shared" si="75"/>
        <v>0.43941307989997513</v>
      </c>
    </row>
    <row r="1175" spans="1:11">
      <c r="A1175" s="8">
        <v>40357</v>
      </c>
      <c r="B1175" s="10">
        <v>18.814369201660156</v>
      </c>
      <c r="C1175" s="10">
        <v>1240.218994140625</v>
      </c>
      <c r="E1175">
        <f t="shared" si="72"/>
        <v>-1.2562412146501334E-2</v>
      </c>
      <c r="F1175">
        <f t="shared" si="72"/>
        <v>-1.2515164786631616E-2</v>
      </c>
      <c r="H1175">
        <f t="shared" si="73"/>
        <v>-0.62812060732506669</v>
      </c>
      <c r="I1175">
        <f t="shared" si="74"/>
        <v>0.62575823933158081</v>
      </c>
      <c r="K1175">
        <f t="shared" si="75"/>
        <v>-2.362367993485881E-3</v>
      </c>
    </row>
    <row r="1176" spans="1:11">
      <c r="A1176" s="8">
        <v>40358</v>
      </c>
      <c r="B1176" s="10">
        <v>18.629350662231445</v>
      </c>
      <c r="C1176" s="10">
        <v>1244.216796875</v>
      </c>
      <c r="E1176">
        <f t="shared" si="72"/>
        <v>-9.8338954362809927E-3</v>
      </c>
      <c r="F1176">
        <f t="shared" si="72"/>
        <v>3.223465172894846E-3</v>
      </c>
      <c r="H1176">
        <f t="shared" si="73"/>
        <v>-0.49169477181404964</v>
      </c>
      <c r="I1176">
        <f t="shared" si="74"/>
        <v>-0.1611732586447423</v>
      </c>
      <c r="K1176">
        <f t="shared" si="75"/>
        <v>-0.65286803045879194</v>
      </c>
    </row>
    <row r="1177" spans="1:11">
      <c r="A1177" s="8">
        <v>40359</v>
      </c>
      <c r="B1177" s="10">
        <v>18.679349899291992</v>
      </c>
      <c r="C1177" s="10">
        <v>1245.166748046875</v>
      </c>
      <c r="E1177">
        <f t="shared" si="72"/>
        <v>2.6838958569777027E-3</v>
      </c>
      <c r="F1177">
        <f t="shared" si="72"/>
        <v>7.6349328691027729E-4</v>
      </c>
      <c r="H1177">
        <f t="shared" si="73"/>
        <v>0.13419479284888514</v>
      </c>
      <c r="I1177">
        <f t="shared" si="74"/>
        <v>-3.8174664345513865E-2</v>
      </c>
      <c r="K1177">
        <f t="shared" si="75"/>
        <v>9.6020128503371271E-2</v>
      </c>
    </row>
    <row r="1178" spans="1:11">
      <c r="A1178" s="8">
        <v>40360</v>
      </c>
      <c r="B1178" s="10">
        <v>17.878749847412109</v>
      </c>
      <c r="C1178" s="10">
        <v>1210.2354736328125</v>
      </c>
      <c r="E1178">
        <f t="shared" si="72"/>
        <v>-4.2860166772197394E-2</v>
      </c>
      <c r="F1178">
        <f t="shared" si="72"/>
        <v>-2.8053491204173664E-2</v>
      </c>
      <c r="H1178">
        <f t="shared" si="73"/>
        <v>-2.1430083386098699</v>
      </c>
      <c r="I1178">
        <f t="shared" si="74"/>
        <v>1.4026745602086832</v>
      </c>
      <c r="K1178">
        <f t="shared" si="75"/>
        <v>-0.74033377840118675</v>
      </c>
    </row>
    <row r="1179" spans="1:11">
      <c r="A1179" s="8">
        <v>40361</v>
      </c>
      <c r="B1179" s="10">
        <v>17.808750152587891</v>
      </c>
      <c r="C1179" s="10">
        <v>1211.2353515625</v>
      </c>
      <c r="E1179">
        <f t="shared" si="72"/>
        <v>-3.9152454965608596E-3</v>
      </c>
      <c r="F1179">
        <f t="shared" si="72"/>
        <v>8.2618461569805568E-4</v>
      </c>
      <c r="H1179">
        <f t="shared" si="73"/>
        <v>-0.19576227482804298</v>
      </c>
      <c r="I1179">
        <f t="shared" si="74"/>
        <v>-4.1309230784902784E-2</v>
      </c>
      <c r="K1179">
        <f t="shared" si="75"/>
        <v>-0.23707150561294577</v>
      </c>
    </row>
    <row r="1180" spans="1:11">
      <c r="A1180" s="8">
        <v>40364</v>
      </c>
      <c r="B1180" s="10">
        <v>17.811010360717773</v>
      </c>
      <c r="C1180" s="10">
        <v>1211.3636474609375</v>
      </c>
      <c r="E1180">
        <f t="shared" si="72"/>
        <v>1.2691559545263686E-4</v>
      </c>
      <c r="F1180">
        <f t="shared" si="72"/>
        <v>1.0592152736621507E-4</v>
      </c>
      <c r="H1180">
        <f t="shared" si="73"/>
        <v>6.3457797726318432E-3</v>
      </c>
      <c r="I1180">
        <f t="shared" si="74"/>
        <v>-5.2960763683107537E-3</v>
      </c>
      <c r="K1180">
        <f t="shared" si="75"/>
        <v>1.0497034043210896E-3</v>
      </c>
    </row>
    <row r="1181" spans="1:11">
      <c r="A1181" s="8">
        <v>40365</v>
      </c>
      <c r="B1181" s="10">
        <v>17.884370803833008</v>
      </c>
      <c r="C1181" s="10">
        <v>1195.4180908203125</v>
      </c>
      <c r="E1181">
        <f t="shared" si="72"/>
        <v>4.1188254697235305E-3</v>
      </c>
      <c r="F1181">
        <f t="shared" si="72"/>
        <v>-1.3163311177487813E-2</v>
      </c>
      <c r="H1181">
        <f t="shared" si="73"/>
        <v>0.20594127348617652</v>
      </c>
      <c r="I1181">
        <f t="shared" si="74"/>
        <v>0.65816555887439065</v>
      </c>
      <c r="K1181">
        <f t="shared" si="75"/>
        <v>0.86410683236056718</v>
      </c>
    </row>
    <row r="1182" spans="1:11">
      <c r="A1182" s="8">
        <v>40366</v>
      </c>
      <c r="B1182" s="10">
        <v>17.854379653930664</v>
      </c>
      <c r="C1182" s="10">
        <v>1192.418212890625</v>
      </c>
      <c r="E1182">
        <f t="shared" si="72"/>
        <v>-1.6769474437375864E-3</v>
      </c>
      <c r="F1182">
        <f t="shared" si="72"/>
        <v>-2.5094801163908498E-3</v>
      </c>
      <c r="H1182">
        <f t="shared" si="73"/>
        <v>-8.3847372186879321E-2</v>
      </c>
      <c r="I1182">
        <f t="shared" si="74"/>
        <v>0.12547400581954249</v>
      </c>
      <c r="K1182">
        <f t="shared" si="75"/>
        <v>4.1626633632663168E-2</v>
      </c>
    </row>
    <row r="1183" spans="1:11">
      <c r="A1183" s="8">
        <v>40367</v>
      </c>
      <c r="B1183" s="10">
        <v>17.853750228881836</v>
      </c>
      <c r="C1183" s="10">
        <v>1194.436279296875</v>
      </c>
      <c r="E1183">
        <f t="shared" si="72"/>
        <v>-3.5253257801626248E-5</v>
      </c>
      <c r="F1183">
        <f t="shared" si="72"/>
        <v>1.6924149467307803E-3</v>
      </c>
      <c r="H1183">
        <f t="shared" si="73"/>
        <v>-1.7626628900813124E-3</v>
      </c>
      <c r="I1183">
        <f t="shared" si="74"/>
        <v>-8.4620747336539015E-2</v>
      </c>
      <c r="K1183">
        <f t="shared" si="75"/>
        <v>-8.6383410226620327E-2</v>
      </c>
    </row>
    <row r="1184" spans="1:11">
      <c r="A1184" s="8">
        <v>40368</v>
      </c>
      <c r="B1184" s="10">
        <v>18.153650283813477</v>
      </c>
      <c r="C1184" s="10">
        <v>1211.4300537109375</v>
      </c>
      <c r="E1184">
        <f t="shared" si="72"/>
        <v>1.6797594403807459E-2</v>
      </c>
      <c r="F1184">
        <f t="shared" si="72"/>
        <v>1.4227443278988616E-2</v>
      </c>
      <c r="H1184">
        <f t="shared" si="73"/>
        <v>0.83987972019037294</v>
      </c>
      <c r="I1184">
        <f t="shared" si="74"/>
        <v>-0.71137216394943081</v>
      </c>
      <c r="K1184">
        <f t="shared" si="75"/>
        <v>0.12850755624094212</v>
      </c>
    </row>
    <row r="1185" spans="1:11">
      <c r="A1185" s="8">
        <v>40371</v>
      </c>
      <c r="B1185" s="10">
        <v>17.906829833984375</v>
      </c>
      <c r="C1185" s="10">
        <v>1199.5653076171875</v>
      </c>
      <c r="E1185">
        <f t="shared" si="72"/>
        <v>-1.3596188423282363E-2</v>
      </c>
      <c r="F1185">
        <f t="shared" si="72"/>
        <v>-9.7940001219262163E-3</v>
      </c>
      <c r="H1185">
        <f t="shared" si="73"/>
        <v>-0.67980942116411813</v>
      </c>
      <c r="I1185">
        <f t="shared" si="74"/>
        <v>0.48970000609631081</v>
      </c>
      <c r="K1185">
        <f t="shared" si="75"/>
        <v>-0.19010941506780732</v>
      </c>
    </row>
    <row r="1186" spans="1:11">
      <c r="A1186" s="8">
        <v>40372</v>
      </c>
      <c r="B1186" s="10">
        <v>18.296819686889648</v>
      </c>
      <c r="C1186" s="10">
        <v>1215.56494140625</v>
      </c>
      <c r="E1186">
        <f t="shared" si="72"/>
        <v>2.1778832798485359E-2</v>
      </c>
      <c r="F1186">
        <f t="shared" si="72"/>
        <v>1.3337859712568845E-2</v>
      </c>
      <c r="H1186">
        <f t="shared" si="73"/>
        <v>1.088941639924268</v>
      </c>
      <c r="I1186">
        <f t="shared" si="74"/>
        <v>-0.66689298562844224</v>
      </c>
      <c r="K1186">
        <f t="shared" si="75"/>
        <v>0.42204865429582572</v>
      </c>
    </row>
    <row r="1187" spans="1:11">
      <c r="A1187" s="8">
        <v>40373</v>
      </c>
      <c r="B1187" s="10">
        <v>18.286809921264648</v>
      </c>
      <c r="C1187" s="10">
        <v>1207.71435546875</v>
      </c>
      <c r="E1187">
        <f t="shared" si="72"/>
        <v>-5.4707680330767783E-4</v>
      </c>
      <c r="F1187">
        <f t="shared" si="72"/>
        <v>-6.4583846325955152E-3</v>
      </c>
      <c r="H1187">
        <f t="shared" si="73"/>
        <v>-2.7353840165383891E-2</v>
      </c>
      <c r="I1187">
        <f t="shared" si="74"/>
        <v>0.32291923162977576</v>
      </c>
      <c r="K1187">
        <f t="shared" si="75"/>
        <v>0.29556539146439187</v>
      </c>
    </row>
    <row r="1188" spans="1:11">
      <c r="A1188" s="8">
        <v>40374</v>
      </c>
      <c r="B1188" s="10">
        <v>18.306119918823242</v>
      </c>
      <c r="C1188" s="10">
        <v>1208.6788330078125</v>
      </c>
      <c r="E1188">
        <f t="shared" si="72"/>
        <v>1.0559522213953176E-3</v>
      </c>
      <c r="F1188">
        <f t="shared" si="72"/>
        <v>7.9859739572962773E-4</v>
      </c>
      <c r="H1188">
        <f t="shared" si="73"/>
        <v>5.2797611069765882E-2</v>
      </c>
      <c r="I1188">
        <f t="shared" si="74"/>
        <v>-3.9929869786481387E-2</v>
      </c>
      <c r="K1188">
        <f t="shared" si="75"/>
        <v>1.2867741283284495E-2</v>
      </c>
    </row>
    <row r="1189" spans="1:11">
      <c r="A1189" s="8">
        <v>40375</v>
      </c>
      <c r="B1189" s="10">
        <v>17.773660659790039</v>
      </c>
      <c r="C1189" s="10">
        <v>1188.72998046875</v>
      </c>
      <c r="E1189">
        <f t="shared" si="72"/>
        <v>-2.9086407244918289E-2</v>
      </c>
      <c r="F1189">
        <f t="shared" si="72"/>
        <v>-1.6504676010102304E-2</v>
      </c>
      <c r="H1189">
        <f t="shared" si="73"/>
        <v>-1.4543203622459144</v>
      </c>
      <c r="I1189">
        <f t="shared" si="74"/>
        <v>0.82523380050511519</v>
      </c>
      <c r="K1189">
        <f t="shared" si="75"/>
        <v>-0.62908656174079924</v>
      </c>
    </row>
    <row r="1190" spans="1:11">
      <c r="A1190" s="8">
        <v>40378</v>
      </c>
      <c r="B1190" s="10">
        <v>17.564350128173828</v>
      </c>
      <c r="C1190" s="10">
        <v>1179.765869140625</v>
      </c>
      <c r="E1190">
        <f t="shared" si="72"/>
        <v>-1.1776444685350662E-2</v>
      </c>
      <c r="F1190">
        <f t="shared" si="72"/>
        <v>-7.5409146529560322E-3</v>
      </c>
      <c r="H1190">
        <f t="shared" si="73"/>
        <v>-0.58882223426753311</v>
      </c>
      <c r="I1190">
        <f t="shared" si="74"/>
        <v>0.37704573264780161</v>
      </c>
      <c r="K1190">
        <f t="shared" si="75"/>
        <v>-0.21177650161973149</v>
      </c>
    </row>
    <row r="1191" spans="1:11">
      <c r="A1191" s="8">
        <v>40379</v>
      </c>
      <c r="B1191" s="10">
        <v>17.669340133666992</v>
      </c>
      <c r="C1191" s="10">
        <v>1190.3656005859375</v>
      </c>
      <c r="E1191">
        <f t="shared" si="72"/>
        <v>5.9774489079875703E-3</v>
      </c>
      <c r="F1191">
        <f t="shared" si="72"/>
        <v>8.9846059481561991E-3</v>
      </c>
      <c r="H1191">
        <f t="shared" si="73"/>
        <v>0.29887244539937852</v>
      </c>
      <c r="I1191">
        <f t="shared" si="74"/>
        <v>-0.44923029740780995</v>
      </c>
      <c r="K1191">
        <f t="shared" si="75"/>
        <v>-0.15035785200843144</v>
      </c>
    </row>
    <row r="1192" spans="1:11">
      <c r="A1192" s="8">
        <v>40380</v>
      </c>
      <c r="B1192" s="10">
        <v>17.829339981079102</v>
      </c>
      <c r="C1192" s="10">
        <v>1192.9654541015625</v>
      </c>
      <c r="E1192">
        <f t="shared" si="72"/>
        <v>9.0552248245676648E-3</v>
      </c>
      <c r="F1192">
        <f t="shared" si="72"/>
        <v>2.1840798443313325E-3</v>
      </c>
      <c r="H1192">
        <f t="shared" si="73"/>
        <v>0.45276124122838324</v>
      </c>
      <c r="I1192">
        <f t="shared" si="74"/>
        <v>-0.10920399221656663</v>
      </c>
      <c r="K1192">
        <f t="shared" si="75"/>
        <v>0.34355724901181661</v>
      </c>
    </row>
    <row r="1193" spans="1:11">
      <c r="A1193" s="8">
        <v>40381</v>
      </c>
      <c r="B1193" s="10">
        <v>18.128629684448242</v>
      </c>
      <c r="C1193" s="10">
        <v>1195.9295654296875</v>
      </c>
      <c r="E1193">
        <f t="shared" si="72"/>
        <v>1.6786359096116588E-2</v>
      </c>
      <c r="F1193">
        <f t="shared" si="72"/>
        <v>2.4846581415529645E-3</v>
      </c>
      <c r="H1193">
        <f t="shared" si="73"/>
        <v>0.83931795480582938</v>
      </c>
      <c r="I1193">
        <f t="shared" si="74"/>
        <v>-0.12423290707764822</v>
      </c>
      <c r="K1193">
        <f t="shared" si="75"/>
        <v>0.71508504772818116</v>
      </c>
    </row>
    <row r="1194" spans="1:11">
      <c r="A1194" s="8">
        <v>40382</v>
      </c>
      <c r="B1194" s="10">
        <v>18.168630599975586</v>
      </c>
      <c r="C1194" s="10">
        <v>1191.0299072265625</v>
      </c>
      <c r="E1194">
        <f t="shared" si="72"/>
        <v>2.206505192262842E-3</v>
      </c>
      <c r="F1194">
        <f t="shared" si="72"/>
        <v>-4.0969454596304633E-3</v>
      </c>
      <c r="H1194">
        <f t="shared" si="73"/>
        <v>0.1103252596131421</v>
      </c>
      <c r="I1194">
        <f t="shared" si="74"/>
        <v>0.20484727298152317</v>
      </c>
      <c r="K1194">
        <f t="shared" si="75"/>
        <v>0.31517253259466527</v>
      </c>
    </row>
    <row r="1195" spans="1:11">
      <c r="A1195" s="8">
        <v>40385</v>
      </c>
      <c r="B1195" s="10">
        <v>18.199329376220703</v>
      </c>
      <c r="C1195" s="10">
        <v>1185.266357421875</v>
      </c>
      <c r="E1195">
        <f t="shared" si="72"/>
        <v>1.6896582313230546E-3</v>
      </c>
      <c r="F1195">
        <f t="shared" si="72"/>
        <v>-4.8391310492853501E-3</v>
      </c>
      <c r="H1195">
        <f t="shared" si="73"/>
        <v>8.448291156615273E-2</v>
      </c>
      <c r="I1195">
        <f t="shared" si="74"/>
        <v>0.2419565524642675</v>
      </c>
      <c r="K1195">
        <f t="shared" si="75"/>
        <v>0.32643946403042023</v>
      </c>
    </row>
    <row r="1196" spans="1:11">
      <c r="A1196" s="8">
        <v>40386</v>
      </c>
      <c r="B1196" s="10">
        <v>17.679349899291992</v>
      </c>
      <c r="C1196" s="10">
        <v>1160.26708984375</v>
      </c>
      <c r="E1196">
        <f t="shared" si="72"/>
        <v>-2.8571353711973502E-2</v>
      </c>
      <c r="F1196">
        <f t="shared" si="72"/>
        <v>-2.1091687468884235E-2</v>
      </c>
      <c r="H1196">
        <f t="shared" si="73"/>
        <v>-1.4285676855986751</v>
      </c>
      <c r="I1196">
        <f t="shared" si="74"/>
        <v>1.0545843734442117</v>
      </c>
      <c r="K1196">
        <f t="shared" si="75"/>
        <v>-0.37398331215446334</v>
      </c>
    </row>
    <row r="1197" spans="1:11">
      <c r="A1197" s="8">
        <v>40387</v>
      </c>
      <c r="B1197" s="10">
        <v>17.509359359741211</v>
      </c>
      <c r="C1197" s="10">
        <v>1161.4735107421875</v>
      </c>
      <c r="E1197">
        <f t="shared" si="72"/>
        <v>-9.6152030769858232E-3</v>
      </c>
      <c r="F1197">
        <f t="shared" si="72"/>
        <v>1.0397786070102111E-3</v>
      </c>
      <c r="H1197">
        <f t="shared" si="73"/>
        <v>-0.48076015384929116</v>
      </c>
      <c r="I1197">
        <f t="shared" si="74"/>
        <v>-5.1988930350510554E-2</v>
      </c>
      <c r="K1197">
        <f t="shared" si="75"/>
        <v>-0.53274908419980171</v>
      </c>
    </row>
    <row r="1198" spans="1:11">
      <c r="A1198" s="8">
        <v>40388</v>
      </c>
      <c r="B1198" s="10">
        <v>17.548709869384766</v>
      </c>
      <c r="C1198" s="10">
        <v>1163.39697265625</v>
      </c>
      <c r="E1198">
        <f t="shared" si="72"/>
        <v>2.2473985960920206E-3</v>
      </c>
      <c r="F1198">
        <f t="shared" si="72"/>
        <v>1.6560531912892529E-3</v>
      </c>
      <c r="H1198">
        <f t="shared" si="73"/>
        <v>0.11236992980460103</v>
      </c>
      <c r="I1198">
        <f t="shared" si="74"/>
        <v>-8.2802659564462644E-2</v>
      </c>
      <c r="K1198">
        <f t="shared" si="75"/>
        <v>2.9567270240138388E-2</v>
      </c>
    </row>
    <row r="1199" spans="1:11">
      <c r="A1199" s="8">
        <v>40389</v>
      </c>
      <c r="B1199" s="10">
        <v>17.998680114746094</v>
      </c>
      <c r="C1199" s="10">
        <v>1181.646240234375</v>
      </c>
      <c r="E1199">
        <f t="shared" si="72"/>
        <v>2.5641215149743823E-2</v>
      </c>
      <c r="F1199">
        <f t="shared" si="72"/>
        <v>1.5686191392142446E-2</v>
      </c>
      <c r="H1199">
        <f t="shared" si="73"/>
        <v>1.2820607574871912</v>
      </c>
      <c r="I1199">
        <f t="shared" si="74"/>
        <v>-0.78430956960712228</v>
      </c>
      <c r="K1199">
        <f t="shared" si="75"/>
        <v>0.49775118788006889</v>
      </c>
    </row>
    <row r="1200" spans="1:11">
      <c r="A1200" s="8">
        <v>40392</v>
      </c>
      <c r="B1200" s="10">
        <v>18.369329452514648</v>
      </c>
      <c r="C1200" s="10">
        <v>1180.673095703125</v>
      </c>
      <c r="E1200">
        <f t="shared" si="72"/>
        <v>2.0593139908347213E-2</v>
      </c>
      <c r="F1200">
        <f t="shared" si="72"/>
        <v>-8.2354980544518952E-4</v>
      </c>
      <c r="H1200">
        <f t="shared" si="73"/>
        <v>1.0296569954173607</v>
      </c>
      <c r="I1200">
        <f t="shared" si="74"/>
        <v>4.1177490272259476E-2</v>
      </c>
      <c r="K1200">
        <f t="shared" si="75"/>
        <v>1.0708344856896201</v>
      </c>
    </row>
    <row r="1201" spans="1:11">
      <c r="A1201" s="8">
        <v>40393</v>
      </c>
      <c r="B1201" s="10">
        <v>18.439319610595703</v>
      </c>
      <c r="C1201" s="10">
        <v>1186.6729736328125</v>
      </c>
      <c r="E1201">
        <f t="shared" si="72"/>
        <v>3.8101640161651851E-3</v>
      </c>
      <c r="F1201">
        <f t="shared" si="72"/>
        <v>5.081743584674836E-3</v>
      </c>
      <c r="H1201">
        <f t="shared" si="73"/>
        <v>0.19050820080825925</v>
      </c>
      <c r="I1201">
        <f t="shared" si="74"/>
        <v>-0.2540871792337418</v>
      </c>
      <c r="K1201">
        <f t="shared" si="75"/>
        <v>-6.3578978425482546E-2</v>
      </c>
    </row>
    <row r="1202" spans="1:11">
      <c r="A1202" s="8">
        <v>40394</v>
      </c>
      <c r="B1202" s="10">
        <v>18.549360275268555</v>
      </c>
      <c r="C1202" s="10">
        <v>1198.6754150390625</v>
      </c>
      <c r="E1202">
        <f t="shared" si="72"/>
        <v>5.9677182779358517E-3</v>
      </c>
      <c r="F1202">
        <f t="shared" si="72"/>
        <v>1.0114363158963968E-2</v>
      </c>
      <c r="H1202">
        <f t="shared" si="73"/>
        <v>0.29838591389679259</v>
      </c>
      <c r="I1202">
        <f t="shared" si="74"/>
        <v>-0.50571815794819841</v>
      </c>
      <c r="K1202">
        <f t="shared" si="75"/>
        <v>-0.20733224405140582</v>
      </c>
    </row>
    <row r="1203" spans="1:11">
      <c r="A1203" s="8">
        <v>40395</v>
      </c>
      <c r="B1203" s="10">
        <v>18.318759918212891</v>
      </c>
      <c r="C1203" s="10">
        <v>1194.7021484375</v>
      </c>
      <c r="E1203">
        <f t="shared" si="72"/>
        <v>-1.2431714821082962E-2</v>
      </c>
      <c r="F1203">
        <f t="shared" si="72"/>
        <v>-3.314714351952408E-3</v>
      </c>
      <c r="H1203">
        <f t="shared" si="73"/>
        <v>-0.6215857410541481</v>
      </c>
      <c r="I1203">
        <f t="shared" si="74"/>
        <v>0.1657357175976204</v>
      </c>
      <c r="K1203">
        <f t="shared" si="75"/>
        <v>-0.4558500234565277</v>
      </c>
    </row>
    <row r="1204" spans="1:11">
      <c r="A1204" s="8">
        <v>40396</v>
      </c>
      <c r="B1204" s="10">
        <v>18.48876953125</v>
      </c>
      <c r="C1204" s="10">
        <v>1206.703125</v>
      </c>
      <c r="E1204">
        <f t="shared" si="72"/>
        <v>9.2806289179041546E-3</v>
      </c>
      <c r="F1204">
        <f t="shared" si="72"/>
        <v>1.0045161949524983E-2</v>
      </c>
      <c r="H1204">
        <f t="shared" si="73"/>
        <v>0.46403144589520773</v>
      </c>
      <c r="I1204">
        <f t="shared" si="74"/>
        <v>-0.50225809747624917</v>
      </c>
      <c r="K1204">
        <f t="shared" si="75"/>
        <v>-3.8226651581041438E-2</v>
      </c>
    </row>
    <row r="1205" spans="1:11">
      <c r="A1205" s="8">
        <v>40399</v>
      </c>
      <c r="B1205" s="10">
        <v>18.354400634765625</v>
      </c>
      <c r="C1205" s="10">
        <v>1201.77734375</v>
      </c>
      <c r="E1205">
        <f t="shared" si="72"/>
        <v>-7.2675954047273228E-3</v>
      </c>
      <c r="F1205">
        <f t="shared" si="72"/>
        <v>-4.0820158230716608E-3</v>
      </c>
      <c r="H1205">
        <f t="shared" si="73"/>
        <v>-0.36337977023636614</v>
      </c>
      <c r="I1205">
        <f t="shared" si="74"/>
        <v>0.20410079115358304</v>
      </c>
      <c r="K1205">
        <f t="shared" si="75"/>
        <v>-0.1592789790827831</v>
      </c>
    </row>
    <row r="1206" spans="1:11">
      <c r="A1206" s="8">
        <v>40400</v>
      </c>
      <c r="B1206" s="10">
        <v>18.354440689086914</v>
      </c>
      <c r="C1206" s="10">
        <v>1203.7799072265625</v>
      </c>
      <c r="E1206">
        <f t="shared" si="72"/>
        <v>2.1822734550536182E-6</v>
      </c>
      <c r="F1206">
        <f t="shared" si="72"/>
        <v>1.6663348556011925E-3</v>
      </c>
      <c r="H1206">
        <f t="shared" si="73"/>
        <v>1.0911367275268091E-4</v>
      </c>
      <c r="I1206">
        <f t="shared" si="74"/>
        <v>-8.3316742780059627E-2</v>
      </c>
      <c r="K1206">
        <f t="shared" si="75"/>
        <v>-8.3207629107306946E-2</v>
      </c>
    </row>
    <row r="1207" spans="1:11">
      <c r="A1207" s="8">
        <v>40401</v>
      </c>
      <c r="B1207" s="10">
        <v>17.884450912475586</v>
      </c>
      <c r="C1207" s="10">
        <v>1194.9300537109375</v>
      </c>
      <c r="E1207">
        <f t="shared" si="72"/>
        <v>-2.5606325170713151E-2</v>
      </c>
      <c r="F1207">
        <f t="shared" si="72"/>
        <v>-7.3517205782364092E-3</v>
      </c>
      <c r="H1207">
        <f t="shared" si="73"/>
        <v>-1.2803162585356576</v>
      </c>
      <c r="I1207">
        <f t="shared" si="74"/>
        <v>0.36758602891182046</v>
      </c>
      <c r="K1207">
        <f t="shared" si="75"/>
        <v>-0.9127302296238371</v>
      </c>
    </row>
    <row r="1208" spans="1:11">
      <c r="A1208" s="8">
        <v>40402</v>
      </c>
      <c r="B1208" s="10">
        <v>18.053920745849609</v>
      </c>
      <c r="C1208" s="10">
        <v>1212.910888671875</v>
      </c>
      <c r="E1208">
        <f t="shared" si="72"/>
        <v>9.4758197611650719E-3</v>
      </c>
      <c r="F1208">
        <f t="shared" si="72"/>
        <v>1.5047604589989882E-2</v>
      </c>
      <c r="H1208">
        <f t="shared" si="73"/>
        <v>0.47379098805825359</v>
      </c>
      <c r="I1208">
        <f t="shared" si="74"/>
        <v>-0.75238022949949412</v>
      </c>
      <c r="K1208">
        <f t="shared" si="75"/>
        <v>-0.27858924144124053</v>
      </c>
    </row>
    <row r="1209" spans="1:11">
      <c r="A1209" s="8">
        <v>40403</v>
      </c>
      <c r="B1209" s="10">
        <v>18.068979263305664</v>
      </c>
      <c r="C1209" s="10">
        <v>1213.96484375</v>
      </c>
      <c r="E1209">
        <f t="shared" si="72"/>
        <v>8.3408571844523216E-4</v>
      </c>
      <c r="F1209">
        <f t="shared" si="72"/>
        <v>8.6894683522809046E-4</v>
      </c>
      <c r="H1209">
        <f t="shared" si="73"/>
        <v>4.1704285922261608E-2</v>
      </c>
      <c r="I1209">
        <f t="shared" si="74"/>
        <v>-4.3447341761404523E-2</v>
      </c>
      <c r="K1209">
        <f t="shared" si="75"/>
        <v>-1.7430558391429152E-3</v>
      </c>
    </row>
    <row r="1210" spans="1:11">
      <c r="A1210" s="8">
        <v>40406</v>
      </c>
      <c r="B1210" s="10">
        <v>18.419490814208984</v>
      </c>
      <c r="C1210" s="10">
        <v>1222.032958984375</v>
      </c>
      <c r="E1210">
        <f t="shared" si="72"/>
        <v>1.9398525273374823E-2</v>
      </c>
      <c r="F1210">
        <f t="shared" si="72"/>
        <v>6.6460863969108885E-3</v>
      </c>
      <c r="H1210">
        <f t="shared" si="73"/>
        <v>0.96992626366874113</v>
      </c>
      <c r="I1210">
        <f t="shared" si="74"/>
        <v>-0.33230431984554443</v>
      </c>
      <c r="K1210">
        <f t="shared" si="75"/>
        <v>0.6376219438231967</v>
      </c>
    </row>
    <row r="1211" spans="1:11">
      <c r="A1211" s="8">
        <v>40407</v>
      </c>
      <c r="B1211" s="10">
        <v>18.569490432739258</v>
      </c>
      <c r="C1211" s="10">
        <v>1226.03369140625</v>
      </c>
      <c r="E1211">
        <f t="shared" si="72"/>
        <v>8.1435268783087711E-3</v>
      </c>
      <c r="F1211">
        <f t="shared" si="72"/>
        <v>3.2738334858004592E-3</v>
      </c>
      <c r="H1211">
        <f t="shared" si="73"/>
        <v>0.40717634391543855</v>
      </c>
      <c r="I1211">
        <f t="shared" si="74"/>
        <v>-0.16369167429002296</v>
      </c>
      <c r="K1211">
        <f t="shared" si="75"/>
        <v>0.2434846696254156</v>
      </c>
    </row>
    <row r="1212" spans="1:11">
      <c r="A1212" s="8">
        <v>40408</v>
      </c>
      <c r="B1212" s="10">
        <v>18.439510345458984</v>
      </c>
      <c r="C1212" s="10">
        <v>1231.5843505859375</v>
      </c>
      <c r="E1212">
        <f t="shared" si="72"/>
        <v>-6.9996582701650212E-3</v>
      </c>
      <c r="F1212">
        <f t="shared" si="72"/>
        <v>4.5273300551154083E-3</v>
      </c>
      <c r="H1212">
        <f t="shared" si="73"/>
        <v>-0.34998291350825106</v>
      </c>
      <c r="I1212">
        <f t="shared" si="74"/>
        <v>-0.22636650275577042</v>
      </c>
      <c r="K1212">
        <f t="shared" si="75"/>
        <v>-0.57634941626402147</v>
      </c>
    </row>
    <row r="1213" spans="1:11">
      <c r="A1213" s="8">
        <v>40409</v>
      </c>
      <c r="B1213" s="10">
        <v>18.269039154052734</v>
      </c>
      <c r="C1213" s="10">
        <v>1230.119140625</v>
      </c>
      <c r="E1213">
        <f t="shared" si="72"/>
        <v>-9.2448871045119896E-3</v>
      </c>
      <c r="F1213">
        <f t="shared" si="72"/>
        <v>-1.189695176169181E-3</v>
      </c>
      <c r="H1213">
        <f t="shared" si="73"/>
        <v>-0.46224435522559948</v>
      </c>
      <c r="I1213">
        <f t="shared" si="74"/>
        <v>5.9484758808459048E-2</v>
      </c>
      <c r="K1213">
        <f t="shared" si="75"/>
        <v>-0.40275959641714043</v>
      </c>
    </row>
    <row r="1214" spans="1:11">
      <c r="A1214" s="8">
        <v>40410</v>
      </c>
      <c r="B1214" s="10">
        <v>17.979049682617188</v>
      </c>
      <c r="C1214" s="10">
        <v>1228.1192626953125</v>
      </c>
      <c r="E1214">
        <f t="shared" si="72"/>
        <v>-1.5873274395562076E-2</v>
      </c>
      <c r="F1214">
        <f t="shared" si="72"/>
        <v>-1.6257595412030312E-3</v>
      </c>
      <c r="H1214">
        <f t="shared" si="73"/>
        <v>-0.79366371977810379</v>
      </c>
      <c r="I1214">
        <f t="shared" si="74"/>
        <v>8.1287977060151562E-2</v>
      </c>
      <c r="K1214">
        <f t="shared" si="75"/>
        <v>-0.71237574271795223</v>
      </c>
    </row>
    <row r="1215" spans="1:11">
      <c r="A1215" s="8">
        <v>40413</v>
      </c>
      <c r="B1215" s="10">
        <v>18.009529113769531</v>
      </c>
      <c r="C1215" s="10">
        <v>1225.135009765625</v>
      </c>
      <c r="E1215">
        <f t="shared" si="72"/>
        <v>1.6952748721648092E-3</v>
      </c>
      <c r="F1215">
        <f t="shared" si="72"/>
        <v>-2.429937401305815E-3</v>
      </c>
      <c r="H1215">
        <f t="shared" si="73"/>
        <v>8.4763743608240461E-2</v>
      </c>
      <c r="I1215">
        <f t="shared" si="74"/>
        <v>0.12149687006529075</v>
      </c>
      <c r="K1215">
        <f t="shared" si="75"/>
        <v>0.20626061367353121</v>
      </c>
    </row>
    <row r="1216" spans="1:11">
      <c r="A1216" s="8">
        <v>40414</v>
      </c>
      <c r="B1216" s="10">
        <v>18.419540405273438</v>
      </c>
      <c r="C1216" s="10">
        <v>1230.186279296875</v>
      </c>
      <c r="E1216">
        <f t="shared" si="72"/>
        <v>2.2766352685502644E-2</v>
      </c>
      <c r="F1216">
        <f t="shared" si="72"/>
        <v>4.1230309239275176E-3</v>
      </c>
      <c r="H1216">
        <f t="shared" si="73"/>
        <v>1.1383176342751322</v>
      </c>
      <c r="I1216">
        <f t="shared" si="74"/>
        <v>-0.20615154619637588</v>
      </c>
      <c r="K1216">
        <f t="shared" si="75"/>
        <v>0.93216608807875634</v>
      </c>
    </row>
    <row r="1217" spans="1:11">
      <c r="A1217" s="8">
        <v>40415</v>
      </c>
      <c r="B1217" s="10">
        <v>18.799549102783203</v>
      </c>
      <c r="C1217" s="10">
        <v>1239.28759765625</v>
      </c>
      <c r="E1217">
        <f t="shared" si="72"/>
        <v>2.063073720346309E-2</v>
      </c>
      <c r="F1217">
        <f t="shared" si="72"/>
        <v>7.3983253695342199E-3</v>
      </c>
      <c r="H1217">
        <f t="shared" si="73"/>
        <v>1.0315368601731545</v>
      </c>
      <c r="I1217">
        <f t="shared" si="74"/>
        <v>-0.369916268476711</v>
      </c>
      <c r="K1217">
        <f t="shared" si="75"/>
        <v>0.66162059169644349</v>
      </c>
    </row>
    <row r="1218" spans="1:11">
      <c r="A1218" s="8">
        <v>40416</v>
      </c>
      <c r="B1218" s="10">
        <v>19.108970642089844</v>
      </c>
      <c r="C1218" s="10">
        <v>1238.27587890625</v>
      </c>
      <c r="E1218">
        <f t="shared" si="72"/>
        <v>1.6458987266924963E-2</v>
      </c>
      <c r="F1218">
        <f t="shared" si="72"/>
        <v>-8.1637123772837494E-4</v>
      </c>
      <c r="H1218">
        <f t="shared" si="73"/>
        <v>0.82294936334624813</v>
      </c>
      <c r="I1218">
        <f t="shared" si="74"/>
        <v>4.0818561886418747E-2</v>
      </c>
      <c r="K1218">
        <f t="shared" si="75"/>
        <v>0.86376792523266688</v>
      </c>
    </row>
    <row r="1219" spans="1:11">
      <c r="A1219" s="8">
        <v>40417</v>
      </c>
      <c r="B1219" s="10">
        <v>19.308950424194336</v>
      </c>
      <c r="C1219" s="10">
        <v>1240.27587890625</v>
      </c>
      <c r="E1219">
        <f t="shared" si="72"/>
        <v>1.0465230485205312E-2</v>
      </c>
      <c r="F1219">
        <f t="shared" si="72"/>
        <v>1.6151489616083037E-3</v>
      </c>
      <c r="H1219">
        <f t="shared" si="73"/>
        <v>0.52326152426026562</v>
      </c>
      <c r="I1219">
        <f t="shared" si="74"/>
        <v>-8.0757448080415184E-2</v>
      </c>
      <c r="K1219">
        <f t="shared" si="75"/>
        <v>0.44250407617985044</v>
      </c>
    </row>
    <row r="1220" spans="1:11">
      <c r="A1220" s="8">
        <v>40420</v>
      </c>
      <c r="B1220" s="10">
        <v>19.169349670410156</v>
      </c>
      <c r="C1220" s="10">
        <v>1237.28564453125</v>
      </c>
      <c r="E1220">
        <f t="shared" si="72"/>
        <v>-7.2298468180465036E-3</v>
      </c>
      <c r="F1220">
        <f t="shared" si="72"/>
        <v>-2.4109429408858407E-3</v>
      </c>
      <c r="H1220">
        <f t="shared" si="73"/>
        <v>-0.36149234090232518</v>
      </c>
      <c r="I1220">
        <f t="shared" si="74"/>
        <v>0.12054714704429204</v>
      </c>
      <c r="K1220">
        <f t="shared" si="75"/>
        <v>-0.24094519385803315</v>
      </c>
    </row>
    <row r="1221" spans="1:11">
      <c r="A1221" s="8">
        <v>40421</v>
      </c>
      <c r="B1221" s="10">
        <v>19.369590759277344</v>
      </c>
      <c r="C1221" s="10">
        <v>1248.291015625</v>
      </c>
      <c r="E1221">
        <f t="shared" ref="E1221:F1284" si="76">B1221/B1220-1</f>
        <v>1.044589891206793E-2</v>
      </c>
      <c r="F1221">
        <f t="shared" si="76"/>
        <v>8.8947698879342507E-3</v>
      </c>
      <c r="H1221">
        <f t="shared" ref="H1221:H1284" si="77">E1221*$H$3</f>
        <v>0.52229494560339651</v>
      </c>
      <c r="I1221">
        <f t="shared" ref="I1221:I1284" si="78">F1221*$I$3</f>
        <v>-0.44473849439671254</v>
      </c>
      <c r="K1221">
        <f t="shared" ref="K1221:K1284" si="79">H1221+I1221</f>
        <v>7.7556451206683974E-2</v>
      </c>
    </row>
    <row r="1222" spans="1:11">
      <c r="A1222" s="8">
        <v>40422</v>
      </c>
      <c r="B1222" s="10">
        <v>19.32958984375</v>
      </c>
      <c r="C1222" s="10">
        <v>1245.2840576171875</v>
      </c>
      <c r="E1222">
        <f t="shared" si="76"/>
        <v>-2.0651399414922667E-3</v>
      </c>
      <c r="F1222">
        <f t="shared" si="76"/>
        <v>-2.4088597692156766E-3</v>
      </c>
      <c r="H1222">
        <f t="shared" si="77"/>
        <v>-0.10325699707461333</v>
      </c>
      <c r="I1222">
        <f t="shared" si="78"/>
        <v>0.12044298846078383</v>
      </c>
      <c r="K1222">
        <f t="shared" si="79"/>
        <v>1.7185991386170496E-2</v>
      </c>
    </row>
    <row r="1223" spans="1:11">
      <c r="A1223" s="8">
        <v>40423</v>
      </c>
      <c r="B1223" s="10">
        <v>19.539180755615234</v>
      </c>
      <c r="C1223" s="10">
        <v>1249.318115234375</v>
      </c>
      <c r="E1223">
        <f t="shared" si="76"/>
        <v>1.0843008752873473E-2</v>
      </c>
      <c r="F1223">
        <f t="shared" si="76"/>
        <v>3.2394678085789774E-3</v>
      </c>
      <c r="H1223">
        <f t="shared" si="77"/>
        <v>0.54215043764367365</v>
      </c>
      <c r="I1223">
        <f t="shared" si="78"/>
        <v>-0.16197339042894887</v>
      </c>
      <c r="K1223">
        <f t="shared" si="79"/>
        <v>0.38017704721472478</v>
      </c>
    </row>
    <row r="1224" spans="1:11">
      <c r="A1224" s="8">
        <v>40424</v>
      </c>
      <c r="B1224" s="10">
        <v>19.879159927368164</v>
      </c>
      <c r="C1224" s="10">
        <v>1248.818115234375</v>
      </c>
      <c r="E1224">
        <f t="shared" si="76"/>
        <v>1.7399868295666643E-2</v>
      </c>
      <c r="F1224">
        <f t="shared" si="76"/>
        <v>-4.0021832222147946E-4</v>
      </c>
      <c r="H1224">
        <f t="shared" si="77"/>
        <v>0.86999341478333214</v>
      </c>
      <c r="I1224">
        <f t="shared" si="78"/>
        <v>2.0010916111073973E-2</v>
      </c>
      <c r="K1224">
        <f t="shared" si="79"/>
        <v>0.89000433089440611</v>
      </c>
    </row>
    <row r="1225" spans="1:11">
      <c r="A1225" s="8">
        <v>40427</v>
      </c>
      <c r="B1225" s="10">
        <v>19.869579315185547</v>
      </c>
      <c r="C1225" s="10">
        <v>1249.333984375</v>
      </c>
      <c r="E1225">
        <f t="shared" si="76"/>
        <v>-4.8194250751143475E-4</v>
      </c>
      <c r="F1225">
        <f t="shared" si="76"/>
        <v>4.1308588843480543E-4</v>
      </c>
      <c r="H1225">
        <f t="shared" si="77"/>
        <v>-2.4097125375571737E-2</v>
      </c>
      <c r="I1225">
        <f t="shared" si="78"/>
        <v>-2.0654294421740271E-2</v>
      </c>
      <c r="K1225">
        <f t="shared" si="79"/>
        <v>-4.4751419797312009E-2</v>
      </c>
    </row>
    <row r="1226" spans="1:11">
      <c r="A1226" s="8">
        <v>40428</v>
      </c>
      <c r="B1226" s="10">
        <v>19.809579849243164</v>
      </c>
      <c r="C1226" s="10">
        <v>1255.333984375</v>
      </c>
      <c r="E1226">
        <f t="shared" si="76"/>
        <v>-3.0196646335902688E-3</v>
      </c>
      <c r="F1226">
        <f t="shared" si="76"/>
        <v>4.8025588633944238E-3</v>
      </c>
      <c r="H1226">
        <f t="shared" si="77"/>
        <v>-0.15098323167951344</v>
      </c>
      <c r="I1226">
        <f t="shared" si="78"/>
        <v>-0.24012794316972119</v>
      </c>
      <c r="K1226">
        <f t="shared" si="79"/>
        <v>-0.39111117484923463</v>
      </c>
    </row>
    <row r="1227" spans="1:11">
      <c r="A1227" s="8">
        <v>40429</v>
      </c>
      <c r="B1227" s="10">
        <v>19.994579315185547</v>
      </c>
      <c r="C1227" s="10">
        <v>1256.3839111328125</v>
      </c>
      <c r="E1227">
        <f t="shared" si="76"/>
        <v>9.3388889290073607E-3</v>
      </c>
      <c r="F1227">
        <f t="shared" si="76"/>
        <v>8.3637244819367851E-4</v>
      </c>
      <c r="H1227">
        <f t="shared" si="77"/>
        <v>0.46694444645036803</v>
      </c>
      <c r="I1227">
        <f t="shared" si="78"/>
        <v>-4.1818622409683925E-2</v>
      </c>
      <c r="K1227">
        <f t="shared" si="79"/>
        <v>0.42512582404068411</v>
      </c>
    </row>
    <row r="1228" spans="1:11">
      <c r="A1228" s="8">
        <v>40430</v>
      </c>
      <c r="B1228" s="10">
        <v>19.774169921875</v>
      </c>
      <c r="C1228" s="10">
        <v>1244.418212890625</v>
      </c>
      <c r="E1228">
        <f t="shared" si="76"/>
        <v>-1.1023457399933823E-2</v>
      </c>
      <c r="F1228">
        <f t="shared" si="76"/>
        <v>-9.523918713189139E-3</v>
      </c>
      <c r="H1228">
        <f t="shared" si="77"/>
        <v>-0.55117286999669113</v>
      </c>
      <c r="I1228">
        <f t="shared" si="78"/>
        <v>0.47619593565945695</v>
      </c>
      <c r="K1228">
        <f t="shared" si="79"/>
        <v>-7.497693433723418E-2</v>
      </c>
    </row>
    <row r="1229" spans="1:11">
      <c r="A1229" s="8">
        <v>40431</v>
      </c>
      <c r="B1229" s="10">
        <v>19.894159317016602</v>
      </c>
      <c r="C1229" s="10">
        <v>1247.4681396484375</v>
      </c>
      <c r="E1229">
        <f t="shared" si="76"/>
        <v>6.0679864497807934E-3</v>
      </c>
      <c r="F1229">
        <f t="shared" si="76"/>
        <v>2.4508856638540966E-3</v>
      </c>
      <c r="H1229">
        <f t="shared" si="77"/>
        <v>0.30339932248903967</v>
      </c>
      <c r="I1229">
        <f t="shared" si="78"/>
        <v>-0.12254428319270483</v>
      </c>
      <c r="K1229">
        <f t="shared" si="79"/>
        <v>0.18085503929633484</v>
      </c>
    </row>
    <row r="1230" spans="1:11">
      <c r="A1230" s="8">
        <v>40434</v>
      </c>
      <c r="B1230" s="10">
        <v>20.094579696655273</v>
      </c>
      <c r="C1230" s="10">
        <v>1243.484130859375</v>
      </c>
      <c r="E1230">
        <f t="shared" si="76"/>
        <v>1.0074332694583354E-2</v>
      </c>
      <c r="F1230">
        <f t="shared" si="76"/>
        <v>-3.1936757841248831E-3</v>
      </c>
      <c r="H1230">
        <f t="shared" si="77"/>
        <v>0.50371663472916772</v>
      </c>
      <c r="I1230">
        <f t="shared" si="78"/>
        <v>0.15968378920624415</v>
      </c>
      <c r="K1230">
        <f t="shared" si="79"/>
        <v>0.66340042393541188</v>
      </c>
    </row>
    <row r="1231" spans="1:11">
      <c r="A1231" s="8">
        <v>40435</v>
      </c>
      <c r="B1231" s="10">
        <v>20.429550170898438</v>
      </c>
      <c r="C1231" s="10">
        <v>1272.082275390625</v>
      </c>
      <c r="E1231">
        <f t="shared" si="76"/>
        <v>1.666969298685661E-2</v>
      </c>
      <c r="F1231">
        <f t="shared" si="76"/>
        <v>2.2998399273085779E-2</v>
      </c>
      <c r="H1231">
        <f t="shared" si="77"/>
        <v>0.83348464934283051</v>
      </c>
      <c r="I1231">
        <f t="shared" si="78"/>
        <v>-1.1499199636542889</v>
      </c>
      <c r="K1231">
        <f t="shared" si="79"/>
        <v>-0.31643531431145844</v>
      </c>
    </row>
    <row r="1232" spans="1:11">
      <c r="A1232" s="8">
        <v>40436</v>
      </c>
      <c r="B1232" s="10">
        <v>20.54949951171875</v>
      </c>
      <c r="C1232" s="10">
        <v>1265.57958984375</v>
      </c>
      <c r="E1232">
        <f t="shared" si="76"/>
        <v>5.8713647543340297E-3</v>
      </c>
      <c r="F1232">
        <f t="shared" si="76"/>
        <v>-5.1118435282641039E-3</v>
      </c>
      <c r="H1232">
        <f t="shared" si="77"/>
        <v>0.29356823771670149</v>
      </c>
      <c r="I1232">
        <f t="shared" si="78"/>
        <v>0.2555921764132052</v>
      </c>
      <c r="K1232">
        <f t="shared" si="79"/>
        <v>0.54916041412990668</v>
      </c>
    </row>
    <row r="1233" spans="1:11">
      <c r="A1233" s="8">
        <v>40437</v>
      </c>
      <c r="B1233" s="10">
        <v>20.748989105224609</v>
      </c>
      <c r="C1233" s="10">
        <v>1274.5589599609375</v>
      </c>
      <c r="E1233">
        <f t="shared" si="76"/>
        <v>9.7077592275225388E-3</v>
      </c>
      <c r="F1233">
        <f t="shared" si="76"/>
        <v>7.0950655251134087E-3</v>
      </c>
      <c r="H1233">
        <f t="shared" si="77"/>
        <v>0.48538796137612694</v>
      </c>
      <c r="I1233">
        <f t="shared" si="78"/>
        <v>-0.35475327625567044</v>
      </c>
      <c r="K1233">
        <f t="shared" si="79"/>
        <v>0.13063468512045651</v>
      </c>
    </row>
    <row r="1234" spans="1:11">
      <c r="A1234" s="8">
        <v>40438</v>
      </c>
      <c r="B1234" s="10">
        <v>20.838979721069336</v>
      </c>
      <c r="C1234" s="10">
        <v>1276.5589599609375</v>
      </c>
      <c r="E1234">
        <f t="shared" si="76"/>
        <v>4.3371084436141238E-3</v>
      </c>
      <c r="F1234">
        <f t="shared" si="76"/>
        <v>1.569170248554963E-3</v>
      </c>
      <c r="H1234">
        <f t="shared" si="77"/>
        <v>0.21685542218070619</v>
      </c>
      <c r="I1234">
        <f t="shared" si="78"/>
        <v>-7.845851242774815E-2</v>
      </c>
      <c r="K1234">
        <f t="shared" si="79"/>
        <v>0.13839690975295804</v>
      </c>
    </row>
    <row r="1235" spans="1:11">
      <c r="A1235" s="8">
        <v>40441</v>
      </c>
      <c r="B1235" s="10">
        <v>20.729509353637695</v>
      </c>
      <c r="C1235" s="10">
        <v>1278.580078125</v>
      </c>
      <c r="E1235">
        <f t="shared" si="76"/>
        <v>-5.2531538922205856E-3</v>
      </c>
      <c r="F1235">
        <f t="shared" si="76"/>
        <v>1.5832548495247067E-3</v>
      </c>
      <c r="H1235">
        <f t="shared" si="77"/>
        <v>-0.26265769461102928</v>
      </c>
      <c r="I1235">
        <f t="shared" si="78"/>
        <v>-7.9162742476235337E-2</v>
      </c>
      <c r="K1235">
        <f t="shared" si="79"/>
        <v>-0.34182043708726462</v>
      </c>
    </row>
    <row r="1236" spans="1:11">
      <c r="A1236" s="8">
        <v>40442</v>
      </c>
      <c r="B1236" s="10">
        <v>20.619510650634766</v>
      </c>
      <c r="C1236" s="10">
        <v>1274.6302490234375</v>
      </c>
      <c r="E1236">
        <f t="shared" si="76"/>
        <v>-5.3063823714489811E-3</v>
      </c>
      <c r="F1236">
        <f t="shared" si="76"/>
        <v>-3.089230912587615E-3</v>
      </c>
      <c r="H1236">
        <f t="shared" si="77"/>
        <v>-0.26531911857244905</v>
      </c>
      <c r="I1236">
        <f t="shared" si="78"/>
        <v>0.15446154562938075</v>
      </c>
      <c r="K1236">
        <f t="shared" si="79"/>
        <v>-0.11085757294306831</v>
      </c>
    </row>
    <row r="1237" spans="1:11">
      <c r="A1237" s="8">
        <v>40443</v>
      </c>
      <c r="B1237" s="10">
        <v>20.979499816894531</v>
      </c>
      <c r="C1237" s="10">
        <v>1288.6300048828125</v>
      </c>
      <c r="E1237">
        <f t="shared" si="76"/>
        <v>1.7458666811216661E-2</v>
      </c>
      <c r="F1237">
        <f t="shared" si="76"/>
        <v>1.0983385864332673E-2</v>
      </c>
      <c r="H1237">
        <f t="shared" si="77"/>
        <v>0.87293334056083305</v>
      </c>
      <c r="I1237">
        <f t="shared" si="78"/>
        <v>-0.54916929321663366</v>
      </c>
      <c r="K1237">
        <f t="shared" si="79"/>
        <v>0.32376404734419939</v>
      </c>
    </row>
    <row r="1238" spans="1:11">
      <c r="A1238" s="8">
        <v>40444</v>
      </c>
      <c r="B1238" s="10">
        <v>21.188989639282227</v>
      </c>
      <c r="C1238" s="10">
        <v>1293.6097412109375</v>
      </c>
      <c r="E1238">
        <f t="shared" si="76"/>
        <v>9.9854536197758748E-3</v>
      </c>
      <c r="F1238">
        <f t="shared" si="76"/>
        <v>3.8643647200951037E-3</v>
      </c>
      <c r="H1238">
        <f t="shared" si="77"/>
        <v>0.49927268098879374</v>
      </c>
      <c r="I1238">
        <f t="shared" si="78"/>
        <v>-0.19321823600475518</v>
      </c>
      <c r="K1238">
        <f t="shared" si="79"/>
        <v>0.30605444498403855</v>
      </c>
    </row>
    <row r="1239" spans="1:11">
      <c r="A1239" s="8">
        <v>40445</v>
      </c>
      <c r="B1239" s="10">
        <v>21.358980178833008</v>
      </c>
      <c r="C1239" s="10">
        <v>1295.6097412109375</v>
      </c>
      <c r="E1239">
        <f t="shared" si="76"/>
        <v>8.0225882613882415E-3</v>
      </c>
      <c r="F1239">
        <f t="shared" si="76"/>
        <v>1.546061332321047E-3</v>
      </c>
      <c r="H1239">
        <f t="shared" si="77"/>
        <v>0.40112941306941208</v>
      </c>
      <c r="I1239">
        <f t="shared" si="78"/>
        <v>-7.7303066616052352E-2</v>
      </c>
      <c r="K1239">
        <f t="shared" si="79"/>
        <v>0.32382634645335973</v>
      </c>
    </row>
    <row r="1240" spans="1:11">
      <c r="A1240" s="8">
        <v>40448</v>
      </c>
      <c r="B1240" s="10">
        <v>21.419490814208984</v>
      </c>
      <c r="C1240" s="10">
        <v>1296.6297607421875</v>
      </c>
      <c r="E1240">
        <f t="shared" si="76"/>
        <v>2.8330301760355336E-3</v>
      </c>
      <c r="F1240">
        <f t="shared" si="76"/>
        <v>7.872891803797355E-4</v>
      </c>
      <c r="H1240">
        <f t="shared" si="77"/>
        <v>0.14165150880177668</v>
      </c>
      <c r="I1240">
        <f t="shared" si="78"/>
        <v>-3.9364459018986775E-2</v>
      </c>
      <c r="K1240">
        <f t="shared" si="79"/>
        <v>0.10228704978278991</v>
      </c>
    </row>
    <row r="1241" spans="1:11">
      <c r="A1241" s="8">
        <v>40449</v>
      </c>
      <c r="B1241" s="10">
        <v>21.649480819702148</v>
      </c>
      <c r="C1241" s="10">
        <v>1306.6796875</v>
      </c>
      <c r="E1241">
        <f t="shared" si="76"/>
        <v>1.0737417032369301E-2</v>
      </c>
      <c r="F1241">
        <f t="shared" si="76"/>
        <v>7.7508067931897351E-3</v>
      </c>
      <c r="H1241">
        <f t="shared" si="77"/>
        <v>0.53687085161846504</v>
      </c>
      <c r="I1241">
        <f t="shared" si="78"/>
        <v>-0.38754033965948675</v>
      </c>
      <c r="K1241">
        <f t="shared" si="79"/>
        <v>0.14933051195897828</v>
      </c>
    </row>
    <row r="1242" spans="1:11">
      <c r="A1242" s="8">
        <v>40450</v>
      </c>
      <c r="B1242" s="10">
        <v>21.929479598999023</v>
      </c>
      <c r="C1242" s="10">
        <v>1311.6795654296875</v>
      </c>
      <c r="E1242">
        <f t="shared" si="76"/>
        <v>1.2933279168619194E-2</v>
      </c>
      <c r="F1242">
        <f t="shared" si="76"/>
        <v>3.8263990613136567E-3</v>
      </c>
      <c r="H1242">
        <f t="shared" si="77"/>
        <v>0.6466639584309597</v>
      </c>
      <c r="I1242">
        <f t="shared" si="78"/>
        <v>-0.19131995306568284</v>
      </c>
      <c r="K1242">
        <f t="shared" si="79"/>
        <v>0.45534400536527686</v>
      </c>
    </row>
    <row r="1243" spans="1:11">
      <c r="A1243" s="8">
        <v>40451</v>
      </c>
      <c r="B1243" s="10">
        <v>21.803960800170898</v>
      </c>
      <c r="C1243" s="10">
        <v>1307.75927734375</v>
      </c>
      <c r="E1243">
        <f t="shared" si="76"/>
        <v>-5.7237472627419406E-3</v>
      </c>
      <c r="F1243">
        <f t="shared" si="76"/>
        <v>-2.98875441019264E-3</v>
      </c>
      <c r="H1243">
        <f t="shared" si="77"/>
        <v>-0.28618736313709703</v>
      </c>
      <c r="I1243">
        <f t="shared" si="78"/>
        <v>0.149437720509632</v>
      </c>
      <c r="K1243">
        <f t="shared" si="79"/>
        <v>-0.13674964262746503</v>
      </c>
    </row>
    <row r="1244" spans="1:11">
      <c r="A1244" s="8">
        <v>40452</v>
      </c>
      <c r="B1244" s="10">
        <v>22.123939514160156</v>
      </c>
      <c r="C1244" s="10">
        <v>1316.759033203125</v>
      </c>
      <c r="E1244">
        <f t="shared" si="76"/>
        <v>1.4675256340891396E-2</v>
      </c>
      <c r="F1244">
        <f t="shared" si="76"/>
        <v>6.8818138133608375E-3</v>
      </c>
      <c r="H1244">
        <f t="shared" si="77"/>
        <v>0.7337628170445698</v>
      </c>
      <c r="I1244">
        <f t="shared" si="78"/>
        <v>-0.34409069066804188</v>
      </c>
      <c r="K1244">
        <f t="shared" si="79"/>
        <v>0.38967212637652793</v>
      </c>
    </row>
    <row r="1245" spans="1:11">
      <c r="A1245" s="8">
        <v>40455</v>
      </c>
      <c r="B1245" s="10">
        <v>22.034490585327148</v>
      </c>
      <c r="C1245" s="10">
        <v>1314.7802734375</v>
      </c>
      <c r="E1245">
        <f t="shared" si="76"/>
        <v>-4.043083230080069E-3</v>
      </c>
      <c r="F1245">
        <f t="shared" si="76"/>
        <v>-1.5027500975721697E-3</v>
      </c>
      <c r="H1245">
        <f t="shared" si="77"/>
        <v>-0.20215416150400345</v>
      </c>
      <c r="I1245">
        <f t="shared" si="78"/>
        <v>7.5137504878608485E-2</v>
      </c>
      <c r="K1245">
        <f t="shared" si="79"/>
        <v>-0.12701665662539496</v>
      </c>
    </row>
    <row r="1246" spans="1:11">
      <c r="A1246" s="8">
        <v>40456</v>
      </c>
      <c r="B1246" s="10">
        <v>22.674470901489258</v>
      </c>
      <c r="C1246" s="10">
        <v>1337.8798828125</v>
      </c>
      <c r="E1246">
        <f t="shared" si="76"/>
        <v>2.9044479775188314E-2</v>
      </c>
      <c r="F1246">
        <f t="shared" si="76"/>
        <v>1.7569178547686803E-2</v>
      </c>
      <c r="H1246">
        <f t="shared" si="77"/>
        <v>1.4522239887594157</v>
      </c>
      <c r="I1246">
        <f t="shared" si="78"/>
        <v>-0.87845892738434017</v>
      </c>
      <c r="K1246">
        <f t="shared" si="79"/>
        <v>0.57376506137507555</v>
      </c>
    </row>
    <row r="1247" spans="1:11">
      <c r="A1247" s="8">
        <v>40457</v>
      </c>
      <c r="B1247" s="10">
        <v>23.024459838867188</v>
      </c>
      <c r="C1247" s="10">
        <v>1345.8797607421875</v>
      </c>
      <c r="E1247">
        <f t="shared" si="76"/>
        <v>1.5435373945371422E-2</v>
      </c>
      <c r="F1247">
        <f t="shared" si="76"/>
        <v>5.9795188136546606E-3</v>
      </c>
      <c r="H1247">
        <f t="shared" si="77"/>
        <v>0.77176869726857111</v>
      </c>
      <c r="I1247">
        <f t="shared" si="78"/>
        <v>-0.29897594068273303</v>
      </c>
      <c r="K1247">
        <f t="shared" si="79"/>
        <v>0.47279275658583808</v>
      </c>
    </row>
    <row r="1248" spans="1:11">
      <c r="A1248" s="8">
        <v>40458</v>
      </c>
      <c r="B1248" s="10">
        <v>22.693939208984375</v>
      </c>
      <c r="C1248" s="10">
        <v>1334.9100341796875</v>
      </c>
      <c r="E1248">
        <f t="shared" si="76"/>
        <v>-1.4355195830690781E-2</v>
      </c>
      <c r="F1248">
        <f t="shared" si="76"/>
        <v>-8.1505992455452869E-3</v>
      </c>
      <c r="H1248">
        <f t="shared" si="77"/>
        <v>-0.71775979153453906</v>
      </c>
      <c r="I1248">
        <f t="shared" si="78"/>
        <v>0.40752996227726435</v>
      </c>
      <c r="K1248">
        <f t="shared" si="79"/>
        <v>-0.31022982925727471</v>
      </c>
    </row>
    <row r="1249" spans="1:11">
      <c r="A1249" s="8">
        <v>40459</v>
      </c>
      <c r="B1249" s="10">
        <v>23.263910293579102</v>
      </c>
      <c r="C1249" s="10">
        <v>1345.9095458984375</v>
      </c>
      <c r="E1249">
        <f t="shared" si="76"/>
        <v>2.5115564087220266E-2</v>
      </c>
      <c r="F1249">
        <f t="shared" si="76"/>
        <v>8.239889908018716E-3</v>
      </c>
      <c r="H1249">
        <f t="shared" si="77"/>
        <v>1.2557782043610133</v>
      </c>
      <c r="I1249">
        <f t="shared" si="78"/>
        <v>-0.4119944954009358</v>
      </c>
      <c r="K1249">
        <f t="shared" si="79"/>
        <v>0.84378370896007748</v>
      </c>
    </row>
    <row r="1250" spans="1:11">
      <c r="A1250" s="8">
        <v>40462</v>
      </c>
      <c r="B1250" s="10">
        <v>23.19696044921875</v>
      </c>
      <c r="C1250" s="10">
        <v>1347.9798583984375</v>
      </c>
      <c r="E1250">
        <f t="shared" si="76"/>
        <v>-2.8778414082361037E-3</v>
      </c>
      <c r="F1250">
        <f t="shared" si="76"/>
        <v>1.538225586042552E-3</v>
      </c>
      <c r="H1250">
        <f t="shared" si="77"/>
        <v>-0.14389207041180518</v>
      </c>
      <c r="I1250">
        <f t="shared" si="78"/>
        <v>-7.69112793021276E-2</v>
      </c>
      <c r="K1250">
        <f t="shared" si="79"/>
        <v>-0.22080334971393278</v>
      </c>
    </row>
    <row r="1251" spans="1:11">
      <c r="A1251" s="8">
        <v>40463</v>
      </c>
      <c r="B1251" s="10">
        <v>23.166959762573242</v>
      </c>
      <c r="C1251" s="10">
        <v>1345.9798583984375</v>
      </c>
      <c r="E1251">
        <f t="shared" si="76"/>
        <v>-1.2933024872453514E-3</v>
      </c>
      <c r="F1251">
        <f t="shared" si="76"/>
        <v>-1.4837016944572179E-3</v>
      </c>
      <c r="H1251">
        <f t="shared" si="77"/>
        <v>-6.4665124362267568E-2</v>
      </c>
      <c r="I1251">
        <f t="shared" si="78"/>
        <v>7.4185084722860895E-2</v>
      </c>
      <c r="K1251">
        <f t="shared" si="79"/>
        <v>9.519960360593327E-3</v>
      </c>
    </row>
    <row r="1252" spans="1:11">
      <c r="A1252" s="8">
        <v>40464</v>
      </c>
      <c r="B1252" s="10">
        <v>23.916900634765625</v>
      </c>
      <c r="C1252" s="10">
        <v>1370.4771728515625</v>
      </c>
      <c r="E1252">
        <f t="shared" si="76"/>
        <v>3.2371138892550277E-2</v>
      </c>
      <c r="F1252">
        <f t="shared" si="76"/>
        <v>1.820035738296566E-2</v>
      </c>
      <c r="H1252">
        <f t="shared" si="77"/>
        <v>1.6185569446275139</v>
      </c>
      <c r="I1252">
        <f t="shared" si="78"/>
        <v>-0.91001786914828298</v>
      </c>
      <c r="K1252">
        <f t="shared" si="79"/>
        <v>0.7085390754792309</v>
      </c>
    </row>
    <row r="1253" spans="1:11">
      <c r="A1253" s="8">
        <v>40465</v>
      </c>
      <c r="B1253" s="10">
        <v>24.386280059814453</v>
      </c>
      <c r="C1253" s="10">
        <v>1373.9542236328125</v>
      </c>
      <c r="E1253">
        <f t="shared" si="76"/>
        <v>1.9625428571063974E-2</v>
      </c>
      <c r="F1253">
        <f t="shared" si="76"/>
        <v>2.5371095922854803E-3</v>
      </c>
      <c r="H1253">
        <f t="shared" si="77"/>
        <v>0.98127142855319871</v>
      </c>
      <c r="I1253">
        <f t="shared" si="78"/>
        <v>-0.12685547961427401</v>
      </c>
      <c r="K1253">
        <f t="shared" si="79"/>
        <v>0.8544159489389247</v>
      </c>
    </row>
    <row r="1254" spans="1:11">
      <c r="A1254" s="8">
        <v>40466</v>
      </c>
      <c r="B1254" s="10">
        <v>24.293840408325195</v>
      </c>
      <c r="C1254" s="10">
        <v>1369.107421875</v>
      </c>
      <c r="E1254">
        <f t="shared" si="76"/>
        <v>-3.7906417568617234E-3</v>
      </c>
      <c r="F1254">
        <f t="shared" si="76"/>
        <v>-3.5276297233522991E-3</v>
      </c>
      <c r="H1254">
        <f t="shared" si="77"/>
        <v>-0.18953208784308617</v>
      </c>
      <c r="I1254">
        <f t="shared" si="78"/>
        <v>0.17638148616761495</v>
      </c>
      <c r="K1254">
        <f t="shared" si="79"/>
        <v>-1.3150601675471218E-2</v>
      </c>
    </row>
    <row r="1255" spans="1:11">
      <c r="A1255" s="8">
        <v>40469</v>
      </c>
      <c r="B1255" s="10">
        <v>24.414419174194336</v>
      </c>
      <c r="C1255" s="10">
        <v>1371.128662109375</v>
      </c>
      <c r="E1255">
        <f t="shared" si="76"/>
        <v>4.9633472453296523E-3</v>
      </c>
      <c r="F1255">
        <f t="shared" si="76"/>
        <v>1.4763196825029468E-3</v>
      </c>
      <c r="H1255">
        <f t="shared" si="77"/>
        <v>0.24816736226648262</v>
      </c>
      <c r="I1255">
        <f t="shared" si="78"/>
        <v>-7.3815984125147338E-2</v>
      </c>
      <c r="K1255">
        <f t="shared" si="79"/>
        <v>0.17435137814133528</v>
      </c>
    </row>
    <row r="1256" spans="1:11">
      <c r="A1256" s="8">
        <v>40470</v>
      </c>
      <c r="B1256" s="10">
        <v>23.894460678100586</v>
      </c>
      <c r="C1256" s="10">
        <v>1342.2305908203125</v>
      </c>
      <c r="E1256">
        <f t="shared" si="76"/>
        <v>-2.1297188861381433E-2</v>
      </c>
      <c r="F1256">
        <f t="shared" si="76"/>
        <v>-2.1076119322460229E-2</v>
      </c>
      <c r="H1256">
        <f t="shared" si="77"/>
        <v>-1.0648594430690717</v>
      </c>
      <c r="I1256">
        <f t="shared" si="78"/>
        <v>1.0538059661230115</v>
      </c>
      <c r="K1256">
        <f t="shared" si="79"/>
        <v>-1.1053476946060181E-2</v>
      </c>
    </row>
    <row r="1257" spans="1:11">
      <c r="A1257" s="8">
        <v>40471</v>
      </c>
      <c r="B1257" s="10">
        <v>23.819459915161133</v>
      </c>
      <c r="C1257" s="10">
        <v>1343.4305419921875</v>
      </c>
      <c r="E1257">
        <f t="shared" si="76"/>
        <v>-3.1388347261669391E-3</v>
      </c>
      <c r="F1257">
        <f t="shared" si="76"/>
        <v>8.9399778255816464E-4</v>
      </c>
      <c r="H1257">
        <f t="shared" si="77"/>
        <v>-0.15694173630834696</v>
      </c>
      <c r="I1257">
        <f t="shared" si="78"/>
        <v>-4.4699889127908232E-2</v>
      </c>
      <c r="K1257">
        <f t="shared" si="79"/>
        <v>-0.20164162543625519</v>
      </c>
    </row>
    <row r="1258" spans="1:11">
      <c r="A1258" s="8">
        <v>40472</v>
      </c>
      <c r="B1258" s="10">
        <v>23.198940277099609</v>
      </c>
      <c r="C1258" s="10">
        <v>1322.4117431640625</v>
      </c>
      <c r="E1258">
        <f t="shared" si="76"/>
        <v>-2.6050953307575231E-2</v>
      </c>
      <c r="F1258">
        <f t="shared" si="76"/>
        <v>-1.5645616331571577E-2</v>
      </c>
      <c r="H1258">
        <f t="shared" si="77"/>
        <v>-1.3025476653787615</v>
      </c>
      <c r="I1258">
        <f t="shared" si="78"/>
        <v>0.78228081657857884</v>
      </c>
      <c r="K1258">
        <f t="shared" si="79"/>
        <v>-0.5202668488001827</v>
      </c>
    </row>
    <row r="1259" spans="1:11">
      <c r="A1259" s="8">
        <v>40473</v>
      </c>
      <c r="B1259" s="10">
        <v>23.118949890136719</v>
      </c>
      <c r="C1259" s="10">
        <v>1323.4617919921875</v>
      </c>
      <c r="E1259">
        <f t="shared" si="76"/>
        <v>-3.448019004637537E-3</v>
      </c>
      <c r="F1259">
        <f t="shared" si="76"/>
        <v>7.9404076192846063E-4</v>
      </c>
      <c r="H1259">
        <f t="shared" si="77"/>
        <v>-0.17240095023187685</v>
      </c>
      <c r="I1259">
        <f t="shared" si="78"/>
        <v>-3.9702038096423031E-2</v>
      </c>
      <c r="K1259">
        <f t="shared" si="79"/>
        <v>-0.21210298832829988</v>
      </c>
    </row>
    <row r="1260" spans="1:11">
      <c r="A1260" s="8">
        <v>40476</v>
      </c>
      <c r="B1260" s="10">
        <v>23.50946044921875</v>
      </c>
      <c r="C1260" s="10">
        <v>1335.5806884765625</v>
      </c>
      <c r="E1260">
        <f t="shared" si="76"/>
        <v>1.6891362321289405E-2</v>
      </c>
      <c r="F1260">
        <f t="shared" si="76"/>
        <v>9.1569673999674084E-3</v>
      </c>
      <c r="H1260">
        <f t="shared" si="77"/>
        <v>0.84456811606447024</v>
      </c>
      <c r="I1260">
        <f t="shared" si="78"/>
        <v>-0.45784836999837042</v>
      </c>
      <c r="K1260">
        <f t="shared" si="79"/>
        <v>0.38671974606609982</v>
      </c>
    </row>
    <row r="1261" spans="1:11">
      <c r="A1261" s="8">
        <v>40477</v>
      </c>
      <c r="B1261" s="10">
        <v>23.849460601806641</v>
      </c>
      <c r="C1261" s="10">
        <v>1338.6307373046875</v>
      </c>
      <c r="E1261">
        <f t="shared" si="76"/>
        <v>1.4462269490288948E-2</v>
      </c>
      <c r="F1261">
        <f t="shared" si="76"/>
        <v>2.2836874285776521E-3</v>
      </c>
      <c r="H1261">
        <f t="shared" si="77"/>
        <v>0.72311347451444741</v>
      </c>
      <c r="I1261">
        <f t="shared" si="78"/>
        <v>-0.1141843714288826</v>
      </c>
      <c r="K1261">
        <f t="shared" si="79"/>
        <v>0.6089291030855648</v>
      </c>
    </row>
    <row r="1262" spans="1:11">
      <c r="A1262" s="8">
        <v>40478</v>
      </c>
      <c r="B1262" s="10">
        <v>23.499469757080078</v>
      </c>
      <c r="C1262" s="10">
        <v>1322.680908203125</v>
      </c>
      <c r="E1262">
        <f t="shared" si="76"/>
        <v>-1.4675000435861008E-2</v>
      </c>
      <c r="F1262">
        <f t="shared" si="76"/>
        <v>-1.1915032769736933E-2</v>
      </c>
      <c r="H1262">
        <f t="shared" si="77"/>
        <v>-0.73375002179305038</v>
      </c>
      <c r="I1262">
        <f t="shared" si="78"/>
        <v>0.59575163848684665</v>
      </c>
      <c r="K1262">
        <f t="shared" si="79"/>
        <v>-0.13799838330620373</v>
      </c>
    </row>
    <row r="1263" spans="1:11">
      <c r="A1263" s="8">
        <v>40479</v>
      </c>
      <c r="B1263" s="10">
        <v>23.908910751342773</v>
      </c>
      <c r="C1263" s="10">
        <v>1341.76123046875</v>
      </c>
      <c r="E1263">
        <f t="shared" si="76"/>
        <v>1.7423414166157336E-2</v>
      </c>
      <c r="F1263">
        <f t="shared" si="76"/>
        <v>1.442549155075179E-2</v>
      </c>
      <c r="H1263">
        <f t="shared" si="77"/>
        <v>0.8711707083078668</v>
      </c>
      <c r="I1263">
        <f t="shared" si="78"/>
        <v>-0.7212745775375895</v>
      </c>
      <c r="K1263">
        <f t="shared" si="79"/>
        <v>0.1498961307702773</v>
      </c>
    </row>
    <row r="1264" spans="1:11">
      <c r="A1264" s="8">
        <v>40480</v>
      </c>
      <c r="B1264" s="10">
        <v>24.55388069152832</v>
      </c>
      <c r="C1264" s="10">
        <v>1357.9107666015625</v>
      </c>
      <c r="E1264">
        <f t="shared" si="76"/>
        <v>2.6976132325447821E-2</v>
      </c>
      <c r="F1264">
        <f t="shared" si="76"/>
        <v>1.2036073010673221E-2</v>
      </c>
      <c r="H1264">
        <f t="shared" si="77"/>
        <v>1.3488066162723911</v>
      </c>
      <c r="I1264">
        <f t="shared" si="78"/>
        <v>-0.60180365053366103</v>
      </c>
      <c r="K1264">
        <f t="shared" si="79"/>
        <v>0.74700296573873004</v>
      </c>
    </row>
    <row r="1265" spans="1:11">
      <c r="A1265" s="8">
        <v>40483</v>
      </c>
      <c r="B1265" s="10">
        <v>24.744440078735352</v>
      </c>
      <c r="C1265" s="10">
        <v>1353.930419921875</v>
      </c>
      <c r="E1265">
        <f t="shared" si="76"/>
        <v>7.7608663820207813E-3</v>
      </c>
      <c r="F1265">
        <f t="shared" si="76"/>
        <v>-2.9312284559382951E-3</v>
      </c>
      <c r="H1265">
        <f t="shared" si="77"/>
        <v>0.38804331910103906</v>
      </c>
      <c r="I1265">
        <f t="shared" si="78"/>
        <v>0.14656142279691475</v>
      </c>
      <c r="K1265">
        <f t="shared" si="79"/>
        <v>0.53460474189795382</v>
      </c>
    </row>
    <row r="1266" spans="1:11">
      <c r="A1266" s="8">
        <v>40484</v>
      </c>
      <c r="B1266" s="10">
        <v>24.754440307617188</v>
      </c>
      <c r="C1266" s="10">
        <v>1351.9305419921875</v>
      </c>
      <c r="E1266">
        <f t="shared" si="76"/>
        <v>4.041404392265413E-4</v>
      </c>
      <c r="F1266">
        <f t="shared" si="76"/>
        <v>-1.477090624644406E-3</v>
      </c>
      <c r="H1266">
        <f t="shared" si="77"/>
        <v>2.0207021961327065E-2</v>
      </c>
      <c r="I1266">
        <f t="shared" si="78"/>
        <v>7.38545312322203E-2</v>
      </c>
      <c r="K1266">
        <f t="shared" si="79"/>
        <v>9.4061553193547365E-2</v>
      </c>
    </row>
    <row r="1267" spans="1:11">
      <c r="A1267" s="8">
        <v>40485</v>
      </c>
      <c r="B1267" s="10">
        <v>24.604450225830078</v>
      </c>
      <c r="C1267" s="10">
        <v>1337.931396484375</v>
      </c>
      <c r="E1267">
        <f t="shared" si="76"/>
        <v>-6.0591182803254595E-3</v>
      </c>
      <c r="F1267">
        <f t="shared" si="76"/>
        <v>-1.0354929541856128E-2</v>
      </c>
      <c r="H1267">
        <f t="shared" si="77"/>
        <v>-0.30295591401627298</v>
      </c>
      <c r="I1267">
        <f t="shared" si="78"/>
        <v>0.51774647709280641</v>
      </c>
      <c r="K1267">
        <f t="shared" si="79"/>
        <v>0.21479056307653344</v>
      </c>
    </row>
    <row r="1268" spans="1:11">
      <c r="A1268" s="8">
        <v>40486</v>
      </c>
      <c r="B1268" s="10">
        <v>25.753860473632812</v>
      </c>
      <c r="C1268" s="10">
        <v>1377.9117431640625</v>
      </c>
      <c r="E1268">
        <f t="shared" si="76"/>
        <v>4.6715542808433375E-2</v>
      </c>
      <c r="F1268">
        <f t="shared" si="76"/>
        <v>2.9882209793971715E-2</v>
      </c>
      <c r="H1268">
        <f t="shared" si="77"/>
        <v>2.3357771404216687</v>
      </c>
      <c r="I1268">
        <f t="shared" si="78"/>
        <v>-1.4941104896985857</v>
      </c>
      <c r="K1268">
        <f t="shared" si="79"/>
        <v>0.841666650723083</v>
      </c>
    </row>
    <row r="1269" spans="1:11">
      <c r="A1269" s="8">
        <v>40487</v>
      </c>
      <c r="B1269" s="10">
        <v>26.643819808959961</v>
      </c>
      <c r="C1269" s="10">
        <v>1391.9112548828125</v>
      </c>
      <c r="E1269">
        <f t="shared" si="76"/>
        <v>3.4556346852865127E-2</v>
      </c>
      <c r="F1269">
        <f t="shared" si="76"/>
        <v>1.0159948043263922E-2</v>
      </c>
      <c r="H1269">
        <f t="shared" si="77"/>
        <v>1.7278173426432564</v>
      </c>
      <c r="I1269">
        <f t="shared" si="78"/>
        <v>-0.50799740216319611</v>
      </c>
      <c r="K1269">
        <f t="shared" si="79"/>
        <v>1.2198199404800603</v>
      </c>
    </row>
    <row r="1270" spans="1:11">
      <c r="A1270" s="8">
        <v>40490</v>
      </c>
      <c r="B1270" s="10">
        <v>27.509389877319336</v>
      </c>
      <c r="C1270" s="10">
        <v>1404.030517578125</v>
      </c>
      <c r="E1270">
        <f t="shared" si="76"/>
        <v>3.2486710785676998E-2</v>
      </c>
      <c r="F1270">
        <f t="shared" si="76"/>
        <v>8.7069219771003237E-3</v>
      </c>
      <c r="H1270">
        <f t="shared" si="77"/>
        <v>1.6243355392838499</v>
      </c>
      <c r="I1270">
        <f t="shared" si="78"/>
        <v>-0.43534609885501618</v>
      </c>
      <c r="K1270">
        <f t="shared" si="79"/>
        <v>1.1889894404288337</v>
      </c>
    </row>
    <row r="1271" spans="1:11">
      <c r="A1271" s="8">
        <v>40491</v>
      </c>
      <c r="B1271" s="10">
        <v>28.009389877319336</v>
      </c>
      <c r="C1271" s="10">
        <v>1407.0811767578125</v>
      </c>
      <c r="E1271">
        <f t="shared" si="76"/>
        <v>1.8175612117527828E-2</v>
      </c>
      <c r="F1271">
        <f t="shared" si="76"/>
        <v>2.1727869455072657E-3</v>
      </c>
      <c r="H1271">
        <f t="shared" si="77"/>
        <v>0.90878060587639142</v>
      </c>
      <c r="I1271">
        <f t="shared" si="78"/>
        <v>-0.10863934727536328</v>
      </c>
      <c r="K1271">
        <f t="shared" si="79"/>
        <v>0.80014125860102814</v>
      </c>
    </row>
    <row r="1272" spans="1:11">
      <c r="A1272" s="8">
        <v>40492</v>
      </c>
      <c r="B1272" s="10">
        <v>27.009420394897461</v>
      </c>
      <c r="C1272" s="10">
        <v>1399.081298828125</v>
      </c>
      <c r="E1272">
        <f t="shared" si="76"/>
        <v>-3.5701223296963125E-2</v>
      </c>
      <c r="F1272">
        <f t="shared" si="76"/>
        <v>-5.6854416517181372E-3</v>
      </c>
      <c r="H1272">
        <f t="shared" si="77"/>
        <v>-1.7850611648481562</v>
      </c>
      <c r="I1272">
        <f t="shared" si="78"/>
        <v>0.28427208258590686</v>
      </c>
      <c r="K1272">
        <f t="shared" si="79"/>
        <v>-1.5007890822622494</v>
      </c>
    </row>
    <row r="1273" spans="1:11">
      <c r="A1273" s="8">
        <v>40493</v>
      </c>
      <c r="B1273" s="10">
        <v>27.413839340209961</v>
      </c>
      <c r="C1273" s="10">
        <v>1405.1640625</v>
      </c>
      <c r="E1273">
        <f t="shared" si="76"/>
        <v>1.4973255234640437E-2</v>
      </c>
      <c r="F1273">
        <f t="shared" si="76"/>
        <v>4.3476842103242763E-3</v>
      </c>
      <c r="H1273">
        <f t="shared" si="77"/>
        <v>0.74866276173202184</v>
      </c>
      <c r="I1273">
        <f t="shared" si="78"/>
        <v>-0.21738421051621382</v>
      </c>
      <c r="K1273">
        <f t="shared" si="79"/>
        <v>0.53127855121580803</v>
      </c>
    </row>
    <row r="1274" spans="1:11">
      <c r="A1274" s="8">
        <v>40494</v>
      </c>
      <c r="B1274" s="10">
        <v>26.113899230957031</v>
      </c>
      <c r="C1274" s="10">
        <v>1369.2650146484375</v>
      </c>
      <c r="E1274">
        <f t="shared" si="76"/>
        <v>-4.7419118975655761E-2</v>
      </c>
      <c r="F1274">
        <f t="shared" si="76"/>
        <v>-2.5547940492936183E-2</v>
      </c>
      <c r="H1274">
        <f t="shared" si="77"/>
        <v>-2.3709559487827878</v>
      </c>
      <c r="I1274">
        <f t="shared" si="78"/>
        <v>1.2773970246468092</v>
      </c>
      <c r="K1274">
        <f t="shared" si="79"/>
        <v>-1.0935589241359787</v>
      </c>
    </row>
    <row r="1275" spans="1:11">
      <c r="A1275" s="8">
        <v>40497</v>
      </c>
      <c r="B1275" s="10">
        <v>26.36444091796875</v>
      </c>
      <c r="C1275" s="10">
        <v>1375.3824462890625</v>
      </c>
      <c r="E1275">
        <f t="shared" si="76"/>
        <v>9.5941890866573232E-3</v>
      </c>
      <c r="F1275">
        <f t="shared" si="76"/>
        <v>4.4676754135835051E-3</v>
      </c>
      <c r="H1275">
        <f t="shared" si="77"/>
        <v>0.47970945433286616</v>
      </c>
      <c r="I1275">
        <f t="shared" si="78"/>
        <v>-0.22338377067917525</v>
      </c>
      <c r="K1275">
        <f t="shared" si="79"/>
        <v>0.25632568365369091</v>
      </c>
    </row>
    <row r="1276" spans="1:11">
      <c r="A1276" s="8">
        <v>40498</v>
      </c>
      <c r="B1276" s="10">
        <v>25.166969299316406</v>
      </c>
      <c r="C1276" s="10">
        <v>1334.3829345703125</v>
      </c>
      <c r="E1276">
        <f t="shared" si="76"/>
        <v>-4.5419951152319116E-2</v>
      </c>
      <c r="F1276">
        <f t="shared" si="76"/>
        <v>-2.9809535398224174E-2</v>
      </c>
      <c r="H1276">
        <f t="shared" si="77"/>
        <v>-2.2709975576159556</v>
      </c>
      <c r="I1276">
        <f t="shared" si="78"/>
        <v>1.4904767699112087</v>
      </c>
      <c r="K1276">
        <f t="shared" si="79"/>
        <v>-0.78052078770474687</v>
      </c>
    </row>
    <row r="1277" spans="1:11">
      <c r="A1277" s="8">
        <v>40499</v>
      </c>
      <c r="B1277" s="10">
        <v>25.716960906982422</v>
      </c>
      <c r="C1277" s="10">
        <v>1339.3829345703125</v>
      </c>
      <c r="E1277">
        <f t="shared" si="76"/>
        <v>2.1853708371669223E-2</v>
      </c>
      <c r="F1277">
        <f t="shared" si="76"/>
        <v>3.7470503185130788E-3</v>
      </c>
      <c r="H1277">
        <f t="shared" si="77"/>
        <v>1.0926854185834611</v>
      </c>
      <c r="I1277">
        <f t="shared" si="78"/>
        <v>-0.18735251592565394</v>
      </c>
      <c r="K1277">
        <f t="shared" si="79"/>
        <v>0.90533290265780719</v>
      </c>
    </row>
    <row r="1278" spans="1:11">
      <c r="A1278" s="8">
        <v>40500</v>
      </c>
      <c r="B1278" s="10">
        <v>26.726369857788086</v>
      </c>
      <c r="C1278" s="10">
        <v>1351.365478515625</v>
      </c>
      <c r="E1278">
        <f t="shared" si="76"/>
        <v>3.9250709073154866E-2</v>
      </c>
      <c r="F1278">
        <f t="shared" si="76"/>
        <v>8.9463167224514972E-3</v>
      </c>
      <c r="H1278">
        <f t="shared" si="77"/>
        <v>1.9625354536577433</v>
      </c>
      <c r="I1278">
        <f t="shared" si="78"/>
        <v>-0.44731583612257486</v>
      </c>
      <c r="K1278">
        <f t="shared" si="79"/>
        <v>1.5152196175351684</v>
      </c>
    </row>
    <row r="1279" spans="1:11">
      <c r="A1279" s="8">
        <v>40501</v>
      </c>
      <c r="B1279" s="10">
        <v>26.966360092163086</v>
      </c>
      <c r="C1279" s="10">
        <v>1350.365478515625</v>
      </c>
      <c r="E1279">
        <f t="shared" si="76"/>
        <v>8.9795297921864137E-3</v>
      </c>
      <c r="F1279">
        <f t="shared" si="76"/>
        <v>-7.3999226404575236E-4</v>
      </c>
      <c r="H1279">
        <f t="shared" si="77"/>
        <v>0.44897648960932068</v>
      </c>
      <c r="I1279">
        <f t="shared" si="78"/>
        <v>3.6999613202287618E-2</v>
      </c>
      <c r="K1279">
        <f t="shared" si="79"/>
        <v>0.4859761028116083</v>
      </c>
    </row>
    <row r="1280" spans="1:11">
      <c r="A1280" s="8">
        <v>40504</v>
      </c>
      <c r="B1280" s="10">
        <v>27.439420700073242</v>
      </c>
      <c r="C1280" s="10">
        <v>1353.3826904296875</v>
      </c>
      <c r="E1280">
        <f t="shared" si="76"/>
        <v>1.7542620001119058E-2</v>
      </c>
      <c r="F1280">
        <f t="shared" si="76"/>
        <v>2.2343668896060986E-3</v>
      </c>
      <c r="H1280">
        <f t="shared" si="77"/>
        <v>0.8771310000559529</v>
      </c>
      <c r="I1280">
        <f t="shared" si="78"/>
        <v>-0.11171834448030493</v>
      </c>
      <c r="K1280">
        <f t="shared" si="79"/>
        <v>0.76541265557564797</v>
      </c>
    </row>
    <row r="1281" spans="1:11">
      <c r="A1281" s="8">
        <v>40505</v>
      </c>
      <c r="B1281" s="10">
        <v>27.399419784545898</v>
      </c>
      <c r="C1281" s="10">
        <v>1374.432373046875</v>
      </c>
      <c r="E1281">
        <f t="shared" si="76"/>
        <v>-1.4577900883758765E-3</v>
      </c>
      <c r="F1281">
        <f t="shared" si="76"/>
        <v>1.5553385428998201E-2</v>
      </c>
      <c r="H1281">
        <f t="shared" si="77"/>
        <v>-7.2889504418793827E-2</v>
      </c>
      <c r="I1281">
        <f t="shared" si="78"/>
        <v>-0.77766927144991005</v>
      </c>
      <c r="K1281">
        <f t="shared" si="79"/>
        <v>-0.85055877586870388</v>
      </c>
    </row>
    <row r="1282" spans="1:11">
      <c r="A1282" s="8">
        <v>40506</v>
      </c>
      <c r="B1282" s="10">
        <v>27.461919784545898</v>
      </c>
      <c r="C1282" s="10">
        <v>1373.482421875</v>
      </c>
      <c r="E1282">
        <f t="shared" si="76"/>
        <v>2.2810702011746287E-3</v>
      </c>
      <c r="F1282">
        <f t="shared" si="76"/>
        <v>-6.9115890348914188E-4</v>
      </c>
      <c r="H1282">
        <f t="shared" si="77"/>
        <v>0.11405351005873143</v>
      </c>
      <c r="I1282">
        <f t="shared" si="78"/>
        <v>3.4557945174457094E-2</v>
      </c>
      <c r="K1282">
        <f t="shared" si="79"/>
        <v>0.14861145523318853</v>
      </c>
    </row>
    <row r="1283" spans="1:11">
      <c r="A1283" s="8">
        <v>40507</v>
      </c>
      <c r="B1283" s="10">
        <v>27.421340942382812</v>
      </c>
      <c r="C1283" s="10">
        <v>1371.4649658203125</v>
      </c>
      <c r="E1283">
        <f t="shared" si="76"/>
        <v>-1.4776404010152788E-3</v>
      </c>
      <c r="F1283">
        <f t="shared" si="76"/>
        <v>-1.4688619399536584E-3</v>
      </c>
      <c r="H1283">
        <f t="shared" si="77"/>
        <v>-7.3882020050763941E-2</v>
      </c>
      <c r="I1283">
        <f t="shared" si="78"/>
        <v>7.3443096997682922E-2</v>
      </c>
      <c r="K1283">
        <f t="shared" si="79"/>
        <v>-4.3892305308101953E-4</v>
      </c>
    </row>
    <row r="1284" spans="1:11">
      <c r="A1284" s="8">
        <v>40508</v>
      </c>
      <c r="B1284" s="10">
        <v>26.831609725952148</v>
      </c>
      <c r="C1284" s="10">
        <v>1356.4774169921875</v>
      </c>
      <c r="E1284">
        <f t="shared" si="76"/>
        <v>-2.1506286569639155E-2</v>
      </c>
      <c r="F1284">
        <f t="shared" si="76"/>
        <v>-1.0928131014386167E-2</v>
      </c>
      <c r="H1284">
        <f t="shared" si="77"/>
        <v>-1.0753143284819577</v>
      </c>
      <c r="I1284">
        <f t="shared" si="78"/>
        <v>0.54640655071930833</v>
      </c>
      <c r="K1284">
        <f t="shared" si="79"/>
        <v>-0.52890777776264941</v>
      </c>
    </row>
    <row r="1285" spans="1:11">
      <c r="A1285" s="8">
        <v>40511</v>
      </c>
      <c r="B1285" s="10">
        <v>27.001230239868164</v>
      </c>
      <c r="C1285" s="10">
        <v>1365.7469482421875</v>
      </c>
      <c r="E1285">
        <f t="shared" ref="E1285:F1348" si="80">B1285/B1284-1</f>
        <v>6.3216674529948946E-3</v>
      </c>
      <c r="F1285">
        <f t="shared" si="80"/>
        <v>6.833531567782325E-3</v>
      </c>
      <c r="H1285">
        <f t="shared" ref="H1285:H1348" si="81">E1285*$H$3</f>
        <v>0.31608337264974473</v>
      </c>
      <c r="I1285">
        <f t="shared" ref="I1285:I1348" si="82">F1285*$I$3</f>
        <v>-0.34167657838911625</v>
      </c>
      <c r="K1285">
        <f t="shared" ref="K1285:K1348" si="83">H1285+I1285</f>
        <v>-2.5593205739371516E-2</v>
      </c>
    </row>
    <row r="1286" spans="1:11">
      <c r="A1286" s="8">
        <v>40512</v>
      </c>
      <c r="B1286" s="10">
        <v>28.171680450439453</v>
      </c>
      <c r="C1286" s="10">
        <v>1387.6136474609375</v>
      </c>
      <c r="E1286">
        <f t="shared" si="80"/>
        <v>4.3348032670121883E-2</v>
      </c>
      <c r="F1286">
        <f t="shared" si="80"/>
        <v>1.6010798520834424E-2</v>
      </c>
      <c r="H1286">
        <f t="shared" si="81"/>
        <v>2.1674016335060942</v>
      </c>
      <c r="I1286">
        <f t="shared" si="82"/>
        <v>-0.80053992604172119</v>
      </c>
      <c r="K1286">
        <f t="shared" si="83"/>
        <v>1.366861707464373</v>
      </c>
    </row>
    <row r="1287" spans="1:11">
      <c r="A1287" s="8">
        <v>40513</v>
      </c>
      <c r="B1287" s="10">
        <v>28.531700134277344</v>
      </c>
      <c r="C1287" s="10">
        <v>1390.81494140625</v>
      </c>
      <c r="E1287">
        <f t="shared" si="80"/>
        <v>1.2779489121043097E-2</v>
      </c>
      <c r="F1287">
        <f t="shared" si="80"/>
        <v>2.3070499134756339E-3</v>
      </c>
      <c r="H1287">
        <f t="shared" si="81"/>
        <v>0.63897445605215486</v>
      </c>
      <c r="I1287">
        <f t="shared" si="82"/>
        <v>-0.1153524956737817</v>
      </c>
      <c r="K1287">
        <f t="shared" si="83"/>
        <v>0.52362196037837316</v>
      </c>
    </row>
    <row r="1288" spans="1:11">
      <c r="A1288" s="8">
        <v>40514</v>
      </c>
      <c r="B1288" s="10">
        <v>28.911209106445312</v>
      </c>
      <c r="C1288" s="10">
        <v>1397.795654296875</v>
      </c>
      <c r="E1288">
        <f t="shared" si="80"/>
        <v>1.3301309434134767E-2</v>
      </c>
      <c r="F1288">
        <f t="shared" si="80"/>
        <v>5.0191529317098471E-3</v>
      </c>
      <c r="H1288">
        <f t="shared" si="81"/>
        <v>0.66506547170673835</v>
      </c>
      <c r="I1288">
        <f t="shared" si="82"/>
        <v>-0.25095764658549236</v>
      </c>
      <c r="K1288">
        <f t="shared" si="83"/>
        <v>0.414107825121246</v>
      </c>
    </row>
    <row r="1289" spans="1:11">
      <c r="A1289" s="8">
        <v>40515</v>
      </c>
      <c r="B1289" s="10">
        <v>29.208719253540039</v>
      </c>
      <c r="C1289" s="10">
        <v>1405.84619140625</v>
      </c>
      <c r="E1289">
        <f t="shared" si="80"/>
        <v>1.0290477509928841E-2</v>
      </c>
      <c r="F1289">
        <f t="shared" si="80"/>
        <v>5.7594520948947014E-3</v>
      </c>
      <c r="H1289">
        <f t="shared" si="81"/>
        <v>0.51452387549644207</v>
      </c>
      <c r="I1289">
        <f t="shared" si="82"/>
        <v>-0.28797260474473507</v>
      </c>
      <c r="K1289">
        <f t="shared" si="83"/>
        <v>0.226551270751707</v>
      </c>
    </row>
    <row r="1290" spans="1:11">
      <c r="A1290" s="8">
        <v>40518</v>
      </c>
      <c r="B1290" s="10">
        <v>29.694339752197266</v>
      </c>
      <c r="C1290" s="10">
        <v>1414.97265625</v>
      </c>
      <c r="E1290">
        <f t="shared" si="80"/>
        <v>1.6625874432969923E-2</v>
      </c>
      <c r="F1290">
        <f t="shared" si="80"/>
        <v>6.4917946924343273E-3</v>
      </c>
      <c r="H1290">
        <f t="shared" si="81"/>
        <v>0.83129372164849613</v>
      </c>
      <c r="I1290">
        <f t="shared" si="82"/>
        <v>-0.32458973462171636</v>
      </c>
      <c r="K1290">
        <f t="shared" si="83"/>
        <v>0.50670398702677977</v>
      </c>
    </row>
    <row r="1291" spans="1:11">
      <c r="A1291" s="8">
        <v>40519</v>
      </c>
      <c r="B1291" s="10">
        <v>29.736339569091797</v>
      </c>
      <c r="C1291" s="10">
        <v>1407.9727783203125</v>
      </c>
      <c r="E1291">
        <f t="shared" si="80"/>
        <v>1.4144048072806115E-3</v>
      </c>
      <c r="F1291">
        <f t="shared" si="80"/>
        <v>-4.9470057946128243E-3</v>
      </c>
      <c r="H1291">
        <f t="shared" si="81"/>
        <v>7.0720240364030573E-2</v>
      </c>
      <c r="I1291">
        <f t="shared" si="82"/>
        <v>0.24735028973064122</v>
      </c>
      <c r="K1291">
        <f t="shared" si="83"/>
        <v>0.31807053009467179</v>
      </c>
    </row>
    <row r="1292" spans="1:11">
      <c r="A1292" s="8">
        <v>40520</v>
      </c>
      <c r="B1292" s="10">
        <v>28.211380004882812</v>
      </c>
      <c r="C1292" s="10">
        <v>1382.2232666015625</v>
      </c>
      <c r="E1292">
        <f t="shared" si="80"/>
        <v>-5.1282692702165678E-2</v>
      </c>
      <c r="F1292">
        <f t="shared" si="80"/>
        <v>-1.8288359061507387E-2</v>
      </c>
      <c r="H1292">
        <f t="shared" si="81"/>
        <v>-2.5641346351082839</v>
      </c>
      <c r="I1292">
        <f t="shared" si="82"/>
        <v>0.91441795307536933</v>
      </c>
      <c r="K1292">
        <f t="shared" si="83"/>
        <v>-1.6497166820329145</v>
      </c>
    </row>
    <row r="1293" spans="1:11">
      <c r="A1293" s="8">
        <v>40521</v>
      </c>
      <c r="B1293" s="10">
        <v>28.775720596313477</v>
      </c>
      <c r="C1293" s="10">
        <v>1391.795654296875</v>
      </c>
      <c r="E1293">
        <f t="shared" si="80"/>
        <v>2.0004005168587469E-2</v>
      </c>
      <c r="F1293">
        <f t="shared" si="80"/>
        <v>6.925355640154951E-3</v>
      </c>
      <c r="H1293">
        <f t="shared" si="81"/>
        <v>1.0002002584293734</v>
      </c>
      <c r="I1293">
        <f t="shared" si="82"/>
        <v>-0.34626778200774755</v>
      </c>
      <c r="K1293">
        <f t="shared" si="83"/>
        <v>0.65393247642162589</v>
      </c>
    </row>
    <row r="1294" spans="1:11">
      <c r="A1294" s="8">
        <v>40522</v>
      </c>
      <c r="B1294" s="10">
        <v>28.563760757446289</v>
      </c>
      <c r="C1294" s="10">
        <v>1383.9974365234375</v>
      </c>
      <c r="E1294">
        <f t="shared" si="80"/>
        <v>-7.3659263599585856E-3</v>
      </c>
      <c r="F1294">
        <f t="shared" si="80"/>
        <v>-5.602990460102486E-3</v>
      </c>
      <c r="H1294">
        <f t="shared" si="81"/>
        <v>-0.36829631799792928</v>
      </c>
      <c r="I1294">
        <f t="shared" si="82"/>
        <v>0.2801495230051243</v>
      </c>
      <c r="K1294">
        <f t="shared" si="83"/>
        <v>-8.8146794992804978E-2</v>
      </c>
    </row>
    <row r="1295" spans="1:11">
      <c r="A1295" s="8">
        <v>40525</v>
      </c>
      <c r="B1295" s="10">
        <v>29.585849761962891</v>
      </c>
      <c r="C1295" s="10">
        <v>1397.173095703125</v>
      </c>
      <c r="E1295">
        <f t="shared" si="80"/>
        <v>3.5782718291048399E-2</v>
      </c>
      <c r="F1295">
        <f t="shared" si="80"/>
        <v>9.5200025895889606E-3</v>
      </c>
      <c r="H1295">
        <f t="shared" si="81"/>
        <v>1.7891359145524199</v>
      </c>
      <c r="I1295">
        <f t="shared" si="82"/>
        <v>-0.47600012947944803</v>
      </c>
      <c r="K1295">
        <f t="shared" si="83"/>
        <v>1.3131357850729719</v>
      </c>
    </row>
    <row r="1296" spans="1:11">
      <c r="A1296" s="8">
        <v>40526</v>
      </c>
      <c r="B1296" s="10">
        <v>29.681850433349609</v>
      </c>
      <c r="C1296" s="10">
        <v>1400.173095703125</v>
      </c>
      <c r="E1296">
        <f t="shared" si="80"/>
        <v>3.2448171054442199E-3</v>
      </c>
      <c r="F1296">
        <f t="shared" si="80"/>
        <v>2.1471927918066402E-3</v>
      </c>
      <c r="H1296">
        <f t="shared" si="81"/>
        <v>0.16224085527221099</v>
      </c>
      <c r="I1296">
        <f t="shared" si="82"/>
        <v>-0.10735963959033201</v>
      </c>
      <c r="K1296">
        <f t="shared" si="83"/>
        <v>5.4881215681878981E-2</v>
      </c>
    </row>
    <row r="1297" spans="1:11">
      <c r="A1297" s="8">
        <v>40527</v>
      </c>
      <c r="B1297" s="10">
        <v>29.286849975585938</v>
      </c>
      <c r="C1297" s="10">
        <v>1387.7733154296875</v>
      </c>
      <c r="E1297">
        <f t="shared" si="80"/>
        <v>-1.330781106961787E-2</v>
      </c>
      <c r="F1297">
        <f t="shared" si="80"/>
        <v>-8.8558909691167642E-3</v>
      </c>
      <c r="H1297">
        <f t="shared" si="81"/>
        <v>-0.66539055348089349</v>
      </c>
      <c r="I1297">
        <f t="shared" si="82"/>
        <v>0.44279454845583821</v>
      </c>
      <c r="K1297">
        <f t="shared" si="83"/>
        <v>-0.22259600502505528</v>
      </c>
    </row>
    <row r="1298" spans="1:11">
      <c r="A1298" s="8">
        <v>40528</v>
      </c>
      <c r="B1298" s="10">
        <v>28.576269149780273</v>
      </c>
      <c r="C1298" s="10">
        <v>1368.1485595703125</v>
      </c>
      <c r="E1298">
        <f t="shared" si="80"/>
        <v>-2.4262794612531446E-2</v>
      </c>
      <c r="F1298">
        <f t="shared" si="80"/>
        <v>-1.4141182598902069E-2</v>
      </c>
      <c r="H1298">
        <f t="shared" si="81"/>
        <v>-1.2131397306265723</v>
      </c>
      <c r="I1298">
        <f t="shared" si="82"/>
        <v>0.70705912994510345</v>
      </c>
      <c r="K1298">
        <f t="shared" si="83"/>
        <v>-0.50608060068146887</v>
      </c>
    </row>
    <row r="1299" spans="1:11">
      <c r="A1299" s="8">
        <v>40529</v>
      </c>
      <c r="B1299" s="10">
        <v>28.886089324951172</v>
      </c>
      <c r="C1299" s="10">
        <v>1370.8409423828125</v>
      </c>
      <c r="E1299">
        <f t="shared" si="80"/>
        <v>1.0841869298857665E-2</v>
      </c>
      <c r="F1299">
        <f t="shared" si="80"/>
        <v>1.9679023843328647E-3</v>
      </c>
      <c r="H1299">
        <f t="shared" si="81"/>
        <v>0.54209346494288324</v>
      </c>
      <c r="I1299">
        <f t="shared" si="82"/>
        <v>-9.8395119216643234E-2</v>
      </c>
      <c r="K1299">
        <f t="shared" si="83"/>
        <v>0.44369834572624001</v>
      </c>
    </row>
    <row r="1300" spans="1:11">
      <c r="A1300" s="8">
        <v>40532</v>
      </c>
      <c r="B1300" s="10">
        <v>29.176780700683594</v>
      </c>
      <c r="C1300" s="10">
        <v>1383.3199462890625</v>
      </c>
      <c r="E1300">
        <f t="shared" si="80"/>
        <v>1.0063368996139133E-2</v>
      </c>
      <c r="F1300">
        <f t="shared" si="80"/>
        <v>9.1031742052865017E-3</v>
      </c>
      <c r="H1300">
        <f t="shared" si="81"/>
        <v>0.50316844980695663</v>
      </c>
      <c r="I1300">
        <f t="shared" si="82"/>
        <v>-0.45515871026432508</v>
      </c>
      <c r="K1300">
        <f t="shared" si="83"/>
        <v>4.8009739542631547E-2</v>
      </c>
    </row>
    <row r="1301" spans="1:11">
      <c r="A1301" s="8">
        <v>40533</v>
      </c>
      <c r="B1301" s="10">
        <v>29.226779937744141</v>
      </c>
      <c r="C1301" s="10">
        <v>1383.9698486328125</v>
      </c>
      <c r="E1301">
        <f t="shared" si="80"/>
        <v>1.7136653139864233E-3</v>
      </c>
      <c r="F1301">
        <f t="shared" si="80"/>
        <v>4.6981346975694116E-4</v>
      </c>
      <c r="H1301">
        <f t="shared" si="81"/>
        <v>8.5683265699321165E-2</v>
      </c>
      <c r="I1301">
        <f t="shared" si="82"/>
        <v>-2.3490673487847058E-2</v>
      </c>
      <c r="K1301">
        <f t="shared" si="83"/>
        <v>6.2192592211474107E-2</v>
      </c>
    </row>
    <row r="1302" spans="1:11">
      <c r="A1302" s="8">
        <v>40534</v>
      </c>
      <c r="B1302" s="10">
        <v>29.321779251098633</v>
      </c>
      <c r="C1302" s="10">
        <v>1386.77001953125</v>
      </c>
      <c r="E1302">
        <f t="shared" si="80"/>
        <v>3.2504201132266264E-3</v>
      </c>
      <c r="F1302">
        <f t="shared" si="80"/>
        <v>2.0232889475184646E-3</v>
      </c>
      <c r="H1302">
        <f t="shared" si="81"/>
        <v>0.16252100566133132</v>
      </c>
      <c r="I1302">
        <f t="shared" si="82"/>
        <v>-0.10116444737592323</v>
      </c>
      <c r="K1302">
        <f t="shared" si="83"/>
        <v>6.1356558285408092E-2</v>
      </c>
    </row>
    <row r="1303" spans="1:11">
      <c r="A1303" s="8">
        <v>40535</v>
      </c>
      <c r="B1303" s="10">
        <v>29.300350189208984</v>
      </c>
      <c r="C1303" s="10">
        <v>1379.9100341796875</v>
      </c>
      <c r="E1303">
        <f t="shared" si="80"/>
        <v>-7.3082406446556281E-4</v>
      </c>
      <c r="F1303">
        <f t="shared" si="80"/>
        <v>-4.9467361241926078E-3</v>
      </c>
      <c r="H1303">
        <f t="shared" si="81"/>
        <v>-3.654120322327814E-2</v>
      </c>
      <c r="I1303">
        <f t="shared" si="82"/>
        <v>0.24733680620963039</v>
      </c>
      <c r="K1303">
        <f t="shared" si="83"/>
        <v>0.21079560298635225</v>
      </c>
    </row>
    <row r="1304" spans="1:11">
      <c r="A1304" s="8">
        <v>40536</v>
      </c>
      <c r="B1304" s="10">
        <v>29.293350219726562</v>
      </c>
      <c r="C1304" s="10">
        <v>1379.81005859375</v>
      </c>
      <c r="E1304">
        <f t="shared" si="80"/>
        <v>-2.3890395292958111E-4</v>
      </c>
      <c r="F1304">
        <f t="shared" si="80"/>
        <v>-7.2450800024048689E-5</v>
      </c>
      <c r="H1304">
        <f t="shared" si="81"/>
        <v>-1.1945197646479055E-2</v>
      </c>
      <c r="I1304">
        <f t="shared" si="82"/>
        <v>3.6225400012024345E-3</v>
      </c>
      <c r="K1304">
        <f t="shared" si="83"/>
        <v>-8.322657645276621E-3</v>
      </c>
    </row>
    <row r="1305" spans="1:11">
      <c r="A1305" s="8">
        <v>40539</v>
      </c>
      <c r="B1305" s="10">
        <v>29.201000213623047</v>
      </c>
      <c r="C1305" s="10">
        <v>1383.6849365234375</v>
      </c>
      <c r="E1305">
        <f t="shared" si="80"/>
        <v>-3.1525928379925183E-3</v>
      </c>
      <c r="F1305">
        <f t="shared" si="80"/>
        <v>2.8082690842510249E-3</v>
      </c>
      <c r="H1305">
        <f t="shared" si="81"/>
        <v>-0.15762964189962592</v>
      </c>
      <c r="I1305">
        <f t="shared" si="82"/>
        <v>-0.14041345421255125</v>
      </c>
      <c r="K1305">
        <f t="shared" si="83"/>
        <v>-0.29804309611217716</v>
      </c>
    </row>
    <row r="1306" spans="1:11">
      <c r="A1306" s="8">
        <v>40540</v>
      </c>
      <c r="B1306" s="10">
        <v>29.731340408325195</v>
      </c>
      <c r="C1306" s="10">
        <v>1404.499267578125</v>
      </c>
      <c r="E1306">
        <f t="shared" si="80"/>
        <v>1.8161713325652862E-2</v>
      </c>
      <c r="F1306">
        <f t="shared" si="80"/>
        <v>1.504268096390815E-2</v>
      </c>
      <c r="H1306">
        <f t="shared" si="81"/>
        <v>0.90808566628264309</v>
      </c>
      <c r="I1306">
        <f t="shared" si="82"/>
        <v>-0.75213404819540752</v>
      </c>
      <c r="K1306">
        <f t="shared" si="83"/>
        <v>0.15595161808723557</v>
      </c>
    </row>
    <row r="1307" spans="1:11">
      <c r="A1307" s="8">
        <v>40541</v>
      </c>
      <c r="B1307" s="10">
        <v>30.621740341186523</v>
      </c>
      <c r="C1307" s="10">
        <v>1411.9189453125</v>
      </c>
      <c r="E1307">
        <f t="shared" si="80"/>
        <v>2.9948193409134127E-2</v>
      </c>
      <c r="F1307">
        <f t="shared" si="80"/>
        <v>5.2827921705997927E-3</v>
      </c>
      <c r="H1307">
        <f t="shared" si="81"/>
        <v>1.4974096704567064</v>
      </c>
      <c r="I1307">
        <f t="shared" si="82"/>
        <v>-0.26413960852998963</v>
      </c>
      <c r="K1307">
        <f t="shared" si="83"/>
        <v>1.2332700619267167</v>
      </c>
    </row>
    <row r="1308" spans="1:11">
      <c r="A1308" s="8">
        <v>40542</v>
      </c>
      <c r="B1308" s="10">
        <v>30.486110687255859</v>
      </c>
      <c r="C1308" s="10">
        <v>1405.4725341796875</v>
      </c>
      <c r="E1308">
        <f t="shared" si="80"/>
        <v>-4.4291948275794191E-3</v>
      </c>
      <c r="F1308">
        <f t="shared" si="80"/>
        <v>-4.5657090686503921E-3</v>
      </c>
      <c r="H1308">
        <f t="shared" si="81"/>
        <v>-0.22145974137897095</v>
      </c>
      <c r="I1308">
        <f t="shared" si="82"/>
        <v>0.2282854534325196</v>
      </c>
      <c r="K1308">
        <f t="shared" si="83"/>
        <v>6.8257120535486493E-3</v>
      </c>
    </row>
    <row r="1309" spans="1:11">
      <c r="A1309" s="8">
        <v>40543</v>
      </c>
      <c r="B1309" s="10">
        <v>30.910060882568359</v>
      </c>
      <c r="C1309" s="10">
        <v>1420.970703125</v>
      </c>
      <c r="E1309">
        <f t="shared" si="80"/>
        <v>1.3906339173980875E-2</v>
      </c>
      <c r="F1309">
        <f t="shared" si="80"/>
        <v>1.1027016585819061E-2</v>
      </c>
      <c r="H1309">
        <f t="shared" si="81"/>
        <v>0.69531695869904375</v>
      </c>
      <c r="I1309">
        <f t="shared" si="82"/>
        <v>-0.55135082929095303</v>
      </c>
      <c r="K1309">
        <f t="shared" si="83"/>
        <v>0.14396612940809073</v>
      </c>
    </row>
    <row r="1310" spans="1:11">
      <c r="A1310" s="8">
        <v>40546</v>
      </c>
      <c r="B1310" s="10">
        <v>30.912879943847656</v>
      </c>
      <c r="C1310" s="10">
        <v>1421.09033203125</v>
      </c>
      <c r="E1310">
        <f t="shared" si="80"/>
        <v>9.1202061685002889E-5</v>
      </c>
      <c r="F1310">
        <f t="shared" si="80"/>
        <v>8.4188158127940227E-5</v>
      </c>
      <c r="H1310">
        <f t="shared" si="81"/>
        <v>4.5601030842501444E-3</v>
      </c>
      <c r="I1310">
        <f t="shared" si="82"/>
        <v>-4.2094079063970113E-3</v>
      </c>
      <c r="K1310">
        <f t="shared" si="83"/>
        <v>3.5069517785313309E-4</v>
      </c>
    </row>
    <row r="1311" spans="1:11">
      <c r="A1311" s="8">
        <v>40547</v>
      </c>
      <c r="B1311" s="10">
        <v>29.549270629882812</v>
      </c>
      <c r="C1311" s="10">
        <v>1379.0196533203125</v>
      </c>
      <c r="E1311">
        <f t="shared" si="80"/>
        <v>-4.4111364468202297E-2</v>
      </c>
      <c r="F1311">
        <f t="shared" si="80"/>
        <v>-2.9604507020185911E-2</v>
      </c>
      <c r="H1311">
        <f t="shared" si="81"/>
        <v>-2.2055682234101148</v>
      </c>
      <c r="I1311">
        <f t="shared" si="82"/>
        <v>1.4802253510092955</v>
      </c>
      <c r="K1311">
        <f t="shared" si="83"/>
        <v>-0.72534287240081929</v>
      </c>
    </row>
    <row r="1312" spans="1:11">
      <c r="A1312" s="8">
        <v>40548</v>
      </c>
      <c r="B1312" s="10">
        <v>29.129280090332031</v>
      </c>
      <c r="C1312" s="10">
        <v>1374.119873046875</v>
      </c>
      <c r="E1312">
        <f t="shared" si="80"/>
        <v>-1.4213228638071729E-2</v>
      </c>
      <c r="F1312">
        <f t="shared" si="80"/>
        <v>-3.5530895166288046E-3</v>
      </c>
      <c r="H1312">
        <f t="shared" si="81"/>
        <v>-0.71066143190358644</v>
      </c>
      <c r="I1312">
        <f t="shared" si="82"/>
        <v>0.17765447583144023</v>
      </c>
      <c r="K1312">
        <f t="shared" si="83"/>
        <v>-0.53300695607214621</v>
      </c>
    </row>
    <row r="1313" spans="1:11">
      <c r="A1313" s="8">
        <v>40549</v>
      </c>
      <c r="B1313" s="10">
        <v>29.188560485839844</v>
      </c>
      <c r="C1313" s="10">
        <v>1371.989990234375</v>
      </c>
      <c r="E1313">
        <f t="shared" si="80"/>
        <v>2.0350793196390882E-3</v>
      </c>
      <c r="F1313">
        <f t="shared" si="80"/>
        <v>-1.5499978235358203E-3</v>
      </c>
      <c r="H1313">
        <f t="shared" si="81"/>
        <v>0.10175396598195441</v>
      </c>
      <c r="I1313">
        <f t="shared" si="82"/>
        <v>7.7499891176791014E-2</v>
      </c>
      <c r="K1313">
        <f t="shared" si="83"/>
        <v>0.17925385715874542</v>
      </c>
    </row>
    <row r="1314" spans="1:11">
      <c r="A1314" s="8">
        <v>40550</v>
      </c>
      <c r="B1314" s="10">
        <v>29.018579483032227</v>
      </c>
      <c r="C1314" s="10">
        <v>1372.540283203125</v>
      </c>
      <c r="E1314">
        <f t="shared" si="80"/>
        <v>-5.8235486772318934E-3</v>
      </c>
      <c r="F1314">
        <f t="shared" si="80"/>
        <v>4.0109109590225067E-4</v>
      </c>
      <c r="H1314">
        <f t="shared" si="81"/>
        <v>-0.29117743386159467</v>
      </c>
      <c r="I1314">
        <f t="shared" si="82"/>
        <v>-2.0054554795112534E-2</v>
      </c>
      <c r="K1314">
        <f t="shared" si="83"/>
        <v>-0.3112319886567072</v>
      </c>
    </row>
    <row r="1315" spans="1:11">
      <c r="A1315" s="8">
        <v>40553</v>
      </c>
      <c r="B1315" s="10">
        <v>29.039289474487305</v>
      </c>
      <c r="C1315" s="10">
        <v>1372.2701416015625</v>
      </c>
      <c r="E1315">
        <f t="shared" si="80"/>
        <v>7.13680401454031E-4</v>
      </c>
      <c r="F1315">
        <f t="shared" si="80"/>
        <v>-1.9681870533672097E-4</v>
      </c>
      <c r="H1315">
        <f t="shared" si="81"/>
        <v>3.568402007270155E-2</v>
      </c>
      <c r="I1315">
        <f t="shared" si="82"/>
        <v>9.8409352668360484E-3</v>
      </c>
      <c r="K1315">
        <f t="shared" si="83"/>
        <v>4.5524955339537598E-2</v>
      </c>
    </row>
    <row r="1316" spans="1:11">
      <c r="A1316" s="8">
        <v>40554</v>
      </c>
      <c r="B1316" s="10">
        <v>29.514280319213867</v>
      </c>
      <c r="C1316" s="10">
        <v>1378.070068359375</v>
      </c>
      <c r="E1316">
        <f t="shared" si="80"/>
        <v>1.6356834251880281E-2</v>
      </c>
      <c r="F1316">
        <f t="shared" si="80"/>
        <v>4.2265196785842285E-3</v>
      </c>
      <c r="H1316">
        <f t="shared" si="81"/>
        <v>0.81784171259401406</v>
      </c>
      <c r="I1316">
        <f t="shared" si="82"/>
        <v>-0.21132598392921143</v>
      </c>
      <c r="K1316">
        <f t="shared" si="83"/>
        <v>0.60651572866480263</v>
      </c>
    </row>
    <row r="1317" spans="1:11">
      <c r="A1317" s="8">
        <v>40555</v>
      </c>
      <c r="B1317" s="10">
        <v>29.589279174804688</v>
      </c>
      <c r="C1317" s="10">
        <v>1381.7701416015625</v>
      </c>
      <c r="E1317">
        <f t="shared" si="80"/>
        <v>2.5411039937164315E-3</v>
      </c>
      <c r="F1317">
        <f t="shared" si="80"/>
        <v>2.6849674244739941E-3</v>
      </c>
      <c r="H1317">
        <f t="shared" si="81"/>
        <v>0.12705519968582157</v>
      </c>
      <c r="I1317">
        <f t="shared" si="82"/>
        <v>-0.1342483712236997</v>
      </c>
      <c r="K1317">
        <f t="shared" si="83"/>
        <v>-7.1931715378781291E-3</v>
      </c>
    </row>
    <row r="1318" spans="1:11">
      <c r="A1318" s="8">
        <v>40556</v>
      </c>
      <c r="B1318" s="10">
        <v>29.288570404052734</v>
      </c>
      <c r="C1318" s="10">
        <v>1383.4400634765625</v>
      </c>
      <c r="E1318">
        <f t="shared" si="80"/>
        <v>-1.0162760943768001E-2</v>
      </c>
      <c r="F1318">
        <f t="shared" si="80"/>
        <v>1.2085381097208803E-3</v>
      </c>
      <c r="H1318">
        <f t="shared" si="81"/>
        <v>-0.50813804718840005</v>
      </c>
      <c r="I1318">
        <f t="shared" si="82"/>
        <v>-6.0426905486044014E-2</v>
      </c>
      <c r="K1318">
        <f t="shared" si="83"/>
        <v>-0.56856495267444407</v>
      </c>
    </row>
    <row r="1319" spans="1:11">
      <c r="A1319" s="8">
        <v>40557</v>
      </c>
      <c r="B1319" s="10">
        <v>28.233619689941406</v>
      </c>
      <c r="C1319" s="10">
        <v>1359.641357421875</v>
      </c>
      <c r="E1319">
        <f t="shared" si="80"/>
        <v>-3.6019194503441931E-2</v>
      </c>
      <c r="F1319">
        <f t="shared" si="80"/>
        <v>-1.7202556643387767E-2</v>
      </c>
      <c r="H1319">
        <f t="shared" si="81"/>
        <v>-1.8009597251720966</v>
      </c>
      <c r="I1319">
        <f t="shared" si="82"/>
        <v>0.86012783216938837</v>
      </c>
      <c r="K1319">
        <f t="shared" si="83"/>
        <v>-0.9408318930027082</v>
      </c>
    </row>
    <row r="1320" spans="1:11">
      <c r="A1320" s="8">
        <v>40560</v>
      </c>
      <c r="B1320" s="10">
        <v>28.214309692382812</v>
      </c>
      <c r="C1320" s="10">
        <v>1358.770751953125</v>
      </c>
      <c r="E1320">
        <f t="shared" si="80"/>
        <v>-6.8393630610086298E-4</v>
      </c>
      <c r="F1320">
        <f t="shared" si="80"/>
        <v>-6.4031993731117343E-4</v>
      </c>
      <c r="H1320">
        <f t="shared" si="81"/>
        <v>-3.4196815305043149E-2</v>
      </c>
      <c r="I1320">
        <f t="shared" si="82"/>
        <v>3.2015996865558671E-2</v>
      </c>
      <c r="K1320">
        <f t="shared" si="83"/>
        <v>-2.1808184394844776E-3</v>
      </c>
    </row>
    <row r="1321" spans="1:11">
      <c r="A1321" s="8">
        <v>40561</v>
      </c>
      <c r="B1321" s="10">
        <v>28.874290466308594</v>
      </c>
      <c r="C1321" s="10">
        <v>1366.67041015625</v>
      </c>
      <c r="E1321">
        <f t="shared" si="80"/>
        <v>2.3391703753218529E-2</v>
      </c>
      <c r="F1321">
        <f t="shared" si="80"/>
        <v>5.8138270872918341E-3</v>
      </c>
      <c r="H1321">
        <f t="shared" si="81"/>
        <v>1.1695851876609265</v>
      </c>
      <c r="I1321">
        <f t="shared" si="82"/>
        <v>-0.2906913543645917</v>
      </c>
      <c r="K1321">
        <f t="shared" si="83"/>
        <v>0.87889383329633475</v>
      </c>
    </row>
    <row r="1322" spans="1:11">
      <c r="A1322" s="8">
        <v>40562</v>
      </c>
      <c r="B1322" s="10">
        <v>28.924619674682617</v>
      </c>
      <c r="C1322" s="10">
        <v>1371.570556640625</v>
      </c>
      <c r="E1322">
        <f t="shared" si="80"/>
        <v>1.7430457185692028E-3</v>
      </c>
      <c r="F1322">
        <f t="shared" si="80"/>
        <v>3.5854632162664046E-3</v>
      </c>
      <c r="H1322">
        <f t="shared" si="81"/>
        <v>8.7152285928460138E-2</v>
      </c>
      <c r="I1322">
        <f t="shared" si="82"/>
        <v>-0.17927316081332023</v>
      </c>
      <c r="K1322">
        <f t="shared" si="83"/>
        <v>-9.2120874884860093E-2</v>
      </c>
    </row>
    <row r="1323" spans="1:11">
      <c r="A1323" s="8">
        <v>40563</v>
      </c>
      <c r="B1323" s="10">
        <v>27.634269714355469</v>
      </c>
      <c r="C1323" s="10">
        <v>1350.94189453125</v>
      </c>
      <c r="E1323">
        <f t="shared" si="80"/>
        <v>-4.4610783990932656E-2</v>
      </c>
      <c r="F1323">
        <f t="shared" si="80"/>
        <v>-1.5040175665406941E-2</v>
      </c>
      <c r="H1323">
        <f t="shared" si="81"/>
        <v>-2.2305391995466328</v>
      </c>
      <c r="I1323">
        <f t="shared" si="82"/>
        <v>0.75200878327034704</v>
      </c>
      <c r="K1323">
        <f t="shared" si="83"/>
        <v>-1.4785304162762858</v>
      </c>
    </row>
    <row r="1324" spans="1:11">
      <c r="A1324" s="8">
        <v>40564</v>
      </c>
      <c r="B1324" s="10">
        <v>27.364280700683594</v>
      </c>
      <c r="C1324" s="10">
        <v>1343.0423583984375</v>
      </c>
      <c r="E1324">
        <f t="shared" si="80"/>
        <v>-9.7700795592807754E-3</v>
      </c>
      <c r="F1324">
        <f t="shared" si="80"/>
        <v>-5.8474284976952617E-3</v>
      </c>
      <c r="H1324">
        <f t="shared" si="81"/>
        <v>-0.48850397796403877</v>
      </c>
      <c r="I1324">
        <f t="shared" si="82"/>
        <v>0.29237142488476309</v>
      </c>
      <c r="K1324">
        <f t="shared" si="83"/>
        <v>-0.19613255307927568</v>
      </c>
    </row>
    <row r="1325" spans="1:11">
      <c r="A1325" s="8">
        <v>40567</v>
      </c>
      <c r="B1325" s="10">
        <v>27.279640197753906</v>
      </c>
      <c r="C1325" s="10">
        <v>1344.2210693359375</v>
      </c>
      <c r="E1325">
        <f t="shared" si="80"/>
        <v>-3.0931016917822296E-3</v>
      </c>
      <c r="F1325">
        <f t="shared" si="80"/>
        <v>8.7764241397847442E-4</v>
      </c>
      <c r="H1325">
        <f t="shared" si="81"/>
        <v>-0.15465508458911148</v>
      </c>
      <c r="I1325">
        <f t="shared" si="82"/>
        <v>-4.3882120698923721E-2</v>
      </c>
      <c r="K1325">
        <f t="shared" si="83"/>
        <v>-0.1985372052880352</v>
      </c>
    </row>
    <row r="1326" spans="1:11">
      <c r="A1326" s="8">
        <v>40568</v>
      </c>
      <c r="B1326" s="10">
        <v>26.919649124145508</v>
      </c>
      <c r="C1326" s="10">
        <v>1331.5213623046875</v>
      </c>
      <c r="E1326">
        <f t="shared" si="80"/>
        <v>-1.3196327774075201E-2</v>
      </c>
      <c r="F1326">
        <f t="shared" si="80"/>
        <v>-9.4476327748111988E-3</v>
      </c>
      <c r="H1326">
        <f t="shared" si="81"/>
        <v>-0.65981638870376003</v>
      </c>
      <c r="I1326">
        <f t="shared" si="82"/>
        <v>0.47238163874055994</v>
      </c>
      <c r="K1326">
        <f t="shared" si="83"/>
        <v>-0.18743474996320009</v>
      </c>
    </row>
    <row r="1327" spans="1:11">
      <c r="A1327" s="8">
        <v>40569</v>
      </c>
      <c r="B1327" s="10">
        <v>27.079639434814453</v>
      </c>
      <c r="C1327" s="10">
        <v>1331.3214111328125</v>
      </c>
      <c r="E1327">
        <f t="shared" si="80"/>
        <v>5.9432539380850358E-3</v>
      </c>
      <c r="F1327">
        <f t="shared" si="80"/>
        <v>-1.5016745321227987E-4</v>
      </c>
      <c r="H1327">
        <f t="shared" si="81"/>
        <v>0.29716269690425179</v>
      </c>
      <c r="I1327">
        <f t="shared" si="82"/>
        <v>7.5083726606139933E-3</v>
      </c>
      <c r="K1327">
        <f t="shared" si="83"/>
        <v>0.30467106956486578</v>
      </c>
    </row>
    <row r="1328" spans="1:11">
      <c r="A1328" s="8">
        <v>40570</v>
      </c>
      <c r="B1328" s="10">
        <v>26.979290008544922</v>
      </c>
      <c r="C1328" s="10">
        <v>1321.5433349609375</v>
      </c>
      <c r="E1328">
        <f t="shared" si="80"/>
        <v>-3.7057150081739598E-3</v>
      </c>
      <c r="F1328">
        <f t="shared" si="80"/>
        <v>-7.344639761749816E-3</v>
      </c>
      <c r="H1328">
        <f t="shared" si="81"/>
        <v>-0.18528575040869799</v>
      </c>
      <c r="I1328">
        <f t="shared" si="82"/>
        <v>0.3672319880874908</v>
      </c>
      <c r="K1328">
        <f t="shared" si="83"/>
        <v>0.18194623767879281</v>
      </c>
    </row>
    <row r="1329" spans="1:11">
      <c r="A1329" s="8">
        <v>40571</v>
      </c>
      <c r="B1329" s="10">
        <v>27.774269104003906</v>
      </c>
      <c r="C1329" s="10">
        <v>1335.8927001953125</v>
      </c>
      <c r="E1329">
        <f t="shared" si="80"/>
        <v>2.9466271914761144E-2</v>
      </c>
      <c r="F1329">
        <f t="shared" si="80"/>
        <v>1.0858036096712098E-2</v>
      </c>
      <c r="H1329">
        <f t="shared" si="81"/>
        <v>1.4733135957380572</v>
      </c>
      <c r="I1329">
        <f t="shared" si="82"/>
        <v>-0.54290180483560491</v>
      </c>
      <c r="K1329">
        <f t="shared" si="83"/>
        <v>0.9304117909024523</v>
      </c>
    </row>
    <row r="1330" spans="1:11">
      <c r="A1330" s="8">
        <v>40574</v>
      </c>
      <c r="B1330" s="10">
        <v>28.198629379272461</v>
      </c>
      <c r="C1330" s="10">
        <v>1333.8214111328125</v>
      </c>
      <c r="E1330">
        <f t="shared" si="80"/>
        <v>1.5278899821971503E-2</v>
      </c>
      <c r="F1330">
        <f t="shared" si="80"/>
        <v>-1.55049059119583E-3</v>
      </c>
      <c r="H1330">
        <f t="shared" si="81"/>
        <v>0.76394499109857517</v>
      </c>
      <c r="I1330">
        <f t="shared" si="82"/>
        <v>7.75245295597915E-2</v>
      </c>
      <c r="K1330">
        <f t="shared" si="83"/>
        <v>0.84146952065836667</v>
      </c>
    </row>
    <row r="1331" spans="1:11">
      <c r="A1331" s="8">
        <v>40575</v>
      </c>
      <c r="B1331" s="10">
        <v>28.579629898071289</v>
      </c>
      <c r="C1331" s="10">
        <v>1341.72119140625</v>
      </c>
      <c r="E1331">
        <f t="shared" si="80"/>
        <v>1.3511313393085755E-2</v>
      </c>
      <c r="F1331">
        <f t="shared" si="80"/>
        <v>5.9226671633110239E-3</v>
      </c>
      <c r="H1331">
        <f t="shared" si="81"/>
        <v>0.67556566965428777</v>
      </c>
      <c r="I1331">
        <f t="shared" si="82"/>
        <v>-0.2961333581655512</v>
      </c>
      <c r="K1331">
        <f t="shared" si="83"/>
        <v>0.37943231148873657</v>
      </c>
    </row>
    <row r="1332" spans="1:11">
      <c r="A1332" s="8">
        <v>40576</v>
      </c>
      <c r="B1332" s="10">
        <v>28.219629287719727</v>
      </c>
      <c r="C1332" s="10">
        <v>1329.0216064453125</v>
      </c>
      <c r="E1332">
        <f t="shared" si="80"/>
        <v>-1.2596405609012318E-2</v>
      </c>
      <c r="F1332">
        <f t="shared" si="80"/>
        <v>-9.4651445041478155E-3</v>
      </c>
      <c r="H1332">
        <f t="shared" si="81"/>
        <v>-0.62982028045061589</v>
      </c>
      <c r="I1332">
        <f t="shared" si="82"/>
        <v>0.47325722520739077</v>
      </c>
      <c r="K1332">
        <f t="shared" si="83"/>
        <v>-0.15656305524322511</v>
      </c>
    </row>
    <row r="1333" spans="1:11">
      <c r="A1333" s="8">
        <v>40577</v>
      </c>
      <c r="B1333" s="10">
        <v>28.741739273071289</v>
      </c>
      <c r="C1333" s="10">
        <v>1353.391845703125</v>
      </c>
      <c r="E1333">
        <f t="shared" si="80"/>
        <v>1.8501659962583794E-2</v>
      </c>
      <c r="F1333">
        <f t="shared" si="80"/>
        <v>1.8336977472469096E-2</v>
      </c>
      <c r="H1333">
        <f t="shared" si="81"/>
        <v>0.9250829981291897</v>
      </c>
      <c r="I1333">
        <f t="shared" si="82"/>
        <v>-0.9168488736234548</v>
      </c>
      <c r="K1333">
        <f t="shared" si="83"/>
        <v>8.2341245057349077E-3</v>
      </c>
    </row>
    <row r="1334" spans="1:11">
      <c r="A1334" s="8">
        <v>40578</v>
      </c>
      <c r="B1334" s="10">
        <v>28.866739273071289</v>
      </c>
      <c r="C1334" s="10">
        <v>1349.6920166015625</v>
      </c>
      <c r="E1334">
        <f t="shared" si="80"/>
        <v>4.3490757052797591E-3</v>
      </c>
      <c r="F1334">
        <f t="shared" si="80"/>
        <v>-2.7337456726291842E-3</v>
      </c>
      <c r="H1334">
        <f t="shared" si="81"/>
        <v>0.21745378526398795</v>
      </c>
      <c r="I1334">
        <f t="shared" si="82"/>
        <v>0.13668728363145921</v>
      </c>
      <c r="K1334">
        <f t="shared" si="83"/>
        <v>0.35414106889544716</v>
      </c>
    </row>
    <row r="1335" spans="1:11">
      <c r="A1335" s="8">
        <v>40581</v>
      </c>
      <c r="B1335" s="10">
        <v>29.347110748291016</v>
      </c>
      <c r="C1335" s="10">
        <v>1349.6209716796875</v>
      </c>
      <c r="E1335">
        <f t="shared" si="80"/>
        <v>1.664100232019794E-2</v>
      </c>
      <c r="F1335">
        <f t="shared" si="80"/>
        <v>-5.2637876642336323E-5</v>
      </c>
      <c r="H1335">
        <f t="shared" si="81"/>
        <v>0.83205011600989698</v>
      </c>
      <c r="I1335">
        <f t="shared" si="82"/>
        <v>2.6318938321168162E-3</v>
      </c>
      <c r="K1335">
        <f t="shared" si="83"/>
        <v>0.83468200984201379</v>
      </c>
    </row>
    <row r="1336" spans="1:11">
      <c r="A1336" s="8">
        <v>40582</v>
      </c>
      <c r="B1336" s="10">
        <v>30.137109756469727</v>
      </c>
      <c r="C1336" s="10">
        <v>1365.1207275390625</v>
      </c>
      <c r="E1336">
        <f t="shared" si="80"/>
        <v>2.6919140863797431E-2</v>
      </c>
      <c r="F1336">
        <f t="shared" si="80"/>
        <v>1.1484525051566497E-2</v>
      </c>
      <c r="H1336">
        <f t="shared" si="81"/>
        <v>1.3459570431898715</v>
      </c>
      <c r="I1336">
        <f t="shared" si="82"/>
        <v>-0.57422625257832483</v>
      </c>
      <c r="K1336">
        <f t="shared" si="83"/>
        <v>0.7717307906115467</v>
      </c>
    </row>
    <row r="1337" spans="1:11">
      <c r="A1337" s="8">
        <v>40583</v>
      </c>
      <c r="B1337" s="10">
        <v>30.167110443115234</v>
      </c>
      <c r="C1337" s="10">
        <v>1363.0745849609375</v>
      </c>
      <c r="E1337">
        <f t="shared" si="80"/>
        <v>9.9547325167992362E-4</v>
      </c>
      <c r="F1337">
        <f t="shared" si="80"/>
        <v>-1.4988729837935866E-3</v>
      </c>
      <c r="H1337">
        <f t="shared" si="81"/>
        <v>4.9773662583996181E-2</v>
      </c>
      <c r="I1337">
        <f t="shared" si="82"/>
        <v>7.4943649189679329E-2</v>
      </c>
      <c r="K1337">
        <f t="shared" si="83"/>
        <v>0.12471731177367551</v>
      </c>
    </row>
    <row r="1338" spans="1:11">
      <c r="A1338" s="8">
        <v>40584</v>
      </c>
      <c r="B1338" s="10">
        <v>30.111719131469727</v>
      </c>
      <c r="C1338" s="10">
        <v>1363.099365234375</v>
      </c>
      <c r="E1338">
        <f t="shared" si="80"/>
        <v>-1.8361490653855395E-3</v>
      </c>
      <c r="F1338">
        <f t="shared" si="80"/>
        <v>1.8179690026487449E-5</v>
      </c>
      <c r="H1338">
        <f t="shared" si="81"/>
        <v>-9.1807453269276973E-2</v>
      </c>
      <c r="I1338">
        <f t="shared" si="82"/>
        <v>-9.0898450132437247E-4</v>
      </c>
      <c r="K1338">
        <f t="shared" si="83"/>
        <v>-9.2716437770601345E-2</v>
      </c>
    </row>
    <row r="1339" spans="1:11">
      <c r="A1339" s="8">
        <v>40585</v>
      </c>
      <c r="B1339" s="10">
        <v>29.826719284057617</v>
      </c>
      <c r="C1339" s="10">
        <v>1355.3497314453125</v>
      </c>
      <c r="E1339">
        <f t="shared" si="80"/>
        <v>-9.4647484644693192E-3</v>
      </c>
      <c r="F1339">
        <f t="shared" si="80"/>
        <v>-5.6853036445585481E-3</v>
      </c>
      <c r="H1339">
        <f t="shared" si="81"/>
        <v>-0.47323742322346596</v>
      </c>
      <c r="I1339">
        <f t="shared" si="82"/>
        <v>0.2842651822279274</v>
      </c>
      <c r="K1339">
        <f t="shared" si="83"/>
        <v>-0.18897224099553855</v>
      </c>
    </row>
    <row r="1340" spans="1:11">
      <c r="A1340" s="8">
        <v>40588</v>
      </c>
      <c r="B1340" s="10">
        <v>30.547100067138672</v>
      </c>
      <c r="C1340" s="10">
        <v>1364.7747802734375</v>
      </c>
      <c r="E1340">
        <f t="shared" si="80"/>
        <v>2.4152196432347672E-2</v>
      </c>
      <c r="F1340">
        <f t="shared" si="80"/>
        <v>6.9539607449320417E-3</v>
      </c>
      <c r="H1340">
        <f t="shared" si="81"/>
        <v>1.2076098216173836</v>
      </c>
      <c r="I1340">
        <f t="shared" si="82"/>
        <v>-0.34769803724660209</v>
      </c>
      <c r="K1340">
        <f t="shared" si="83"/>
        <v>0.85991178437078153</v>
      </c>
    </row>
    <row r="1341" spans="1:11">
      <c r="A1341" s="8">
        <v>40589</v>
      </c>
      <c r="B1341" s="10">
        <v>30.707099914550781</v>
      </c>
      <c r="C1341" s="10">
        <v>1372.2745361328125</v>
      </c>
      <c r="E1341">
        <f t="shared" si="80"/>
        <v>5.2378080754129641E-3</v>
      </c>
      <c r="F1341">
        <f t="shared" si="80"/>
        <v>5.4952333291742317E-3</v>
      </c>
      <c r="H1341">
        <f t="shared" si="81"/>
        <v>0.26189040377064821</v>
      </c>
      <c r="I1341">
        <f t="shared" si="82"/>
        <v>-0.27476166645871158</v>
      </c>
      <c r="K1341">
        <f t="shared" si="83"/>
        <v>-1.2871262688063378E-2</v>
      </c>
    </row>
    <row r="1342" spans="1:11">
      <c r="A1342" s="8">
        <v>40590</v>
      </c>
      <c r="B1342" s="10">
        <v>30.637100219726562</v>
      </c>
      <c r="C1342" s="10">
        <v>1374.4744873046875</v>
      </c>
      <c r="E1342">
        <f t="shared" si="80"/>
        <v>-2.2795931565992023E-3</v>
      </c>
      <c r="F1342">
        <f t="shared" si="80"/>
        <v>1.6031421657611844E-3</v>
      </c>
      <c r="H1342">
        <f t="shared" si="81"/>
        <v>-0.11397965782996011</v>
      </c>
      <c r="I1342">
        <f t="shared" si="82"/>
        <v>-8.015710828805922E-2</v>
      </c>
      <c r="K1342">
        <f t="shared" si="83"/>
        <v>-0.19413676611801933</v>
      </c>
    </row>
    <row r="1343" spans="1:11">
      <c r="A1343" s="8">
        <v>40591</v>
      </c>
      <c r="B1343" s="10">
        <v>31.311700820922852</v>
      </c>
      <c r="C1343" s="10">
        <v>1382.7491455078125</v>
      </c>
      <c r="E1343">
        <f t="shared" si="80"/>
        <v>2.2019074793570903E-2</v>
      </c>
      <c r="F1343">
        <f t="shared" si="80"/>
        <v>6.0202341182420405E-3</v>
      </c>
      <c r="H1343">
        <f t="shared" si="81"/>
        <v>1.1009537396785452</v>
      </c>
      <c r="I1343">
        <f t="shared" si="82"/>
        <v>-0.30101170591210202</v>
      </c>
      <c r="K1343">
        <f t="shared" si="83"/>
        <v>0.79994203376644313</v>
      </c>
    </row>
    <row r="1344" spans="1:11">
      <c r="A1344" s="8">
        <v>40592</v>
      </c>
      <c r="B1344" s="10">
        <v>32.746669769287109</v>
      </c>
      <c r="C1344" s="10">
        <v>1390.049072265625</v>
      </c>
      <c r="E1344">
        <f t="shared" si="80"/>
        <v>4.5828521311285453E-2</v>
      </c>
      <c r="F1344">
        <f t="shared" si="80"/>
        <v>5.2792849531153596E-3</v>
      </c>
      <c r="H1344">
        <f t="shared" si="81"/>
        <v>2.2914260655642726</v>
      </c>
      <c r="I1344">
        <f t="shared" si="82"/>
        <v>-0.26396424765576798</v>
      </c>
      <c r="K1344">
        <f t="shared" si="83"/>
        <v>2.0274618179085047</v>
      </c>
    </row>
    <row r="1345" spans="1:11">
      <c r="A1345" s="8">
        <v>40595</v>
      </c>
      <c r="B1345" s="10">
        <v>33.327079772949219</v>
      </c>
      <c r="C1345" s="10">
        <v>1396.974365234375</v>
      </c>
      <c r="E1345">
        <f t="shared" si="80"/>
        <v>1.7724245175198661E-2</v>
      </c>
      <c r="F1345">
        <f t="shared" si="80"/>
        <v>4.982049272161726E-3</v>
      </c>
      <c r="H1345">
        <f t="shared" si="81"/>
        <v>0.88621225875993304</v>
      </c>
      <c r="I1345">
        <f t="shared" si="82"/>
        <v>-0.2491024636080863</v>
      </c>
      <c r="K1345">
        <f t="shared" si="83"/>
        <v>0.63710979515184674</v>
      </c>
    </row>
    <row r="1346" spans="1:11">
      <c r="A1346" s="8">
        <v>40596</v>
      </c>
      <c r="B1346" s="10">
        <v>32.919948577880859</v>
      </c>
      <c r="C1346" s="10">
        <v>1399.074462890625</v>
      </c>
      <c r="E1346">
        <f t="shared" si="80"/>
        <v>-1.2216227699578308E-2</v>
      </c>
      <c r="F1346">
        <f t="shared" si="80"/>
        <v>1.5033186782189567E-3</v>
      </c>
      <c r="H1346">
        <f t="shared" si="81"/>
        <v>-0.61081138497891541</v>
      </c>
      <c r="I1346">
        <f t="shared" si="82"/>
        <v>-7.5165933910947835E-2</v>
      </c>
      <c r="K1346">
        <f t="shared" si="83"/>
        <v>-0.68597731888986324</v>
      </c>
    </row>
    <row r="1347" spans="1:11">
      <c r="A1347" s="8">
        <v>40597</v>
      </c>
      <c r="B1347" s="10">
        <v>33.464950561523438</v>
      </c>
      <c r="C1347" s="10">
        <v>1414.7742919921875</v>
      </c>
      <c r="E1347">
        <f t="shared" si="80"/>
        <v>1.6555371657195339E-2</v>
      </c>
      <c r="F1347">
        <f t="shared" si="80"/>
        <v>1.1221582208801983E-2</v>
      </c>
      <c r="H1347">
        <f t="shared" si="81"/>
        <v>0.82776858285976695</v>
      </c>
      <c r="I1347">
        <f t="shared" si="82"/>
        <v>-0.56107911044009917</v>
      </c>
      <c r="K1347">
        <f t="shared" si="83"/>
        <v>0.26668947241966778</v>
      </c>
    </row>
    <row r="1348" spans="1:11">
      <c r="A1348" s="8">
        <v>40598</v>
      </c>
      <c r="B1348" s="10">
        <v>33.21990966796875</v>
      </c>
      <c r="C1348" s="10">
        <v>1414.2489013671875</v>
      </c>
      <c r="E1348">
        <f t="shared" si="80"/>
        <v>-7.3223145243915821E-3</v>
      </c>
      <c r="F1348">
        <f t="shared" si="80"/>
        <v>-3.7136003104787374E-4</v>
      </c>
      <c r="H1348">
        <f t="shared" si="81"/>
        <v>-0.36611572621957911</v>
      </c>
      <c r="I1348">
        <f t="shared" si="82"/>
        <v>1.8568001552393687E-2</v>
      </c>
      <c r="K1348">
        <f t="shared" si="83"/>
        <v>-0.34754772466718542</v>
      </c>
    </row>
    <row r="1349" spans="1:11">
      <c r="A1349" s="8">
        <v>40599</v>
      </c>
      <c r="B1349" s="10">
        <v>33.019908905029297</v>
      </c>
      <c r="C1349" s="10">
        <v>1407.049072265625</v>
      </c>
      <c r="E1349">
        <f t="shared" ref="E1349:F1412" si="84">B1349/B1348-1</f>
        <v>-6.020508933902935E-3</v>
      </c>
      <c r="F1349">
        <f t="shared" si="84"/>
        <v>-5.0909207669189716E-3</v>
      </c>
      <c r="H1349">
        <f t="shared" ref="H1349:H1412" si="85">E1349*$H$3</f>
        <v>-0.30102544669514675</v>
      </c>
      <c r="I1349">
        <f t="shared" ref="I1349:I1412" si="86">F1349*$I$3</f>
        <v>0.25454603834594858</v>
      </c>
      <c r="K1349">
        <f t="shared" ref="K1349:K1412" si="87">H1349+I1349</f>
        <v>-4.647940834919817E-2</v>
      </c>
    </row>
    <row r="1350" spans="1:11">
      <c r="A1350" s="8">
        <v>40602</v>
      </c>
      <c r="B1350" s="10">
        <v>33.879951477050781</v>
      </c>
      <c r="C1350" s="10">
        <v>1412.7744140625</v>
      </c>
      <c r="E1350">
        <f t="shared" si="84"/>
        <v>2.6046182456017863E-2</v>
      </c>
      <c r="F1350">
        <f t="shared" si="84"/>
        <v>4.0690420183113751E-3</v>
      </c>
      <c r="H1350">
        <f t="shared" si="85"/>
        <v>1.3023091228008932</v>
      </c>
      <c r="I1350">
        <f t="shared" si="86"/>
        <v>-0.20345210091556876</v>
      </c>
      <c r="K1350">
        <f t="shared" si="87"/>
        <v>1.0988570218853244</v>
      </c>
    </row>
    <row r="1351" spans="1:11">
      <c r="A1351" s="8">
        <v>40603</v>
      </c>
      <c r="B1351" s="10">
        <v>34.479949951171875</v>
      </c>
      <c r="C1351" s="10">
        <v>1429.6741943359375</v>
      </c>
      <c r="E1351">
        <f t="shared" si="84"/>
        <v>1.7709543489975665E-2</v>
      </c>
      <c r="F1351">
        <f t="shared" si="84"/>
        <v>1.1962122264687292E-2</v>
      </c>
      <c r="H1351">
        <f t="shared" si="85"/>
        <v>0.88547717449878327</v>
      </c>
      <c r="I1351">
        <f t="shared" si="86"/>
        <v>-0.59810611323436458</v>
      </c>
      <c r="K1351">
        <f t="shared" si="87"/>
        <v>0.28737106126441869</v>
      </c>
    </row>
    <row r="1352" spans="1:11">
      <c r="A1352" s="8">
        <v>40604</v>
      </c>
      <c r="B1352" s="10">
        <v>34.88494873046875</v>
      </c>
      <c r="C1352" s="10">
        <v>1438.6741943359375</v>
      </c>
      <c r="E1352">
        <f t="shared" si="84"/>
        <v>1.1745921321533404E-2</v>
      </c>
      <c r="F1352">
        <f t="shared" si="84"/>
        <v>6.295140554159806E-3</v>
      </c>
      <c r="H1352">
        <f t="shared" si="85"/>
        <v>0.58729606607667018</v>
      </c>
      <c r="I1352">
        <f t="shared" si="86"/>
        <v>-0.3147570277079903</v>
      </c>
      <c r="K1352">
        <f t="shared" si="87"/>
        <v>0.27253903836867988</v>
      </c>
    </row>
    <row r="1353" spans="1:11">
      <c r="A1353" s="8">
        <v>40605</v>
      </c>
      <c r="B1353" s="10">
        <v>34.35491943359375</v>
      </c>
      <c r="C1353" s="10">
        <v>1416.349365234375</v>
      </c>
      <c r="E1353">
        <f t="shared" si="84"/>
        <v>-1.5193638407502319E-2</v>
      </c>
      <c r="F1353">
        <f t="shared" si="84"/>
        <v>-1.5517640609288286E-2</v>
      </c>
      <c r="H1353">
        <f t="shared" si="85"/>
        <v>-0.75968192037511595</v>
      </c>
      <c r="I1353">
        <f t="shared" si="86"/>
        <v>0.77588203046441429</v>
      </c>
      <c r="K1353">
        <f t="shared" si="87"/>
        <v>1.6200110089298336E-2</v>
      </c>
    </row>
    <row r="1354" spans="1:11">
      <c r="A1354" s="8">
        <v>40606</v>
      </c>
      <c r="B1354" s="10">
        <v>35.259918212890625</v>
      </c>
      <c r="C1354" s="10">
        <v>1428.4410400390625</v>
      </c>
      <c r="E1354">
        <f t="shared" si="84"/>
        <v>2.6342625574954148E-2</v>
      </c>
      <c r="F1354">
        <f t="shared" si="84"/>
        <v>8.5372120053772704E-3</v>
      </c>
      <c r="H1354">
        <f t="shared" si="85"/>
        <v>1.3171312787477074</v>
      </c>
      <c r="I1354">
        <f t="shared" si="86"/>
        <v>-0.42686060026886352</v>
      </c>
      <c r="K1354">
        <f t="shared" si="87"/>
        <v>0.89027067847884389</v>
      </c>
    </row>
    <row r="1355" spans="1:11">
      <c r="A1355" s="8">
        <v>40609</v>
      </c>
      <c r="B1355" s="10">
        <v>35.964958190917969</v>
      </c>
      <c r="C1355" s="10">
        <v>1432.070556640625</v>
      </c>
      <c r="E1355">
        <f t="shared" si="84"/>
        <v>1.9995508037497167E-2</v>
      </c>
      <c r="F1355">
        <f t="shared" si="84"/>
        <v>2.5408935334587657E-3</v>
      </c>
      <c r="H1355">
        <f t="shared" si="85"/>
        <v>0.99977540187485836</v>
      </c>
      <c r="I1355">
        <f t="shared" si="86"/>
        <v>-0.12704467667293828</v>
      </c>
      <c r="K1355">
        <f t="shared" si="87"/>
        <v>0.87273072520192008</v>
      </c>
    </row>
    <row r="1356" spans="1:11">
      <c r="A1356" s="8">
        <v>40610</v>
      </c>
      <c r="B1356" s="10">
        <v>35.839958190917969</v>
      </c>
      <c r="C1356" s="10">
        <v>1428.0706787109375</v>
      </c>
      <c r="E1356">
        <f t="shared" si="84"/>
        <v>-3.4756053193901737E-3</v>
      </c>
      <c r="F1356">
        <f t="shared" si="84"/>
        <v>-2.7930732261338687E-3</v>
      </c>
      <c r="H1356">
        <f t="shared" si="85"/>
        <v>-0.17378026596950868</v>
      </c>
      <c r="I1356">
        <f t="shared" si="86"/>
        <v>0.13965366130669343</v>
      </c>
      <c r="K1356">
        <f t="shared" si="87"/>
        <v>-3.4126604662815252E-2</v>
      </c>
    </row>
    <row r="1357" spans="1:11">
      <c r="A1357" s="8">
        <v>40611</v>
      </c>
      <c r="B1357" s="10">
        <v>35.944969177246094</v>
      </c>
      <c r="C1357" s="10">
        <v>1428.120849609375</v>
      </c>
      <c r="E1357">
        <f t="shared" si="84"/>
        <v>2.9299974561558528E-3</v>
      </c>
      <c r="F1357">
        <f t="shared" si="84"/>
        <v>3.5131943527222376E-5</v>
      </c>
      <c r="H1357">
        <f t="shared" si="85"/>
        <v>0.14649987280779264</v>
      </c>
      <c r="I1357">
        <f t="shared" si="86"/>
        <v>-1.7565971763611188E-3</v>
      </c>
      <c r="K1357">
        <f t="shared" si="87"/>
        <v>0.14474327563143152</v>
      </c>
    </row>
    <row r="1358" spans="1:11">
      <c r="A1358" s="8">
        <v>40612</v>
      </c>
      <c r="B1358" s="10">
        <v>34.87493896484375</v>
      </c>
      <c r="C1358" s="10">
        <v>1406.5927734375</v>
      </c>
      <c r="E1358">
        <f t="shared" si="84"/>
        <v>-2.9768566697775722E-2</v>
      </c>
      <c r="F1358">
        <f t="shared" si="84"/>
        <v>-1.5074407868048034E-2</v>
      </c>
      <c r="H1358">
        <f t="shared" si="85"/>
        <v>-1.4884283348887861</v>
      </c>
      <c r="I1358">
        <f t="shared" si="86"/>
        <v>0.75372039340240171</v>
      </c>
      <c r="K1358">
        <f t="shared" si="87"/>
        <v>-0.73470794148638441</v>
      </c>
    </row>
    <row r="1359" spans="1:11">
      <c r="A1359" s="8">
        <v>40613</v>
      </c>
      <c r="B1359" s="10">
        <v>35.839939117431641</v>
      </c>
      <c r="C1359" s="10">
        <v>1419.9923095703125</v>
      </c>
      <c r="E1359">
        <f t="shared" si="84"/>
        <v>2.7670303697468146E-2</v>
      </c>
      <c r="F1359">
        <f t="shared" si="84"/>
        <v>9.526237007507099E-3</v>
      </c>
      <c r="H1359">
        <f t="shared" si="85"/>
        <v>1.3835151848734073</v>
      </c>
      <c r="I1359">
        <f t="shared" si="86"/>
        <v>-0.47631185037535495</v>
      </c>
      <c r="K1359">
        <f t="shared" si="87"/>
        <v>0.90720333449805235</v>
      </c>
    </row>
    <row r="1360" spans="1:11">
      <c r="A1360" s="8">
        <v>40616</v>
      </c>
      <c r="B1360" s="10">
        <v>35.824970245361328</v>
      </c>
      <c r="C1360" s="10">
        <v>1423.3212890625</v>
      </c>
      <c r="E1360">
        <f t="shared" si="84"/>
        <v>-4.1765897038126276E-4</v>
      </c>
      <c r="F1360">
        <f t="shared" si="84"/>
        <v>2.3443644516600859E-3</v>
      </c>
      <c r="H1360">
        <f t="shared" si="85"/>
        <v>-2.0882948519063138E-2</v>
      </c>
      <c r="I1360">
        <f t="shared" si="86"/>
        <v>-0.11721822258300429</v>
      </c>
      <c r="K1360">
        <f t="shared" si="87"/>
        <v>-0.13810117110206743</v>
      </c>
    </row>
    <row r="1361" spans="1:11">
      <c r="A1361" s="8">
        <v>40617</v>
      </c>
      <c r="B1361" s="10">
        <v>34.249980926513672</v>
      </c>
      <c r="C1361" s="10">
        <v>1393.322021484375</v>
      </c>
      <c r="E1361">
        <f t="shared" si="84"/>
        <v>-4.3963450857341324E-2</v>
      </c>
      <c r="F1361">
        <f t="shared" si="84"/>
        <v>-2.1076947143736313E-2</v>
      </c>
      <c r="H1361">
        <f t="shared" si="85"/>
        <v>-2.1981725428670664</v>
      </c>
      <c r="I1361">
        <f t="shared" si="86"/>
        <v>1.0538473571868157</v>
      </c>
      <c r="K1361">
        <f t="shared" si="87"/>
        <v>-1.1443251856802508</v>
      </c>
    </row>
    <row r="1362" spans="1:11">
      <c r="A1362" s="8">
        <v>40618</v>
      </c>
      <c r="B1362" s="10">
        <v>34.424880981445312</v>
      </c>
      <c r="C1362" s="10">
        <v>1395.9219970703125</v>
      </c>
      <c r="E1362">
        <f t="shared" si="84"/>
        <v>5.1065737907096675E-3</v>
      </c>
      <c r="F1362">
        <f t="shared" si="84"/>
        <v>1.8660263355112505E-3</v>
      </c>
      <c r="H1362">
        <f t="shared" si="85"/>
        <v>0.25532868953548338</v>
      </c>
      <c r="I1362">
        <f t="shared" si="86"/>
        <v>-9.3301316775562526E-2</v>
      </c>
      <c r="K1362">
        <f t="shared" si="87"/>
        <v>0.16202737275992085</v>
      </c>
    </row>
    <row r="1363" spans="1:11">
      <c r="A1363" s="8">
        <v>40619</v>
      </c>
      <c r="B1363" s="10">
        <v>34.289779663085938</v>
      </c>
      <c r="C1363" s="10">
        <v>1403.79443359375</v>
      </c>
      <c r="E1363">
        <f t="shared" si="84"/>
        <v>-3.9245253580453276E-3</v>
      </c>
      <c r="F1363">
        <f t="shared" si="84"/>
        <v>5.639596295466287E-3</v>
      </c>
      <c r="H1363">
        <f t="shared" si="85"/>
        <v>-0.19622626790226638</v>
      </c>
      <c r="I1363">
        <f t="shared" si="86"/>
        <v>-0.28197981477331435</v>
      </c>
      <c r="K1363">
        <f t="shared" si="87"/>
        <v>-0.47820608267558073</v>
      </c>
    </row>
    <row r="1364" spans="1:11">
      <c r="A1364" s="8">
        <v>40620</v>
      </c>
      <c r="B1364" s="10">
        <v>35.039779663085938</v>
      </c>
      <c r="C1364" s="10">
        <v>1415.89404296875</v>
      </c>
      <c r="E1364">
        <f t="shared" si="84"/>
        <v>2.1872406512060572E-2</v>
      </c>
      <c r="F1364">
        <f t="shared" si="84"/>
        <v>8.6192173764534363E-3</v>
      </c>
      <c r="H1364">
        <f t="shared" si="85"/>
        <v>1.0936203256030286</v>
      </c>
      <c r="I1364">
        <f t="shared" si="86"/>
        <v>-0.43096086882267182</v>
      </c>
      <c r="K1364">
        <f t="shared" si="87"/>
        <v>0.66265945678035676</v>
      </c>
    </row>
    <row r="1365" spans="1:11">
      <c r="A1365" s="8">
        <v>40623</v>
      </c>
      <c r="B1365" s="10">
        <v>36.079891204833984</v>
      </c>
      <c r="C1365" s="10">
        <v>1427.921875</v>
      </c>
      <c r="E1365">
        <f t="shared" si="84"/>
        <v>2.9683735221765595E-2</v>
      </c>
      <c r="F1365">
        <f t="shared" si="84"/>
        <v>8.4948673179179313E-3</v>
      </c>
      <c r="H1365">
        <f t="shared" si="85"/>
        <v>1.4841867610882797</v>
      </c>
      <c r="I1365">
        <f t="shared" si="86"/>
        <v>-0.42474336589589656</v>
      </c>
      <c r="K1365">
        <f t="shared" si="87"/>
        <v>1.0594433951923832</v>
      </c>
    </row>
    <row r="1366" spans="1:11">
      <c r="A1366" s="8">
        <v>40624</v>
      </c>
      <c r="B1366" s="10">
        <v>36.284889221191406</v>
      </c>
      <c r="C1366" s="10">
        <v>1425.0220947265625</v>
      </c>
      <c r="E1366">
        <f t="shared" si="84"/>
        <v>5.6817803355779795E-3</v>
      </c>
      <c r="F1366">
        <f t="shared" si="84"/>
        <v>-2.0307695569391493E-3</v>
      </c>
      <c r="H1366">
        <f t="shared" si="85"/>
        <v>0.28408901677889897</v>
      </c>
      <c r="I1366">
        <f t="shared" si="86"/>
        <v>0.10153847784695746</v>
      </c>
      <c r="K1366">
        <f t="shared" si="87"/>
        <v>0.38562749462585644</v>
      </c>
    </row>
    <row r="1367" spans="1:11">
      <c r="A1367" s="8">
        <v>40625</v>
      </c>
      <c r="B1367" s="10">
        <v>37.169898986816406</v>
      </c>
      <c r="C1367" s="10">
        <v>1437.922119140625</v>
      </c>
      <c r="E1367">
        <f t="shared" si="84"/>
        <v>2.4390587504071304E-2</v>
      </c>
      <c r="F1367">
        <f t="shared" si="84"/>
        <v>9.0525083518355753E-3</v>
      </c>
      <c r="H1367">
        <f t="shared" si="85"/>
        <v>1.2195293752035652</v>
      </c>
      <c r="I1367">
        <f t="shared" si="86"/>
        <v>-0.45262541759177877</v>
      </c>
      <c r="K1367">
        <f t="shared" si="87"/>
        <v>0.76690395761178642</v>
      </c>
    </row>
    <row r="1368" spans="1:11">
      <c r="A1368" s="8">
        <v>40626</v>
      </c>
      <c r="B1368" s="10">
        <v>37.414810180664062</v>
      </c>
      <c r="C1368" s="10">
        <v>1433.6949462890625</v>
      </c>
      <c r="E1368">
        <f t="shared" si="84"/>
        <v>6.5889658170585896E-3</v>
      </c>
      <c r="F1368">
        <f t="shared" si="84"/>
        <v>-2.9397787232655626E-3</v>
      </c>
      <c r="H1368">
        <f t="shared" si="85"/>
        <v>0.32944829085292948</v>
      </c>
      <c r="I1368">
        <f t="shared" si="86"/>
        <v>0.14698893616327813</v>
      </c>
      <c r="K1368">
        <f t="shared" si="87"/>
        <v>0.47643722701620761</v>
      </c>
    </row>
    <row r="1369" spans="1:11">
      <c r="A1369" s="8">
        <v>40627</v>
      </c>
      <c r="B1369" s="10">
        <v>37.099819183349609</v>
      </c>
      <c r="C1369" s="10">
        <v>1427.1954345703125</v>
      </c>
      <c r="E1369">
        <f t="shared" si="84"/>
        <v>-8.4188853503054384E-3</v>
      </c>
      <c r="F1369">
        <f t="shared" si="84"/>
        <v>-4.5333993368485981E-3</v>
      </c>
      <c r="H1369">
        <f t="shared" si="85"/>
        <v>-0.42094426751527192</v>
      </c>
      <c r="I1369">
        <f t="shared" si="86"/>
        <v>0.2266699668424299</v>
      </c>
      <c r="K1369">
        <f t="shared" si="87"/>
        <v>-0.19427430067284202</v>
      </c>
    </row>
    <row r="1370" spans="1:11">
      <c r="A1370" s="8">
        <v>40630</v>
      </c>
      <c r="B1370" s="10">
        <v>37.139911651611328</v>
      </c>
      <c r="C1370" s="10">
        <v>1422.7230224609375</v>
      </c>
      <c r="E1370">
        <f t="shared" si="84"/>
        <v>1.0806647887844356E-3</v>
      </c>
      <c r="F1370">
        <f t="shared" si="84"/>
        <v>-3.1337068498411558E-3</v>
      </c>
      <c r="H1370">
        <f t="shared" si="85"/>
        <v>5.4033239439221781E-2</v>
      </c>
      <c r="I1370">
        <f t="shared" si="86"/>
        <v>0.15668534249205779</v>
      </c>
      <c r="K1370">
        <f t="shared" si="87"/>
        <v>0.21071858193127957</v>
      </c>
    </row>
    <row r="1371" spans="1:11">
      <c r="A1371" s="8">
        <v>40631</v>
      </c>
      <c r="B1371" s="10">
        <v>36.934921264648438</v>
      </c>
      <c r="C1371" s="10">
        <v>1416.5233154296875</v>
      </c>
      <c r="E1371">
        <f t="shared" si="84"/>
        <v>-5.5194096551922645E-3</v>
      </c>
      <c r="F1371">
        <f t="shared" si="84"/>
        <v>-4.3576345735419908E-3</v>
      </c>
      <c r="H1371">
        <f t="shared" si="85"/>
        <v>-0.27597048275961322</v>
      </c>
      <c r="I1371">
        <f t="shared" si="86"/>
        <v>0.21788172867709954</v>
      </c>
      <c r="K1371">
        <f t="shared" si="87"/>
        <v>-5.8088754082513683E-2</v>
      </c>
    </row>
    <row r="1372" spans="1:11">
      <c r="A1372" s="8">
        <v>40632</v>
      </c>
      <c r="B1372" s="10">
        <v>37.509929656982422</v>
      </c>
      <c r="C1372" s="10">
        <v>1424.573486328125</v>
      </c>
      <c r="E1372">
        <f t="shared" si="84"/>
        <v>1.5568149941728615E-2</v>
      </c>
      <c r="F1372">
        <f t="shared" si="84"/>
        <v>5.6830486379926271E-3</v>
      </c>
      <c r="H1372">
        <f t="shared" si="85"/>
        <v>0.77840749708643076</v>
      </c>
      <c r="I1372">
        <f t="shared" si="86"/>
        <v>-0.28415243189963135</v>
      </c>
      <c r="K1372">
        <f t="shared" si="87"/>
        <v>0.4942550651867994</v>
      </c>
    </row>
    <row r="1373" spans="1:11">
      <c r="A1373" s="8">
        <v>40633</v>
      </c>
      <c r="B1373" s="10">
        <v>37.679859161376953</v>
      </c>
      <c r="C1373" s="10">
        <v>1436.546630859375</v>
      </c>
      <c r="E1373">
        <f t="shared" si="84"/>
        <v>4.530253880732138E-3</v>
      </c>
      <c r="F1373">
        <f t="shared" si="84"/>
        <v>8.4047222878695926E-3</v>
      </c>
      <c r="H1373">
        <f t="shared" si="85"/>
        <v>0.2265126940366069</v>
      </c>
      <c r="I1373">
        <f t="shared" si="86"/>
        <v>-0.42023611439347963</v>
      </c>
      <c r="K1373">
        <f t="shared" si="87"/>
        <v>-0.19372342035687273</v>
      </c>
    </row>
    <row r="1374" spans="1:11">
      <c r="A1374" s="8">
        <v>40634</v>
      </c>
      <c r="B1374" s="10">
        <v>37.639858245849609</v>
      </c>
      <c r="C1374" s="10">
        <v>1423.9471435546875</v>
      </c>
      <c r="E1374">
        <f t="shared" si="84"/>
        <v>-1.0615993906990528E-3</v>
      </c>
      <c r="F1374">
        <f t="shared" si="84"/>
        <v>-8.7706775638394241E-3</v>
      </c>
      <c r="H1374">
        <f t="shared" si="85"/>
        <v>-5.3079969534952642E-2</v>
      </c>
      <c r="I1374">
        <f t="shared" si="86"/>
        <v>0.4385338781919712</v>
      </c>
      <c r="K1374">
        <f t="shared" si="87"/>
        <v>0.38545390865701856</v>
      </c>
    </row>
    <row r="1375" spans="1:11">
      <c r="A1375" s="8">
        <v>40637</v>
      </c>
      <c r="B1375" s="10">
        <v>38.429939270019531</v>
      </c>
      <c r="C1375" s="10">
        <v>1432.673828125</v>
      </c>
      <c r="E1375">
        <f t="shared" si="84"/>
        <v>2.0990541967756737E-2</v>
      </c>
      <c r="F1375">
        <f t="shared" si="84"/>
        <v>6.1285172064236004E-3</v>
      </c>
      <c r="H1375">
        <f t="shared" si="85"/>
        <v>1.0495270983878369</v>
      </c>
      <c r="I1375">
        <f t="shared" si="86"/>
        <v>-0.30642586032118002</v>
      </c>
      <c r="K1375">
        <f t="shared" si="87"/>
        <v>0.74310123806665684</v>
      </c>
    </row>
    <row r="1376" spans="1:11">
      <c r="A1376" s="8">
        <v>40638</v>
      </c>
      <c r="B1376" s="10">
        <v>39.039958953857422</v>
      </c>
      <c r="C1376" s="10">
        <v>1448.57421875</v>
      </c>
      <c r="E1376">
        <f t="shared" si="84"/>
        <v>1.5873553157389031E-2</v>
      </c>
      <c r="F1376">
        <f t="shared" si="84"/>
        <v>1.1098402380819383E-2</v>
      </c>
      <c r="H1376">
        <f t="shared" si="85"/>
        <v>0.79367765786945155</v>
      </c>
      <c r="I1376">
        <f t="shared" si="86"/>
        <v>-0.55492011904096916</v>
      </c>
      <c r="K1376">
        <f t="shared" si="87"/>
        <v>0.23875753882848239</v>
      </c>
    </row>
    <row r="1377" spans="1:11">
      <c r="A1377" s="8">
        <v>40639</v>
      </c>
      <c r="B1377" s="10">
        <v>39.354969024658203</v>
      </c>
      <c r="C1377" s="10">
        <v>1456.1746826171875</v>
      </c>
      <c r="E1377">
        <f t="shared" si="84"/>
        <v>8.0689139856191527E-3</v>
      </c>
      <c r="F1377">
        <f t="shared" si="84"/>
        <v>5.2468584410856334E-3</v>
      </c>
      <c r="H1377">
        <f t="shared" si="85"/>
        <v>0.40344569928095764</v>
      </c>
      <c r="I1377">
        <f t="shared" si="86"/>
        <v>-0.26234292205428167</v>
      </c>
      <c r="K1377">
        <f t="shared" si="87"/>
        <v>0.14110277722667597</v>
      </c>
    </row>
    <row r="1378" spans="1:11">
      <c r="A1378" s="8">
        <v>40640</v>
      </c>
      <c r="B1378" s="10">
        <v>39.544971466064453</v>
      </c>
      <c r="C1378" s="10">
        <v>1457.9503173828125</v>
      </c>
      <c r="E1378">
        <f t="shared" si="84"/>
        <v>4.8279149016023926E-3</v>
      </c>
      <c r="F1378">
        <f t="shared" si="84"/>
        <v>1.2193830773334913E-3</v>
      </c>
      <c r="H1378">
        <f t="shared" si="85"/>
        <v>0.24139574508011963</v>
      </c>
      <c r="I1378">
        <f t="shared" si="86"/>
        <v>-6.0969153866674564E-2</v>
      </c>
      <c r="K1378">
        <f t="shared" si="87"/>
        <v>0.18042659121344506</v>
      </c>
    </row>
    <row r="1379" spans="1:11">
      <c r="A1379" s="8">
        <v>40641</v>
      </c>
      <c r="B1379" s="10">
        <v>40.584980010986328</v>
      </c>
      <c r="C1379" s="10">
        <v>1472.150146484375</v>
      </c>
      <c r="E1379">
        <f t="shared" si="84"/>
        <v>2.6299387921277395E-2</v>
      </c>
      <c r="F1379">
        <f t="shared" si="84"/>
        <v>9.7395836691149817E-3</v>
      </c>
      <c r="H1379">
        <f t="shared" si="85"/>
        <v>1.3149693960638698</v>
      </c>
      <c r="I1379">
        <f t="shared" si="86"/>
        <v>-0.48697918345574909</v>
      </c>
      <c r="K1379">
        <f t="shared" si="87"/>
        <v>0.82799021260812067</v>
      </c>
    </row>
    <row r="1380" spans="1:11">
      <c r="A1380" s="8">
        <v>40644</v>
      </c>
      <c r="B1380" s="10">
        <v>40.735000610351562</v>
      </c>
      <c r="C1380" s="10">
        <v>1465.87548828125</v>
      </c>
      <c r="E1380">
        <f t="shared" si="84"/>
        <v>3.6964561600036916E-3</v>
      </c>
      <c r="F1380">
        <f t="shared" si="84"/>
        <v>-4.2622406539912783E-3</v>
      </c>
      <c r="H1380">
        <f t="shared" si="85"/>
        <v>0.18482280800018458</v>
      </c>
      <c r="I1380">
        <f t="shared" si="86"/>
        <v>0.21311203269956391</v>
      </c>
      <c r="K1380">
        <f t="shared" si="87"/>
        <v>0.39793484069974849</v>
      </c>
    </row>
    <row r="1381" spans="1:11">
      <c r="A1381" s="8">
        <v>40645</v>
      </c>
      <c r="B1381" s="10">
        <v>39.870010375976562</v>
      </c>
      <c r="C1381" s="10">
        <v>1449.7763671875</v>
      </c>
      <c r="E1381">
        <f t="shared" si="84"/>
        <v>-2.1234570305988631E-2</v>
      </c>
      <c r="F1381">
        <f t="shared" si="84"/>
        <v>-1.098259792352918E-2</v>
      </c>
      <c r="H1381">
        <f t="shared" si="85"/>
        <v>-1.0617285152994316</v>
      </c>
      <c r="I1381">
        <f t="shared" si="86"/>
        <v>0.54912989617645902</v>
      </c>
      <c r="K1381">
        <f t="shared" si="87"/>
        <v>-0.51259861912297255</v>
      </c>
    </row>
    <row r="1382" spans="1:11">
      <c r="A1382" s="8">
        <v>40646</v>
      </c>
      <c r="B1382" s="10">
        <v>40.240020751953125</v>
      </c>
      <c r="C1382" s="10">
        <v>1451.676513671875</v>
      </c>
      <c r="E1382">
        <f t="shared" si="84"/>
        <v>9.2804183517221084E-3</v>
      </c>
      <c r="F1382">
        <f t="shared" si="84"/>
        <v>1.3106479919113845E-3</v>
      </c>
      <c r="H1382">
        <f t="shared" si="85"/>
        <v>0.46402091758610542</v>
      </c>
      <c r="I1382">
        <f t="shared" si="86"/>
        <v>-6.5532399595569224E-2</v>
      </c>
      <c r="K1382">
        <f t="shared" si="87"/>
        <v>0.3984885179905362</v>
      </c>
    </row>
    <row r="1383" spans="1:11">
      <c r="A1383" s="8">
        <v>40647</v>
      </c>
      <c r="B1383" s="10">
        <v>41.585060119628906</v>
      </c>
      <c r="C1383" s="10">
        <v>1471.952880859375</v>
      </c>
      <c r="E1383">
        <f t="shared" si="84"/>
        <v>3.342541436464086E-2</v>
      </c>
      <c r="F1383">
        <f t="shared" si="84"/>
        <v>1.3967551996975525E-2</v>
      </c>
      <c r="H1383">
        <f t="shared" si="85"/>
        <v>1.671270718232043</v>
      </c>
      <c r="I1383">
        <f t="shared" si="86"/>
        <v>-0.69837759984877623</v>
      </c>
      <c r="K1383">
        <f t="shared" si="87"/>
        <v>0.97289311838326675</v>
      </c>
    </row>
    <row r="1384" spans="1:11">
      <c r="A1384" s="8">
        <v>40648</v>
      </c>
      <c r="B1384" s="10">
        <v>42.530059814453125</v>
      </c>
      <c r="C1384" s="10">
        <v>1484.4527587890625</v>
      </c>
      <c r="E1384">
        <f t="shared" si="84"/>
        <v>2.2724499907075035E-2</v>
      </c>
      <c r="F1384">
        <f t="shared" si="84"/>
        <v>8.4920367304077704E-3</v>
      </c>
      <c r="H1384">
        <f t="shared" si="85"/>
        <v>1.1362249953537518</v>
      </c>
      <c r="I1384">
        <f t="shared" si="86"/>
        <v>-0.42460183652038852</v>
      </c>
      <c r="K1384">
        <f t="shared" si="87"/>
        <v>0.71162315883336325</v>
      </c>
    </row>
    <row r="1385" spans="1:11">
      <c r="A1385" s="8">
        <v>40651</v>
      </c>
      <c r="B1385" s="10">
        <v>42.890041351318359</v>
      </c>
      <c r="C1385" s="10">
        <v>1493.6763916015625</v>
      </c>
      <c r="E1385">
        <f t="shared" si="84"/>
        <v>8.46416718988241E-3</v>
      </c>
      <c r="F1385">
        <f t="shared" si="84"/>
        <v>6.2134902966020089E-3</v>
      </c>
      <c r="H1385">
        <f t="shared" si="85"/>
        <v>0.4232083594941205</v>
      </c>
      <c r="I1385">
        <f t="shared" si="86"/>
        <v>-0.31067451483010045</v>
      </c>
      <c r="K1385">
        <f t="shared" si="87"/>
        <v>0.11253384466402006</v>
      </c>
    </row>
    <row r="1386" spans="1:11">
      <c r="A1386" s="8">
        <v>40652</v>
      </c>
      <c r="B1386" s="10">
        <v>43.705039978027344</v>
      </c>
      <c r="C1386" s="10">
        <v>1496.4764404296875</v>
      </c>
      <c r="E1386">
        <f t="shared" si="84"/>
        <v>1.9002048051975917E-2</v>
      </c>
      <c r="F1386">
        <f t="shared" si="84"/>
        <v>1.8746020516013928E-3</v>
      </c>
      <c r="H1386">
        <f t="shared" si="85"/>
        <v>0.95010240259879586</v>
      </c>
      <c r="I1386">
        <f t="shared" si="86"/>
        <v>-9.3730102580069641E-2</v>
      </c>
      <c r="K1386">
        <f t="shared" si="87"/>
        <v>0.85637230001872622</v>
      </c>
    </row>
    <row r="1387" spans="1:11">
      <c r="A1387" s="8">
        <v>40653</v>
      </c>
      <c r="B1387" s="10">
        <v>45.125118255615234</v>
      </c>
      <c r="C1387" s="10">
        <v>1501.2291259765625</v>
      </c>
      <c r="E1387">
        <f t="shared" si="84"/>
        <v>3.2492323043334048E-2</v>
      </c>
      <c r="F1387">
        <f t="shared" si="84"/>
        <v>3.1759173873198154E-3</v>
      </c>
      <c r="H1387">
        <f t="shared" si="85"/>
        <v>1.6246161521667024</v>
      </c>
      <c r="I1387">
        <f t="shared" si="86"/>
        <v>-0.15879586936599077</v>
      </c>
      <c r="K1387">
        <f t="shared" si="87"/>
        <v>1.4658202828007116</v>
      </c>
    </row>
    <row r="1388" spans="1:11">
      <c r="A1388" s="8">
        <v>40654</v>
      </c>
      <c r="B1388" s="10">
        <v>45.940109252929688</v>
      </c>
      <c r="C1388" s="10">
        <v>1505.37841796875</v>
      </c>
      <c r="E1388">
        <f t="shared" si="84"/>
        <v>1.8060694992484416E-2</v>
      </c>
      <c r="F1388">
        <f t="shared" si="84"/>
        <v>2.7639298494748221E-3</v>
      </c>
      <c r="H1388">
        <f t="shared" si="85"/>
        <v>0.90303474962422081</v>
      </c>
      <c r="I1388">
        <f t="shared" si="86"/>
        <v>-0.13819649247374111</v>
      </c>
      <c r="K1388">
        <f t="shared" si="87"/>
        <v>0.76483825715047971</v>
      </c>
    </row>
    <row r="1389" spans="1:11">
      <c r="A1389" s="8">
        <v>40655</v>
      </c>
      <c r="B1389" s="10">
        <v>45.940109252929688</v>
      </c>
      <c r="C1389" s="10">
        <v>1505.37841796875</v>
      </c>
      <c r="E1389">
        <f t="shared" si="84"/>
        <v>0</v>
      </c>
      <c r="F1389">
        <f t="shared" si="84"/>
        <v>0</v>
      </c>
      <c r="H1389">
        <f t="shared" si="85"/>
        <v>0</v>
      </c>
      <c r="I1389">
        <f t="shared" si="86"/>
        <v>0</v>
      </c>
      <c r="K1389">
        <f t="shared" si="87"/>
        <v>0</v>
      </c>
    </row>
    <row r="1390" spans="1:11">
      <c r="A1390" s="8">
        <v>40658</v>
      </c>
      <c r="B1390" s="10">
        <v>46.445049285888672</v>
      </c>
      <c r="C1390" s="10">
        <v>1504.8138427734375</v>
      </c>
      <c r="E1390">
        <f t="shared" si="84"/>
        <v>1.0991267569238072E-2</v>
      </c>
      <c r="F1390">
        <f t="shared" si="84"/>
        <v>-3.7503872021382723E-4</v>
      </c>
      <c r="H1390">
        <f t="shared" si="85"/>
        <v>0.54956337846190362</v>
      </c>
      <c r="I1390">
        <f t="shared" si="86"/>
        <v>1.8751936010691361E-2</v>
      </c>
      <c r="K1390">
        <f t="shared" si="87"/>
        <v>0.56831531447259498</v>
      </c>
    </row>
    <row r="1391" spans="1:11">
      <c r="A1391" s="8">
        <v>40659</v>
      </c>
      <c r="B1391" s="10">
        <v>45.120040893554688</v>
      </c>
      <c r="C1391" s="10">
        <v>1500.0262451171875</v>
      </c>
      <c r="E1391">
        <f t="shared" si="84"/>
        <v>-2.8528517306075085E-2</v>
      </c>
      <c r="F1391">
        <f t="shared" si="84"/>
        <v>-3.1815215411803432E-3</v>
      </c>
      <c r="H1391">
        <f t="shared" si="85"/>
        <v>-1.4264258653037543</v>
      </c>
      <c r="I1391">
        <f t="shared" si="86"/>
        <v>0.15907607705901716</v>
      </c>
      <c r="K1391">
        <f t="shared" si="87"/>
        <v>-1.2673497882447371</v>
      </c>
    </row>
    <row r="1392" spans="1:11">
      <c r="A1392" s="8">
        <v>40660</v>
      </c>
      <c r="B1392" s="10">
        <v>45.800121307373047</v>
      </c>
      <c r="C1392" s="10">
        <v>1512.7781982421875</v>
      </c>
      <c r="E1392">
        <f t="shared" si="84"/>
        <v>1.5072690546154011E-2</v>
      </c>
      <c r="F1392">
        <f t="shared" si="84"/>
        <v>8.5011533408227979E-3</v>
      </c>
      <c r="H1392">
        <f t="shared" si="85"/>
        <v>0.75363452730770053</v>
      </c>
      <c r="I1392">
        <f t="shared" si="86"/>
        <v>-0.4250576670411399</v>
      </c>
      <c r="K1392">
        <f t="shared" si="87"/>
        <v>0.32857686026656063</v>
      </c>
    </row>
    <row r="1393" spans="1:11">
      <c r="A1393" s="8">
        <v>40661</v>
      </c>
      <c r="B1393" s="10">
        <v>48.815128326416016</v>
      </c>
      <c r="C1393" s="10">
        <v>1532.3275146484375</v>
      </c>
      <c r="E1393">
        <f t="shared" si="84"/>
        <v>6.5829673218738893E-2</v>
      </c>
      <c r="F1393">
        <f t="shared" si="84"/>
        <v>1.2922790947784479E-2</v>
      </c>
      <c r="H1393">
        <f t="shared" si="85"/>
        <v>3.2914836609369447</v>
      </c>
      <c r="I1393">
        <f t="shared" si="86"/>
        <v>-0.64613954738922397</v>
      </c>
      <c r="K1393">
        <f t="shared" si="87"/>
        <v>2.6453441135477207</v>
      </c>
    </row>
    <row r="1394" spans="1:11">
      <c r="A1394" s="8">
        <v>40662</v>
      </c>
      <c r="B1394" s="10">
        <v>48.815029144287109</v>
      </c>
      <c r="C1394" s="10">
        <v>1532.4091796875</v>
      </c>
      <c r="E1394">
        <f t="shared" si="84"/>
        <v>-2.0317908056011191E-6</v>
      </c>
      <c r="F1394">
        <f t="shared" si="84"/>
        <v>5.329476778426212E-5</v>
      </c>
      <c r="H1394">
        <f t="shared" si="85"/>
        <v>-1.0158954028005596E-4</v>
      </c>
      <c r="I1394">
        <f t="shared" si="86"/>
        <v>-2.664738389213106E-3</v>
      </c>
      <c r="K1394">
        <f t="shared" si="87"/>
        <v>-2.766327929493162E-3</v>
      </c>
    </row>
    <row r="1395" spans="1:11">
      <c r="A1395" s="8">
        <v>40665</v>
      </c>
      <c r="B1395" s="10">
        <v>48.815029144287109</v>
      </c>
      <c r="C1395" s="10">
        <v>1532.4091796875</v>
      </c>
      <c r="E1395">
        <f t="shared" si="84"/>
        <v>0</v>
      </c>
      <c r="F1395">
        <f t="shared" si="84"/>
        <v>0</v>
      </c>
      <c r="H1395">
        <f t="shared" si="85"/>
        <v>0</v>
      </c>
      <c r="I1395">
        <f t="shared" si="86"/>
        <v>0</v>
      </c>
      <c r="K1395">
        <f t="shared" si="87"/>
        <v>0</v>
      </c>
    </row>
    <row r="1396" spans="1:11">
      <c r="A1396" s="8">
        <v>40666</v>
      </c>
      <c r="B1396" s="10">
        <v>41.840038299560547</v>
      </c>
      <c r="C1396" s="10">
        <v>1535.2757568359375</v>
      </c>
      <c r="E1396">
        <f t="shared" si="84"/>
        <v>-0.14288613500792835</v>
      </c>
      <c r="F1396">
        <f t="shared" si="84"/>
        <v>1.8706342838679113E-3</v>
      </c>
      <c r="H1396">
        <f t="shared" si="85"/>
        <v>-7.1443067503964173</v>
      </c>
      <c r="I1396">
        <f t="shared" si="86"/>
        <v>-9.3531714193395565E-2</v>
      </c>
      <c r="K1396">
        <f t="shared" si="87"/>
        <v>-7.2378384645898128</v>
      </c>
    </row>
    <row r="1397" spans="1:11">
      <c r="A1397" s="8">
        <v>40667</v>
      </c>
      <c r="B1397" s="10">
        <v>39.130039215087891</v>
      </c>
      <c r="C1397" s="10">
        <v>1507.67626953125</v>
      </c>
      <c r="E1397">
        <f t="shared" si="84"/>
        <v>-6.4770473321988375E-2</v>
      </c>
      <c r="F1397">
        <f t="shared" si="84"/>
        <v>-1.7976892543113854E-2</v>
      </c>
      <c r="H1397">
        <f t="shared" si="85"/>
        <v>-3.238523666099419</v>
      </c>
      <c r="I1397">
        <f t="shared" si="86"/>
        <v>0.89884462715569269</v>
      </c>
      <c r="K1397">
        <f t="shared" si="87"/>
        <v>-2.3396790389437263</v>
      </c>
    </row>
    <row r="1398" spans="1:11">
      <c r="A1398" s="8">
        <v>40668</v>
      </c>
      <c r="B1398" s="10">
        <v>35.800071716308594</v>
      </c>
      <c r="C1398" s="10">
        <v>1477.853759765625</v>
      </c>
      <c r="E1398">
        <f t="shared" si="84"/>
        <v>-8.5100029685002632E-2</v>
      </c>
      <c r="F1398">
        <f t="shared" si="84"/>
        <v>-1.9780446484640279E-2</v>
      </c>
      <c r="H1398">
        <f t="shared" si="85"/>
        <v>-4.2550014842501316</v>
      </c>
      <c r="I1398">
        <f t="shared" si="86"/>
        <v>0.98902232423201397</v>
      </c>
      <c r="K1398">
        <f t="shared" si="87"/>
        <v>-3.2659791600181176</v>
      </c>
    </row>
    <row r="1399" spans="1:11">
      <c r="A1399" s="8">
        <v>40669</v>
      </c>
      <c r="B1399" s="10">
        <v>35.080070495605469</v>
      </c>
      <c r="C1399" s="10">
        <v>1488.1533203125</v>
      </c>
      <c r="E1399">
        <f t="shared" si="84"/>
        <v>-2.0111725652636969E-2</v>
      </c>
      <c r="F1399">
        <f t="shared" si="84"/>
        <v>6.9692691031273402E-3</v>
      </c>
      <c r="H1399">
        <f t="shared" si="85"/>
        <v>-1.0055862826318485</v>
      </c>
      <c r="I1399">
        <f t="shared" si="86"/>
        <v>-0.34846345515636701</v>
      </c>
      <c r="K1399">
        <f t="shared" si="87"/>
        <v>-1.3540497377882155</v>
      </c>
    </row>
    <row r="1400" spans="1:11">
      <c r="A1400" s="8">
        <v>40672</v>
      </c>
      <c r="B1400" s="10">
        <v>37.520038604736328</v>
      </c>
      <c r="C1400" s="10">
        <v>1510.7763671875</v>
      </c>
      <c r="E1400">
        <f t="shared" si="84"/>
        <v>6.9554253302783975E-2</v>
      </c>
      <c r="F1400">
        <f t="shared" si="84"/>
        <v>1.5202094143262901E-2</v>
      </c>
      <c r="H1400">
        <f t="shared" si="85"/>
        <v>3.4777126651391987</v>
      </c>
      <c r="I1400">
        <f t="shared" si="86"/>
        <v>-0.76010470716314504</v>
      </c>
      <c r="K1400">
        <f t="shared" si="87"/>
        <v>2.7176079579760537</v>
      </c>
    </row>
    <row r="1401" spans="1:11">
      <c r="A1401" s="8">
        <v>40673</v>
      </c>
      <c r="B1401" s="10">
        <v>38.48004150390625</v>
      </c>
      <c r="C1401" s="10">
        <v>1516.076171875</v>
      </c>
      <c r="E1401">
        <f t="shared" si="84"/>
        <v>2.5586404888419789E-2</v>
      </c>
      <c r="F1401">
        <f t="shared" si="84"/>
        <v>3.5080007886052478E-3</v>
      </c>
      <c r="H1401">
        <f t="shared" si="85"/>
        <v>1.2793202444209895</v>
      </c>
      <c r="I1401">
        <f t="shared" si="86"/>
        <v>-0.17540003943026239</v>
      </c>
      <c r="K1401">
        <f t="shared" si="87"/>
        <v>1.1039202049907271</v>
      </c>
    </row>
    <row r="1402" spans="1:11">
      <c r="A1402" s="8">
        <v>40674</v>
      </c>
      <c r="B1402" s="10">
        <v>35.447540283203125</v>
      </c>
      <c r="C1402" s="10">
        <v>1499.7264404296875</v>
      </c>
      <c r="E1402">
        <f t="shared" si="84"/>
        <v>-7.880711928014128E-2</v>
      </c>
      <c r="F1402">
        <f t="shared" si="84"/>
        <v>-1.0784241417825413E-2</v>
      </c>
      <c r="H1402">
        <f t="shared" si="85"/>
        <v>-3.9403559640070638</v>
      </c>
      <c r="I1402">
        <f t="shared" si="86"/>
        <v>0.53921207089127066</v>
      </c>
      <c r="K1402">
        <f t="shared" si="87"/>
        <v>-3.4011438931157931</v>
      </c>
    </row>
    <row r="1403" spans="1:11">
      <c r="A1403" s="8">
        <v>40675</v>
      </c>
      <c r="B1403" s="10">
        <v>34.085071563720703</v>
      </c>
      <c r="C1403" s="10">
        <v>1494.9031982421875</v>
      </c>
      <c r="E1403">
        <f t="shared" si="84"/>
        <v>-3.8436199200203136E-2</v>
      </c>
      <c r="F1403">
        <f t="shared" si="84"/>
        <v>-3.2160813182157133E-3</v>
      </c>
      <c r="H1403">
        <f t="shared" si="85"/>
        <v>-1.9218099600101568</v>
      </c>
      <c r="I1403">
        <f t="shared" si="86"/>
        <v>0.16080406591078567</v>
      </c>
      <c r="K1403">
        <f t="shared" si="87"/>
        <v>-1.7610058940993711</v>
      </c>
    </row>
    <row r="1404" spans="1:11">
      <c r="A1404" s="8">
        <v>40676</v>
      </c>
      <c r="B1404" s="10">
        <v>34.310070037841797</v>
      </c>
      <c r="C1404" s="10">
        <v>1485.0035400390625</v>
      </c>
      <c r="E1404">
        <f t="shared" si="84"/>
        <v>6.6010855720359807E-3</v>
      </c>
      <c r="F1404">
        <f t="shared" si="84"/>
        <v>-6.6222737463975667E-3</v>
      </c>
      <c r="H1404">
        <f t="shared" si="85"/>
        <v>0.33005427860179903</v>
      </c>
      <c r="I1404">
        <f t="shared" si="86"/>
        <v>0.33111368731987834</v>
      </c>
      <c r="K1404">
        <f t="shared" si="87"/>
        <v>0.66116796592167737</v>
      </c>
    </row>
    <row r="1405" spans="1:11">
      <c r="A1405" s="8">
        <v>40679</v>
      </c>
      <c r="B1405" s="10">
        <v>34.495040893554688</v>
      </c>
      <c r="C1405" s="10">
        <v>1497.2265625</v>
      </c>
      <c r="E1405">
        <f t="shared" si="84"/>
        <v>5.3911535449762127E-3</v>
      </c>
      <c r="F1405">
        <f t="shared" si="84"/>
        <v>8.2309719346636001E-3</v>
      </c>
      <c r="H1405">
        <f t="shared" si="85"/>
        <v>0.26955767724881063</v>
      </c>
      <c r="I1405">
        <f t="shared" si="86"/>
        <v>-0.41154859673318001</v>
      </c>
      <c r="K1405">
        <f t="shared" si="87"/>
        <v>-0.14199091948436937</v>
      </c>
    </row>
    <row r="1406" spans="1:11">
      <c r="A1406" s="8">
        <v>40680</v>
      </c>
      <c r="B1406" s="10">
        <v>33.535041809082031</v>
      </c>
      <c r="C1406" s="10">
        <v>1478.826904296875</v>
      </c>
      <c r="E1406">
        <f t="shared" si="84"/>
        <v>-2.7830060774098997E-2</v>
      </c>
      <c r="F1406">
        <f t="shared" si="84"/>
        <v>-1.2289160948628974E-2</v>
      </c>
      <c r="H1406">
        <f t="shared" si="85"/>
        <v>-1.3915030387049498</v>
      </c>
      <c r="I1406">
        <f t="shared" si="86"/>
        <v>0.61445804743144872</v>
      </c>
      <c r="K1406">
        <f t="shared" si="87"/>
        <v>-0.77704499127350113</v>
      </c>
    </row>
    <row r="1407" spans="1:11">
      <c r="A1407" s="8">
        <v>40681</v>
      </c>
      <c r="B1407" s="10">
        <v>35.325038909912109</v>
      </c>
      <c r="C1407" s="10">
        <v>1498.2266845703125</v>
      </c>
      <c r="E1407">
        <f t="shared" si="84"/>
        <v>5.3376915735507069E-2</v>
      </c>
      <c r="F1407">
        <f t="shared" si="84"/>
        <v>1.3118357677338377E-2</v>
      </c>
      <c r="H1407">
        <f t="shared" si="85"/>
        <v>2.6688457867753534</v>
      </c>
      <c r="I1407">
        <f t="shared" si="86"/>
        <v>-0.65591788386691885</v>
      </c>
      <c r="K1407">
        <f t="shared" si="87"/>
        <v>2.0129279029084346</v>
      </c>
    </row>
    <row r="1408" spans="1:11">
      <c r="A1408" s="8">
        <v>40682</v>
      </c>
      <c r="B1408" s="10">
        <v>35.135078430175781</v>
      </c>
      <c r="C1408" s="10">
        <v>1495.50341796875</v>
      </c>
      <c r="E1408">
        <f t="shared" si="84"/>
        <v>-5.3775023495593599E-3</v>
      </c>
      <c r="F1408">
        <f t="shared" si="84"/>
        <v>-1.8176599239677627E-3</v>
      </c>
      <c r="H1408">
        <f t="shared" si="85"/>
        <v>-0.268875117477968</v>
      </c>
      <c r="I1408">
        <f t="shared" si="86"/>
        <v>9.0882996198388133E-2</v>
      </c>
      <c r="K1408">
        <f t="shared" si="87"/>
        <v>-0.17799212127957986</v>
      </c>
    </row>
    <row r="1409" spans="1:11">
      <c r="A1409" s="8">
        <v>40683</v>
      </c>
      <c r="B1409" s="10">
        <v>35.285079956054688</v>
      </c>
      <c r="C1409" s="10">
        <v>1514.5029296875</v>
      </c>
      <c r="E1409">
        <f t="shared" si="84"/>
        <v>4.2692810883289134E-3</v>
      </c>
      <c r="F1409">
        <f t="shared" si="84"/>
        <v>1.2704425473367253E-2</v>
      </c>
      <c r="H1409">
        <f t="shared" si="85"/>
        <v>0.21346405441644567</v>
      </c>
      <c r="I1409">
        <f t="shared" si="86"/>
        <v>-0.63522127366836267</v>
      </c>
      <c r="K1409">
        <f t="shared" si="87"/>
        <v>-0.421757219251917</v>
      </c>
    </row>
    <row r="1410" spans="1:11">
      <c r="A1410" s="8">
        <v>40686</v>
      </c>
      <c r="B1410" s="10">
        <v>34.975040435791016</v>
      </c>
      <c r="C1410" s="10">
        <v>1514.326416015625</v>
      </c>
      <c r="E1410">
        <f t="shared" si="84"/>
        <v>-8.7867030668431489E-3</v>
      </c>
      <c r="F1410">
        <f t="shared" si="84"/>
        <v>-1.1654891411227997E-4</v>
      </c>
      <c r="H1410">
        <f t="shared" si="85"/>
        <v>-0.43933515334215745</v>
      </c>
      <c r="I1410">
        <f t="shared" si="86"/>
        <v>5.8274457056139983E-3</v>
      </c>
      <c r="K1410">
        <f t="shared" si="87"/>
        <v>-0.43350770763654345</v>
      </c>
    </row>
    <row r="1411" spans="1:11">
      <c r="A1411" s="8">
        <v>40687</v>
      </c>
      <c r="B1411" s="10">
        <v>36.060039520263672</v>
      </c>
      <c r="C1411" s="10">
        <v>1523.3763427734375</v>
      </c>
      <c r="E1411">
        <f t="shared" si="84"/>
        <v>3.1022096642448593E-2</v>
      </c>
      <c r="F1411">
        <f t="shared" si="84"/>
        <v>5.9762060953965079E-3</v>
      </c>
      <c r="H1411">
        <f t="shared" si="85"/>
        <v>1.5511048321224297</v>
      </c>
      <c r="I1411">
        <f t="shared" si="86"/>
        <v>-0.2988103047698254</v>
      </c>
      <c r="K1411">
        <f t="shared" si="87"/>
        <v>1.2522945273526043</v>
      </c>
    </row>
    <row r="1412" spans="1:11">
      <c r="A1412" s="8">
        <v>40688</v>
      </c>
      <c r="B1412" s="10">
        <v>37.610038757324219</v>
      </c>
      <c r="C1412" s="10">
        <v>1525.476318359375</v>
      </c>
      <c r="E1412">
        <f t="shared" si="84"/>
        <v>4.2983847430048794E-2</v>
      </c>
      <c r="F1412">
        <f t="shared" si="84"/>
        <v>1.3785008516769004E-3</v>
      </c>
      <c r="H1412">
        <f t="shared" si="85"/>
        <v>2.1491923715024397</v>
      </c>
      <c r="I1412">
        <f t="shared" si="86"/>
        <v>-6.892504258384502E-2</v>
      </c>
      <c r="K1412">
        <f t="shared" si="87"/>
        <v>2.0802673289185947</v>
      </c>
    </row>
    <row r="1413" spans="1:11">
      <c r="A1413" s="8">
        <v>40689</v>
      </c>
      <c r="B1413" s="10">
        <v>37.240108489990234</v>
      </c>
      <c r="C1413" s="10">
        <v>1521.9410400390625</v>
      </c>
      <c r="E1413">
        <f t="shared" ref="E1413:F1476" si="88">B1413/B1412-1</f>
        <v>-9.8359448582578946E-3</v>
      </c>
      <c r="F1413">
        <f t="shared" si="88"/>
        <v>-2.3174914469433761E-3</v>
      </c>
      <c r="H1413">
        <f t="shared" ref="H1413:H1476" si="89">E1413*$H$3</f>
        <v>-0.49179724291289473</v>
      </c>
      <c r="I1413">
        <f t="shared" ref="I1413:I1476" si="90">F1413*$I$3</f>
        <v>0.1158745723471688</v>
      </c>
      <c r="K1413">
        <f t="shared" ref="K1413:K1476" si="91">H1413+I1413</f>
        <v>-0.37592267056572592</v>
      </c>
    </row>
    <row r="1414" spans="1:11">
      <c r="A1414" s="8">
        <v>40690</v>
      </c>
      <c r="B1414" s="10">
        <v>37.740119934082031</v>
      </c>
      <c r="C1414" s="10">
        <v>1536.9908447265625</v>
      </c>
      <c r="E1414">
        <f t="shared" si="88"/>
        <v>1.3426691391787759E-2</v>
      </c>
      <c r="F1414">
        <f t="shared" si="88"/>
        <v>9.8885596035400702E-3</v>
      </c>
      <c r="H1414">
        <f t="shared" si="89"/>
        <v>0.67133456958938797</v>
      </c>
      <c r="I1414">
        <f t="shared" si="90"/>
        <v>-0.49442798017700351</v>
      </c>
      <c r="K1414">
        <f t="shared" si="91"/>
        <v>0.17690658941238446</v>
      </c>
    </row>
    <row r="1415" spans="1:11">
      <c r="A1415" s="8">
        <v>40693</v>
      </c>
      <c r="B1415" s="10">
        <v>37.740119934082031</v>
      </c>
      <c r="C1415" s="10">
        <v>1536.9908447265625</v>
      </c>
      <c r="E1415">
        <f t="shared" si="88"/>
        <v>0</v>
      </c>
      <c r="F1415">
        <f t="shared" si="88"/>
        <v>0</v>
      </c>
      <c r="H1415">
        <f t="shared" si="89"/>
        <v>0</v>
      </c>
      <c r="I1415">
        <f t="shared" si="90"/>
        <v>0</v>
      </c>
      <c r="K1415">
        <f t="shared" si="91"/>
        <v>0</v>
      </c>
    </row>
    <row r="1416" spans="1:11">
      <c r="A1416" s="8">
        <v>40694</v>
      </c>
      <c r="B1416" s="10">
        <v>38.145050048828125</v>
      </c>
      <c r="C1416" s="10">
        <v>1534.67626953125</v>
      </c>
      <c r="E1416">
        <f t="shared" si="88"/>
        <v>1.0729433702207469E-2</v>
      </c>
      <c r="F1416">
        <f t="shared" si="88"/>
        <v>-1.5059134563187859E-3</v>
      </c>
      <c r="H1416">
        <f t="shared" si="89"/>
        <v>0.53647168511037346</v>
      </c>
      <c r="I1416">
        <f t="shared" si="90"/>
        <v>7.5295672815939296E-2</v>
      </c>
      <c r="K1416">
        <f t="shared" si="91"/>
        <v>0.61176735792631276</v>
      </c>
    </row>
    <row r="1417" spans="1:11">
      <c r="A1417" s="8">
        <v>40695</v>
      </c>
      <c r="B1417" s="10">
        <v>37.855049133300781</v>
      </c>
      <c r="C1417" s="10">
        <v>1546.17626953125</v>
      </c>
      <c r="E1417">
        <f t="shared" si="88"/>
        <v>-7.6025831701918012E-3</v>
      </c>
      <c r="F1417">
        <f t="shared" si="88"/>
        <v>7.4934370383614723E-3</v>
      </c>
      <c r="H1417">
        <f t="shared" si="89"/>
        <v>-0.38012915850959006</v>
      </c>
      <c r="I1417">
        <f t="shared" si="90"/>
        <v>-0.37467185191807362</v>
      </c>
      <c r="K1417">
        <f t="shared" si="91"/>
        <v>-0.75480101042766368</v>
      </c>
    </row>
    <row r="1418" spans="1:11">
      <c r="A1418" s="8">
        <v>40696</v>
      </c>
      <c r="B1418" s="10">
        <v>36.080089569091797</v>
      </c>
      <c r="C1418" s="10">
        <v>1527.0531005859375</v>
      </c>
      <c r="E1418">
        <f t="shared" si="88"/>
        <v>-4.6888317538797408E-2</v>
      </c>
      <c r="F1418">
        <f t="shared" si="88"/>
        <v>-1.2368039351108417E-2</v>
      </c>
      <c r="H1418">
        <f t="shared" si="89"/>
        <v>-2.3444158769398706</v>
      </c>
      <c r="I1418">
        <f t="shared" si="90"/>
        <v>0.61840196755542087</v>
      </c>
      <c r="K1418">
        <f t="shared" si="91"/>
        <v>-1.7260139093844498</v>
      </c>
    </row>
    <row r="1419" spans="1:11">
      <c r="A1419" s="8">
        <v>40697</v>
      </c>
      <c r="B1419" s="10">
        <v>36.15509033203125</v>
      </c>
      <c r="C1419" s="10">
        <v>1542.3526611328125</v>
      </c>
      <c r="E1419">
        <f t="shared" si="88"/>
        <v>2.0787299542543991E-3</v>
      </c>
      <c r="F1419">
        <f t="shared" si="88"/>
        <v>1.0019010171292919E-2</v>
      </c>
      <c r="H1419">
        <f t="shared" si="89"/>
        <v>0.10393649771271996</v>
      </c>
      <c r="I1419">
        <f t="shared" si="90"/>
        <v>-0.50095050856464596</v>
      </c>
      <c r="K1419">
        <f t="shared" si="91"/>
        <v>-0.397014010851926</v>
      </c>
    </row>
    <row r="1420" spans="1:11">
      <c r="A1420" s="8">
        <v>40700</v>
      </c>
      <c r="B1420" s="10">
        <v>37.065048217773438</v>
      </c>
      <c r="C1420" s="10">
        <v>1552.4761962890625</v>
      </c>
      <c r="E1420">
        <f t="shared" si="88"/>
        <v>2.5168181779814836E-2</v>
      </c>
      <c r="F1420">
        <f t="shared" si="88"/>
        <v>6.5636967545505964E-3</v>
      </c>
      <c r="H1420">
        <f t="shared" si="89"/>
        <v>1.2584090889907418</v>
      </c>
      <c r="I1420">
        <f t="shared" si="90"/>
        <v>-0.32818483772752982</v>
      </c>
      <c r="K1420">
        <f t="shared" si="91"/>
        <v>0.93022425126321195</v>
      </c>
    </row>
    <row r="1421" spans="1:11">
      <c r="A1421" s="8">
        <v>40701</v>
      </c>
      <c r="B1421" s="10">
        <v>37.040050506591797</v>
      </c>
      <c r="C1421" s="10">
        <v>1541.8763427734375</v>
      </c>
      <c r="E1421">
        <f t="shared" si="88"/>
        <v>-6.7442813064122475E-4</v>
      </c>
      <c r="F1421">
        <f t="shared" si="88"/>
        <v>-6.8277075944624954E-3</v>
      </c>
      <c r="H1421">
        <f t="shared" si="89"/>
        <v>-3.3721406532061238E-2</v>
      </c>
      <c r="I1421">
        <f t="shared" si="90"/>
        <v>0.34138537972312477</v>
      </c>
      <c r="K1421">
        <f t="shared" si="91"/>
        <v>0.30766397319106353</v>
      </c>
    </row>
    <row r="1422" spans="1:11">
      <c r="A1422" s="8">
        <v>40702</v>
      </c>
      <c r="B1422" s="10">
        <v>36.597549438476562</v>
      </c>
      <c r="C1422" s="10">
        <v>1538.1263427734375</v>
      </c>
      <c r="E1422">
        <f t="shared" si="88"/>
        <v>-1.1946556823309029E-2</v>
      </c>
      <c r="F1422">
        <f t="shared" si="88"/>
        <v>-2.4321016517152572E-3</v>
      </c>
      <c r="H1422">
        <f t="shared" si="89"/>
        <v>-0.59732784116545146</v>
      </c>
      <c r="I1422">
        <f t="shared" si="90"/>
        <v>0.12160508258576286</v>
      </c>
      <c r="K1422">
        <f t="shared" si="91"/>
        <v>-0.4757227585796886</v>
      </c>
    </row>
    <row r="1423" spans="1:11">
      <c r="A1423" s="8">
        <v>40703</v>
      </c>
      <c r="B1423" s="10">
        <v>37.482601165771484</v>
      </c>
      <c r="C1423" s="10">
        <v>1546.00244140625</v>
      </c>
      <c r="E1423">
        <f t="shared" si="88"/>
        <v>2.4183360385447772E-2</v>
      </c>
      <c r="F1423">
        <f t="shared" si="88"/>
        <v>5.1205797688964605E-3</v>
      </c>
      <c r="H1423">
        <f t="shared" si="89"/>
        <v>1.2091680192723886</v>
      </c>
      <c r="I1423">
        <f t="shared" si="90"/>
        <v>-0.25602898844482302</v>
      </c>
      <c r="K1423">
        <f t="shared" si="91"/>
        <v>0.95313903082756557</v>
      </c>
    </row>
    <row r="1424" spans="1:11">
      <c r="A1424" s="8">
        <v>40704</v>
      </c>
      <c r="B1424" s="10">
        <v>36.667591094970703</v>
      </c>
      <c r="C1424" s="10">
        <v>1534.802734375</v>
      </c>
      <c r="E1424">
        <f t="shared" si="88"/>
        <v>-2.1743690284361517E-2</v>
      </c>
      <c r="F1424">
        <f t="shared" si="88"/>
        <v>-7.244300999332598E-3</v>
      </c>
      <c r="H1424">
        <f t="shared" si="89"/>
        <v>-1.0871845142180758</v>
      </c>
      <c r="I1424">
        <f t="shared" si="90"/>
        <v>0.3622150499666299</v>
      </c>
      <c r="K1424">
        <f t="shared" si="91"/>
        <v>-0.72496946425144593</v>
      </c>
    </row>
    <row r="1425" spans="1:11">
      <c r="A1425" s="8">
        <v>40707</v>
      </c>
      <c r="B1425" s="10">
        <v>35.247550964355469</v>
      </c>
      <c r="C1425" s="10">
        <v>1524.3265380859375</v>
      </c>
      <c r="E1425">
        <f t="shared" si="88"/>
        <v>-3.8727390815973317E-2</v>
      </c>
      <c r="F1425">
        <f t="shared" si="88"/>
        <v>-6.8257607667923104E-3</v>
      </c>
      <c r="H1425">
        <f t="shared" si="89"/>
        <v>-1.9363695407986659</v>
      </c>
      <c r="I1425">
        <f t="shared" si="90"/>
        <v>0.34128803833961552</v>
      </c>
      <c r="K1425">
        <f t="shared" si="91"/>
        <v>-1.5950815024590503</v>
      </c>
    </row>
    <row r="1426" spans="1:11">
      <c r="A1426" s="8">
        <v>40708</v>
      </c>
      <c r="B1426" s="10">
        <v>35.047538757324219</v>
      </c>
      <c r="C1426" s="10">
        <v>1518.4266357421875</v>
      </c>
      <c r="E1426">
        <f t="shared" si="88"/>
        <v>-5.6744994065974774E-3</v>
      </c>
      <c r="F1426">
        <f t="shared" si="88"/>
        <v>-3.8704976895294063E-3</v>
      </c>
      <c r="H1426">
        <f t="shared" si="89"/>
        <v>-0.28372497032987387</v>
      </c>
      <c r="I1426">
        <f t="shared" si="90"/>
        <v>0.19352488447647032</v>
      </c>
      <c r="K1426">
        <f t="shared" si="91"/>
        <v>-9.0200085853403555E-2</v>
      </c>
    </row>
    <row r="1427" spans="1:11">
      <c r="A1427" s="8">
        <v>40709</v>
      </c>
      <c r="B1427" s="10">
        <v>35.54254150390625</v>
      </c>
      <c r="C1427" s="10">
        <v>1525.4263916015625</v>
      </c>
      <c r="E1427">
        <f t="shared" si="88"/>
        <v>1.4123752027482617E-2</v>
      </c>
      <c r="F1427">
        <f t="shared" si="88"/>
        <v>4.6098742570817031E-3</v>
      </c>
      <c r="H1427">
        <f t="shared" si="89"/>
        <v>0.70618760137413084</v>
      </c>
      <c r="I1427">
        <f t="shared" si="90"/>
        <v>-0.23049371285408515</v>
      </c>
      <c r="K1427">
        <f t="shared" si="91"/>
        <v>0.47569388852004568</v>
      </c>
    </row>
    <row r="1428" spans="1:11">
      <c r="A1428" s="8">
        <v>40710</v>
      </c>
      <c r="B1428" s="10">
        <v>35.547588348388672</v>
      </c>
      <c r="C1428" s="10">
        <v>1530.252685546875</v>
      </c>
      <c r="E1428">
        <f t="shared" si="88"/>
        <v>1.4199447391427533E-4</v>
      </c>
      <c r="F1428">
        <f t="shared" si="88"/>
        <v>3.1638982856756481E-3</v>
      </c>
      <c r="H1428">
        <f t="shared" si="89"/>
        <v>7.0997236957137666E-3</v>
      </c>
      <c r="I1428">
        <f t="shared" si="90"/>
        <v>-0.15819491428378241</v>
      </c>
      <c r="K1428">
        <f t="shared" si="91"/>
        <v>-0.15109519058806864</v>
      </c>
    </row>
    <row r="1429" spans="1:11">
      <c r="A1429" s="8">
        <v>40711</v>
      </c>
      <c r="B1429" s="10">
        <v>35.647590637207031</v>
      </c>
      <c r="C1429" s="10">
        <v>1538.052490234375</v>
      </c>
      <c r="E1429">
        <f t="shared" si="88"/>
        <v>2.8131947472294083E-3</v>
      </c>
      <c r="F1429">
        <f t="shared" si="88"/>
        <v>5.0970697592420677E-3</v>
      </c>
      <c r="H1429">
        <f t="shared" si="89"/>
        <v>0.14065973736147042</v>
      </c>
      <c r="I1429">
        <f t="shared" si="90"/>
        <v>-0.25485348796210339</v>
      </c>
      <c r="K1429">
        <f t="shared" si="91"/>
        <v>-0.11419375060063297</v>
      </c>
    </row>
    <row r="1430" spans="1:11">
      <c r="A1430" s="8">
        <v>40714</v>
      </c>
      <c r="B1430" s="10">
        <v>35.877540588378906</v>
      </c>
      <c r="C1430" s="10">
        <v>1539.076171875</v>
      </c>
      <c r="E1430">
        <f t="shared" si="88"/>
        <v>6.4506449681867029E-3</v>
      </c>
      <c r="F1430">
        <f t="shared" si="88"/>
        <v>6.6557002906253437E-4</v>
      </c>
      <c r="H1430">
        <f t="shared" si="89"/>
        <v>0.32253224840933514</v>
      </c>
      <c r="I1430">
        <f t="shared" si="90"/>
        <v>-3.3278501453126719E-2</v>
      </c>
      <c r="K1430">
        <f t="shared" si="91"/>
        <v>0.28925374695620842</v>
      </c>
    </row>
    <row r="1431" spans="1:11">
      <c r="A1431" s="8">
        <v>40715</v>
      </c>
      <c r="B1431" s="10">
        <v>36.442550659179688</v>
      </c>
      <c r="C1431" s="10">
        <v>1546.076171875</v>
      </c>
      <c r="E1431">
        <f t="shared" si="88"/>
        <v>1.5748294379570593E-2</v>
      </c>
      <c r="F1431">
        <f t="shared" si="88"/>
        <v>4.5481829476134994E-3</v>
      </c>
      <c r="H1431">
        <f t="shared" si="89"/>
        <v>0.78741471897852966</v>
      </c>
      <c r="I1431">
        <f t="shared" si="90"/>
        <v>-0.22740914738067497</v>
      </c>
      <c r="K1431">
        <f t="shared" si="91"/>
        <v>0.56000557159785469</v>
      </c>
    </row>
    <row r="1432" spans="1:11">
      <c r="A1432" s="8">
        <v>40716</v>
      </c>
      <c r="B1432" s="10">
        <v>36.617549896240234</v>
      </c>
      <c r="C1432" s="10">
        <v>1554.8759765625</v>
      </c>
      <c r="E1432">
        <f t="shared" si="88"/>
        <v>4.8020578662888447E-3</v>
      </c>
      <c r="F1432">
        <f t="shared" si="88"/>
        <v>5.6917019016133885E-3</v>
      </c>
      <c r="H1432">
        <f t="shared" si="89"/>
        <v>0.24010289331444223</v>
      </c>
      <c r="I1432">
        <f t="shared" si="90"/>
        <v>-0.28458509508066943</v>
      </c>
      <c r="K1432">
        <f t="shared" si="91"/>
        <v>-4.4482201766227192E-2</v>
      </c>
    </row>
    <row r="1433" spans="1:11">
      <c r="A1433" s="8">
        <v>40717</v>
      </c>
      <c r="B1433" s="10">
        <v>35.012588500976562</v>
      </c>
      <c r="C1433" s="10">
        <v>1519.5533447265625</v>
      </c>
      <c r="E1433">
        <f t="shared" si="88"/>
        <v>-4.3830387336441179E-2</v>
      </c>
      <c r="F1433">
        <f t="shared" si="88"/>
        <v>-2.2717330750731901E-2</v>
      </c>
      <c r="H1433">
        <f t="shared" si="89"/>
        <v>-2.1915193668220589</v>
      </c>
      <c r="I1433">
        <f t="shared" si="90"/>
        <v>1.1358665375365951</v>
      </c>
      <c r="K1433">
        <f t="shared" si="91"/>
        <v>-1.0556528292854639</v>
      </c>
    </row>
    <row r="1434" spans="1:11">
      <c r="A1434" s="8">
        <v>40718</v>
      </c>
      <c r="B1434" s="10">
        <v>34.782588958740234</v>
      </c>
      <c r="C1434" s="10">
        <v>1508.0035400390625</v>
      </c>
      <c r="E1434">
        <f t="shared" si="88"/>
        <v>-6.5690527916812957E-3</v>
      </c>
      <c r="F1434">
        <f t="shared" si="88"/>
        <v>-7.6007892237428543E-3</v>
      </c>
      <c r="H1434">
        <f t="shared" si="89"/>
        <v>-0.32845263958406479</v>
      </c>
      <c r="I1434">
        <f t="shared" si="90"/>
        <v>0.38003946118714271</v>
      </c>
      <c r="K1434">
        <f t="shared" si="91"/>
        <v>5.1586821603077926E-2</v>
      </c>
    </row>
    <row r="1435" spans="1:11">
      <c r="A1435" s="8">
        <v>40721</v>
      </c>
      <c r="B1435" s="10">
        <v>33.677539825439453</v>
      </c>
      <c r="C1435" s="10">
        <v>1495.97705078125</v>
      </c>
      <c r="E1435">
        <f t="shared" si="88"/>
        <v>-3.1770180609948628E-2</v>
      </c>
      <c r="F1435">
        <f t="shared" si="88"/>
        <v>-7.9751067809170628E-3</v>
      </c>
      <c r="H1435">
        <f t="shared" si="89"/>
        <v>-1.5885090304974314</v>
      </c>
      <c r="I1435">
        <f t="shared" si="90"/>
        <v>0.39875533904585314</v>
      </c>
      <c r="K1435">
        <f t="shared" si="91"/>
        <v>-1.1897536914515783</v>
      </c>
    </row>
    <row r="1436" spans="1:11">
      <c r="A1436" s="8">
        <v>40722</v>
      </c>
      <c r="B1436" s="10">
        <v>33.807540893554688</v>
      </c>
      <c r="C1436" s="10">
        <v>1501.4268798828125</v>
      </c>
      <c r="E1436">
        <f t="shared" si="88"/>
        <v>3.8601711641963465E-3</v>
      </c>
      <c r="F1436">
        <f t="shared" si="88"/>
        <v>3.6429897762912944E-3</v>
      </c>
      <c r="H1436">
        <f t="shared" si="89"/>
        <v>0.19300855820981733</v>
      </c>
      <c r="I1436">
        <f t="shared" si="90"/>
        <v>-0.18214948881456472</v>
      </c>
      <c r="K1436">
        <f t="shared" si="91"/>
        <v>1.0859069395252607E-2</v>
      </c>
    </row>
    <row r="1437" spans="1:11">
      <c r="A1437" s="8">
        <v>40723</v>
      </c>
      <c r="B1437" s="10">
        <v>34.750049591064453</v>
      </c>
      <c r="C1437" s="10">
        <v>1509.77685546875</v>
      </c>
      <c r="E1437">
        <f t="shared" si="88"/>
        <v>2.7878652886269339E-2</v>
      </c>
      <c r="F1437">
        <f t="shared" si="88"/>
        <v>5.5613601286992331E-3</v>
      </c>
      <c r="H1437">
        <f t="shared" si="89"/>
        <v>1.393932644313467</v>
      </c>
      <c r="I1437">
        <f t="shared" si="90"/>
        <v>-0.27806800643496166</v>
      </c>
      <c r="K1437">
        <f t="shared" si="91"/>
        <v>1.1158646378785053</v>
      </c>
    </row>
    <row r="1438" spans="1:11">
      <c r="A1438" s="8">
        <v>40724</v>
      </c>
      <c r="B1438" s="10">
        <v>34.725078582763672</v>
      </c>
      <c r="C1438" s="10">
        <v>1503.8035888671875</v>
      </c>
      <c r="E1438">
        <f t="shared" si="88"/>
        <v>-7.1858914144407038E-4</v>
      </c>
      <c r="F1438">
        <f t="shared" si="88"/>
        <v>-3.9563903632023889E-3</v>
      </c>
      <c r="H1438">
        <f t="shared" si="89"/>
        <v>-3.5929457072203519E-2</v>
      </c>
      <c r="I1438">
        <f t="shared" si="90"/>
        <v>0.19781951816011945</v>
      </c>
      <c r="K1438">
        <f t="shared" si="91"/>
        <v>0.16189006108791593</v>
      </c>
    </row>
    <row r="1439" spans="1:11">
      <c r="A1439" s="8">
        <v>40725</v>
      </c>
      <c r="B1439" s="10">
        <v>33.805091857910156</v>
      </c>
      <c r="C1439" s="10">
        <v>1484.904541015625</v>
      </c>
      <c r="E1439">
        <f t="shared" si="88"/>
        <v>-2.6493438241207201E-2</v>
      </c>
      <c r="F1439">
        <f t="shared" si="88"/>
        <v>-1.2567497505308611E-2</v>
      </c>
      <c r="H1439">
        <f t="shared" si="89"/>
        <v>-1.3246719120603601</v>
      </c>
      <c r="I1439">
        <f t="shared" si="90"/>
        <v>0.62837487526543057</v>
      </c>
      <c r="K1439">
        <f t="shared" si="91"/>
        <v>-0.69629703679492949</v>
      </c>
    </row>
    <row r="1440" spans="1:11">
      <c r="A1440" s="8">
        <v>40728</v>
      </c>
      <c r="B1440" s="10">
        <v>34.090049743652344</v>
      </c>
      <c r="C1440" s="10">
        <v>1495.3271484375</v>
      </c>
      <c r="E1440">
        <f t="shared" si="88"/>
        <v>8.4294368120614305E-3</v>
      </c>
      <c r="F1440">
        <f t="shared" si="88"/>
        <v>7.0190420555562572E-3</v>
      </c>
      <c r="H1440">
        <f t="shared" si="89"/>
        <v>0.42147184060307152</v>
      </c>
      <c r="I1440">
        <f t="shared" si="90"/>
        <v>-0.35095210277781286</v>
      </c>
      <c r="K1440">
        <f t="shared" si="91"/>
        <v>7.0519737825258666E-2</v>
      </c>
    </row>
    <row r="1441" spans="1:11">
      <c r="A1441" s="8">
        <v>40729</v>
      </c>
      <c r="B1441" s="10">
        <v>35.150051116943359</v>
      </c>
      <c r="C1441" s="10">
        <v>1510.326904296875</v>
      </c>
      <c r="E1441">
        <f t="shared" si="88"/>
        <v>3.1094157423116942E-2</v>
      </c>
      <c r="F1441">
        <f t="shared" si="88"/>
        <v>1.0031086424832525E-2</v>
      </c>
      <c r="H1441">
        <f t="shared" si="89"/>
        <v>1.5547078711558471</v>
      </c>
      <c r="I1441">
        <f t="shared" si="90"/>
        <v>-0.50155432124162624</v>
      </c>
      <c r="K1441">
        <f t="shared" si="91"/>
        <v>1.0531535499142208</v>
      </c>
    </row>
    <row r="1442" spans="1:11">
      <c r="A1442" s="8">
        <v>40730</v>
      </c>
      <c r="B1442" s="10">
        <v>35.99005126953125</v>
      </c>
      <c r="C1442" s="10">
        <v>1529.626708984375</v>
      </c>
      <c r="E1442">
        <f t="shared" si="88"/>
        <v>2.3897551380316129E-2</v>
      </c>
      <c r="F1442">
        <f t="shared" si="88"/>
        <v>1.2778561139705769E-2</v>
      </c>
      <c r="H1442">
        <f t="shared" si="89"/>
        <v>1.1948775690158064</v>
      </c>
      <c r="I1442">
        <f t="shared" si="90"/>
        <v>-0.63892805698528843</v>
      </c>
      <c r="K1442">
        <f t="shared" si="91"/>
        <v>0.55594951203051801</v>
      </c>
    </row>
    <row r="1443" spans="1:11">
      <c r="A1443" s="8">
        <v>40731</v>
      </c>
      <c r="B1443" s="10">
        <v>36.400100708007812</v>
      </c>
      <c r="C1443" s="10">
        <v>1529.4033203125</v>
      </c>
      <c r="E1443">
        <f t="shared" si="88"/>
        <v>1.1393410790267566E-2</v>
      </c>
      <c r="F1443">
        <f t="shared" si="88"/>
        <v>-1.4604129920259279E-4</v>
      </c>
      <c r="H1443">
        <f t="shared" si="89"/>
        <v>0.56967053951337832</v>
      </c>
      <c r="I1443">
        <f t="shared" si="90"/>
        <v>7.3020649601296395E-3</v>
      </c>
      <c r="K1443">
        <f t="shared" si="91"/>
        <v>0.57697260447350796</v>
      </c>
    </row>
    <row r="1444" spans="1:11">
      <c r="A1444" s="8">
        <v>40732</v>
      </c>
      <c r="B1444" s="10">
        <v>36.550098419189453</v>
      </c>
      <c r="C1444" s="10">
        <v>1542.302978515625</v>
      </c>
      <c r="E1444">
        <f t="shared" si="88"/>
        <v>4.1208048402086028E-3</v>
      </c>
      <c r="F1444">
        <f t="shared" si="88"/>
        <v>8.4344384713963549E-3</v>
      </c>
      <c r="H1444">
        <f t="shared" si="89"/>
        <v>0.20604024201043014</v>
      </c>
      <c r="I1444">
        <f t="shared" si="90"/>
        <v>-0.42172192356981775</v>
      </c>
      <c r="K1444">
        <f t="shared" si="91"/>
        <v>-0.21568168155938761</v>
      </c>
    </row>
    <row r="1445" spans="1:11">
      <c r="A1445" s="8">
        <v>40735</v>
      </c>
      <c r="B1445" s="10">
        <v>35.870048522949219</v>
      </c>
      <c r="C1445" s="10">
        <v>1551.3763427734375</v>
      </c>
      <c r="E1445">
        <f t="shared" si="88"/>
        <v>-1.8605966212205782E-2</v>
      </c>
      <c r="F1445">
        <f t="shared" si="88"/>
        <v>5.8829972996259361E-3</v>
      </c>
      <c r="H1445">
        <f t="shared" si="89"/>
        <v>-0.93029831061028911</v>
      </c>
      <c r="I1445">
        <f t="shared" si="90"/>
        <v>-0.2941498649812968</v>
      </c>
      <c r="K1445">
        <f t="shared" si="91"/>
        <v>-1.2244481755915859</v>
      </c>
    </row>
    <row r="1446" spans="1:11">
      <c r="A1446" s="8">
        <v>40736</v>
      </c>
      <c r="B1446" s="10">
        <v>35.565048217773438</v>
      </c>
      <c r="C1446" s="10">
        <v>1552.67626953125</v>
      </c>
      <c r="E1446">
        <f t="shared" si="88"/>
        <v>-8.5029242427884233E-3</v>
      </c>
      <c r="F1446">
        <f t="shared" si="88"/>
        <v>8.3791838380653516E-4</v>
      </c>
      <c r="H1446">
        <f t="shared" si="89"/>
        <v>-0.42514621213942116</v>
      </c>
      <c r="I1446">
        <f t="shared" si="90"/>
        <v>-4.1895919190326758E-2</v>
      </c>
      <c r="K1446">
        <f t="shared" si="91"/>
        <v>-0.46704213132974792</v>
      </c>
    </row>
    <row r="1447" spans="1:11">
      <c r="A1447" s="8">
        <v>40737</v>
      </c>
      <c r="B1447" s="10">
        <v>38.050060272216797</v>
      </c>
      <c r="C1447" s="10">
        <v>1586.1759033203125</v>
      </c>
      <c r="E1447">
        <f t="shared" si="88"/>
        <v>6.9872309443446357E-2</v>
      </c>
      <c r="F1447">
        <f t="shared" si="88"/>
        <v>2.1575414300094797E-2</v>
      </c>
      <c r="H1447">
        <f t="shared" si="89"/>
        <v>3.4936154721723178</v>
      </c>
      <c r="I1447">
        <f t="shared" si="90"/>
        <v>-1.0787707150047399</v>
      </c>
      <c r="K1447">
        <f t="shared" si="91"/>
        <v>2.414844757167578</v>
      </c>
    </row>
    <row r="1448" spans="1:11">
      <c r="A1448" s="8">
        <v>40738</v>
      </c>
      <c r="B1448" s="10">
        <v>38.735118865966797</v>
      </c>
      <c r="C1448" s="10">
        <v>1589.601806640625</v>
      </c>
      <c r="E1448">
        <f t="shared" si="88"/>
        <v>1.800413951644142E-2</v>
      </c>
      <c r="F1448">
        <f t="shared" si="88"/>
        <v>2.1598508167606223E-3</v>
      </c>
      <c r="H1448">
        <f t="shared" si="89"/>
        <v>0.90020697582207099</v>
      </c>
      <c r="I1448">
        <f t="shared" si="90"/>
        <v>-0.10799254083803111</v>
      </c>
      <c r="K1448">
        <f t="shared" si="91"/>
        <v>0.79221443498403987</v>
      </c>
    </row>
    <row r="1449" spans="1:11">
      <c r="A1449" s="8">
        <v>40739</v>
      </c>
      <c r="B1449" s="10">
        <v>38.910118103027344</v>
      </c>
      <c r="C1449" s="10">
        <v>1589.201904296875</v>
      </c>
      <c r="E1449">
        <f t="shared" si="88"/>
        <v>4.5178443279363378E-3</v>
      </c>
      <c r="F1449">
        <f t="shared" si="88"/>
        <v>-2.5157391120178563E-4</v>
      </c>
      <c r="H1449">
        <f t="shared" si="89"/>
        <v>0.22589221639681689</v>
      </c>
      <c r="I1449">
        <f t="shared" si="90"/>
        <v>1.2578695560089281E-2</v>
      </c>
      <c r="K1449">
        <f t="shared" si="91"/>
        <v>0.23847091195690617</v>
      </c>
    </row>
    <row r="1450" spans="1:11">
      <c r="A1450" s="8">
        <v>40742</v>
      </c>
      <c r="B1450" s="10">
        <v>40.340061187744141</v>
      </c>
      <c r="C1450" s="10">
        <v>1603.625732421875</v>
      </c>
      <c r="E1450">
        <f t="shared" si="88"/>
        <v>3.6749903480903123E-2</v>
      </c>
      <c r="F1450">
        <f t="shared" si="88"/>
        <v>9.0761457597055006E-3</v>
      </c>
      <c r="H1450">
        <f t="shared" si="89"/>
        <v>1.8374951740451562</v>
      </c>
      <c r="I1450">
        <f t="shared" si="90"/>
        <v>-0.45380728798527503</v>
      </c>
      <c r="K1450">
        <f t="shared" si="91"/>
        <v>1.3836878860598811</v>
      </c>
    </row>
    <row r="1451" spans="1:11">
      <c r="A1451" s="8">
        <v>40743</v>
      </c>
      <c r="B1451" s="10">
        <v>40.090061187744141</v>
      </c>
      <c r="C1451" s="10">
        <v>1599.6258544921875</v>
      </c>
      <c r="E1451">
        <f t="shared" si="88"/>
        <v>-6.1973133564793281E-3</v>
      </c>
      <c r="F1451">
        <f t="shared" si="88"/>
        <v>-2.4942714804448984E-3</v>
      </c>
      <c r="H1451">
        <f t="shared" si="89"/>
        <v>-0.30986566782396641</v>
      </c>
      <c r="I1451">
        <f t="shared" si="90"/>
        <v>0.12471357402224492</v>
      </c>
      <c r="K1451">
        <f t="shared" si="91"/>
        <v>-0.18515209380172148</v>
      </c>
    </row>
    <row r="1452" spans="1:11">
      <c r="A1452" s="8">
        <v>40744</v>
      </c>
      <c r="B1452" s="10">
        <v>39.705059051513672</v>
      </c>
      <c r="C1452" s="10">
        <v>1597.3258056640625</v>
      </c>
      <c r="E1452">
        <f t="shared" si="88"/>
        <v>-9.6034309957143682E-3</v>
      </c>
      <c r="F1452">
        <f t="shared" si="88"/>
        <v>-1.4378667496939279E-3</v>
      </c>
      <c r="H1452">
        <f t="shared" si="89"/>
        <v>-0.48017154978571841</v>
      </c>
      <c r="I1452">
        <f t="shared" si="90"/>
        <v>7.1893337484696396E-2</v>
      </c>
      <c r="K1452">
        <f t="shared" si="91"/>
        <v>-0.40827821230102201</v>
      </c>
    </row>
    <row r="1453" spans="1:11">
      <c r="A1453" s="8">
        <v>40745</v>
      </c>
      <c r="B1453" s="10">
        <v>39.68511962890625</v>
      </c>
      <c r="C1453" s="10">
        <v>1597.6016845703125</v>
      </c>
      <c r="E1453">
        <f t="shared" si="88"/>
        <v>-5.0218846373084602E-4</v>
      </c>
      <c r="F1453">
        <f t="shared" si="88"/>
        <v>1.7271298395837853E-4</v>
      </c>
      <c r="H1453">
        <f t="shared" si="89"/>
        <v>-2.5109423186542301E-2</v>
      </c>
      <c r="I1453">
        <f t="shared" si="90"/>
        <v>-8.6356491979189265E-3</v>
      </c>
      <c r="K1453">
        <f t="shared" si="91"/>
        <v>-3.3745072384461228E-2</v>
      </c>
    </row>
    <row r="1454" spans="1:11">
      <c r="A1454" s="8">
        <v>40746</v>
      </c>
      <c r="B1454" s="10">
        <v>39.915119171142578</v>
      </c>
      <c r="C1454" s="10">
        <v>1600.1015625</v>
      </c>
      <c r="E1454">
        <f t="shared" si="88"/>
        <v>5.7956116647006617E-3</v>
      </c>
      <c r="F1454">
        <f t="shared" si="88"/>
        <v>1.5647692123959001E-3</v>
      </c>
      <c r="H1454">
        <f t="shared" si="89"/>
        <v>0.28978058323503308</v>
      </c>
      <c r="I1454">
        <f t="shared" si="90"/>
        <v>-7.8238460619795003E-2</v>
      </c>
      <c r="K1454">
        <f t="shared" si="91"/>
        <v>0.21154212261523808</v>
      </c>
    </row>
    <row r="1455" spans="1:11">
      <c r="A1455" s="8">
        <v>40749</v>
      </c>
      <c r="B1455" s="10">
        <v>40.155059814453125</v>
      </c>
      <c r="C1455" s="10">
        <v>1611.4256591796875</v>
      </c>
      <c r="E1455">
        <f t="shared" si="88"/>
        <v>6.0112721267788771E-3</v>
      </c>
      <c r="F1455">
        <f t="shared" si="88"/>
        <v>7.0771111941136944E-3</v>
      </c>
      <c r="H1455">
        <f t="shared" si="89"/>
        <v>0.30056360633894386</v>
      </c>
      <c r="I1455">
        <f t="shared" si="90"/>
        <v>-0.35385555970568472</v>
      </c>
      <c r="K1455">
        <f t="shared" si="91"/>
        <v>-5.3291953366740863E-2</v>
      </c>
    </row>
    <row r="1456" spans="1:11">
      <c r="A1456" s="8">
        <v>40750</v>
      </c>
      <c r="B1456" s="10">
        <v>40.550060272216797</v>
      </c>
      <c r="C1456" s="10">
        <v>1613.78564453125</v>
      </c>
      <c r="E1456">
        <f t="shared" si="88"/>
        <v>9.8368788289413533E-3</v>
      </c>
      <c r="F1456">
        <f t="shared" si="88"/>
        <v>1.4645325635214146E-3</v>
      </c>
      <c r="H1456">
        <f t="shared" si="89"/>
        <v>0.49184394144706767</v>
      </c>
      <c r="I1456">
        <f t="shared" si="90"/>
        <v>-7.3226628176070729E-2</v>
      </c>
      <c r="K1456">
        <f t="shared" si="91"/>
        <v>0.41861731327099694</v>
      </c>
    </row>
    <row r="1457" spans="1:11">
      <c r="A1457" s="8">
        <v>40751</v>
      </c>
      <c r="B1457" s="10">
        <v>40.399391174316406</v>
      </c>
      <c r="C1457" s="10">
        <v>1611.3856201171875</v>
      </c>
      <c r="E1457">
        <f t="shared" si="88"/>
        <v>-3.7156319100127844E-3</v>
      </c>
      <c r="F1457">
        <f t="shared" si="88"/>
        <v>-1.4872014893648755E-3</v>
      </c>
      <c r="H1457">
        <f t="shared" si="89"/>
        <v>-0.18578159550063922</v>
      </c>
      <c r="I1457">
        <f t="shared" si="90"/>
        <v>7.4360074468243775E-2</v>
      </c>
      <c r="K1457">
        <f t="shared" si="91"/>
        <v>-0.11142152103239544</v>
      </c>
    </row>
    <row r="1458" spans="1:11">
      <c r="A1458" s="8">
        <v>40752</v>
      </c>
      <c r="B1458" s="10">
        <v>39.830539703369141</v>
      </c>
      <c r="C1458" s="10">
        <v>1615.5509033203125</v>
      </c>
      <c r="E1458">
        <f t="shared" si="88"/>
        <v>-1.4080694149393724E-2</v>
      </c>
      <c r="F1458">
        <f t="shared" si="88"/>
        <v>2.5849077657911224E-3</v>
      </c>
      <c r="H1458">
        <f t="shared" si="89"/>
        <v>-0.70403470746968622</v>
      </c>
      <c r="I1458">
        <f t="shared" si="90"/>
        <v>-0.12924538828955612</v>
      </c>
      <c r="K1458">
        <f t="shared" si="91"/>
        <v>-0.83328009575924233</v>
      </c>
    </row>
    <row r="1459" spans="1:11">
      <c r="A1459" s="8">
        <v>40753</v>
      </c>
      <c r="B1459" s="10">
        <v>39.855419158935547</v>
      </c>
      <c r="C1459" s="10">
        <v>1623.3438720703125</v>
      </c>
      <c r="E1459">
        <f t="shared" si="88"/>
        <v>6.2463265001411195E-4</v>
      </c>
      <c r="F1459">
        <f t="shared" si="88"/>
        <v>4.8237221953104648E-3</v>
      </c>
      <c r="H1459">
        <f t="shared" si="89"/>
        <v>3.1231632500705597E-2</v>
      </c>
      <c r="I1459">
        <f t="shared" si="90"/>
        <v>-0.24118610976552324</v>
      </c>
      <c r="K1459">
        <f t="shared" si="91"/>
        <v>-0.20995447726481764</v>
      </c>
    </row>
    <row r="1460" spans="1:11">
      <c r="A1460" s="8">
        <v>40756</v>
      </c>
      <c r="B1460" s="10">
        <v>39.871089935302734</v>
      </c>
      <c r="C1460" s="10">
        <v>1630.2720947265625</v>
      </c>
      <c r="E1460">
        <f t="shared" si="88"/>
        <v>3.9319060488862689E-4</v>
      </c>
      <c r="F1460">
        <f t="shared" si="88"/>
        <v>4.2678712597190582E-3</v>
      </c>
      <c r="H1460">
        <f t="shared" si="89"/>
        <v>1.9659530244431345E-2</v>
      </c>
      <c r="I1460">
        <f t="shared" si="90"/>
        <v>-0.21339356298595291</v>
      </c>
      <c r="K1460">
        <f t="shared" si="91"/>
        <v>-0.19373403274152157</v>
      </c>
    </row>
    <row r="1461" spans="1:11">
      <c r="A1461" s="8">
        <v>40757</v>
      </c>
      <c r="B1461" s="10">
        <v>39.955989837646484</v>
      </c>
      <c r="C1461" s="10">
        <v>1638.637939453125</v>
      </c>
      <c r="E1461">
        <f t="shared" si="88"/>
        <v>2.1293599568388277E-3</v>
      </c>
      <c r="F1461">
        <f t="shared" si="88"/>
        <v>5.1315634694499845E-3</v>
      </c>
      <c r="H1461">
        <f t="shared" si="89"/>
        <v>0.10646799784194139</v>
      </c>
      <c r="I1461">
        <f t="shared" si="90"/>
        <v>-0.25657817347249923</v>
      </c>
      <c r="K1461">
        <f t="shared" si="91"/>
        <v>-0.15011017563055784</v>
      </c>
    </row>
    <row r="1462" spans="1:11">
      <c r="A1462" s="8">
        <v>40758</v>
      </c>
      <c r="B1462" s="10">
        <v>41.790939331054688</v>
      </c>
      <c r="C1462" s="10">
        <v>1666.716796875</v>
      </c>
      <c r="E1462">
        <f t="shared" si="88"/>
        <v>4.5924265694935018E-2</v>
      </c>
      <c r="F1462">
        <f t="shared" si="88"/>
        <v>1.7135485970284581E-2</v>
      </c>
      <c r="H1462">
        <f t="shared" si="89"/>
        <v>2.2962132847467509</v>
      </c>
      <c r="I1462">
        <f t="shared" si="90"/>
        <v>-0.85677429851422904</v>
      </c>
      <c r="K1462">
        <f t="shared" si="91"/>
        <v>1.4394389862325219</v>
      </c>
    </row>
    <row r="1463" spans="1:11">
      <c r="A1463" s="8">
        <v>40759</v>
      </c>
      <c r="B1463" s="10">
        <v>38.955348968505859</v>
      </c>
      <c r="C1463" s="10">
        <v>1652.2889404296875</v>
      </c>
      <c r="E1463">
        <f t="shared" si="88"/>
        <v>-6.7851797732665697E-2</v>
      </c>
      <c r="F1463">
        <f t="shared" si="88"/>
        <v>-8.6564534972971563E-3</v>
      </c>
      <c r="H1463">
        <f t="shared" si="89"/>
        <v>-3.3925898866332851</v>
      </c>
      <c r="I1463">
        <f t="shared" si="90"/>
        <v>0.43282267486485781</v>
      </c>
      <c r="K1463">
        <f t="shared" si="91"/>
        <v>-2.9597672117684271</v>
      </c>
    </row>
    <row r="1464" spans="1:11">
      <c r="A1464" s="8">
        <v>40760</v>
      </c>
      <c r="B1464" s="10">
        <v>38.200450897216797</v>
      </c>
      <c r="C1464" s="10">
        <v>1655.591796875</v>
      </c>
      <c r="E1464">
        <f t="shared" si="88"/>
        <v>-1.9378547267010049E-2</v>
      </c>
      <c r="F1464">
        <f t="shared" si="88"/>
        <v>1.998958151020247E-3</v>
      </c>
      <c r="H1464">
        <f t="shared" si="89"/>
        <v>-0.96892736335050245</v>
      </c>
      <c r="I1464">
        <f t="shared" si="90"/>
        <v>-9.9947907551012349E-2</v>
      </c>
      <c r="K1464">
        <f t="shared" si="91"/>
        <v>-1.0688752709015148</v>
      </c>
    </row>
    <row r="1465" spans="1:11">
      <c r="A1465" s="8">
        <v>40763</v>
      </c>
      <c r="B1465" s="10">
        <v>39.346080780029297</v>
      </c>
      <c r="C1465" s="10">
        <v>1715.2198486328125</v>
      </c>
      <c r="E1465">
        <f t="shared" si="88"/>
        <v>2.9989957079170626E-2</v>
      </c>
      <c r="F1465">
        <f t="shared" si="88"/>
        <v>3.601615559485305E-2</v>
      </c>
      <c r="H1465">
        <f t="shared" si="89"/>
        <v>1.4994978539585313</v>
      </c>
      <c r="I1465">
        <f t="shared" si="90"/>
        <v>-1.8008077797426525</v>
      </c>
      <c r="K1465">
        <f t="shared" si="91"/>
        <v>-0.30130992578412119</v>
      </c>
    </row>
    <row r="1466" spans="1:11">
      <c r="A1466" s="8">
        <v>40764</v>
      </c>
      <c r="B1466" s="10">
        <v>37.691860198974609</v>
      </c>
      <c r="C1466" s="10">
        <v>1742.6494140625</v>
      </c>
      <c r="E1466">
        <f t="shared" si="88"/>
        <v>-4.2042829889535338E-2</v>
      </c>
      <c r="F1466">
        <f t="shared" si="88"/>
        <v>1.5991865679231276E-2</v>
      </c>
      <c r="H1466">
        <f t="shared" si="89"/>
        <v>-2.1021414944767667</v>
      </c>
      <c r="I1466">
        <f t="shared" si="90"/>
        <v>-0.79959328396156382</v>
      </c>
      <c r="K1466">
        <f t="shared" si="91"/>
        <v>-2.9017347784383305</v>
      </c>
    </row>
    <row r="1467" spans="1:11">
      <c r="A1467" s="8">
        <v>40765</v>
      </c>
      <c r="B1467" s="10">
        <v>39.266830444335938</v>
      </c>
      <c r="C1467" s="10">
        <v>1774.048828125</v>
      </c>
      <c r="E1467">
        <f t="shared" si="88"/>
        <v>4.1785420964820741E-2</v>
      </c>
      <c r="F1467">
        <f t="shared" si="88"/>
        <v>1.8018204814530758E-2</v>
      </c>
      <c r="H1467">
        <f t="shared" si="89"/>
        <v>2.089271048241037</v>
      </c>
      <c r="I1467">
        <f t="shared" si="90"/>
        <v>-0.90091024072653791</v>
      </c>
      <c r="K1467">
        <f t="shared" si="91"/>
        <v>1.1883608075144991</v>
      </c>
    </row>
    <row r="1468" spans="1:11">
      <c r="A1468" s="8">
        <v>40766</v>
      </c>
      <c r="B1468" s="10">
        <v>38.791168212890625</v>
      </c>
      <c r="C1468" s="10">
        <v>1763.8173828125</v>
      </c>
      <c r="E1468">
        <f t="shared" si="88"/>
        <v>-1.2113588646264772E-2</v>
      </c>
      <c r="F1468">
        <f t="shared" si="88"/>
        <v>-5.7672850658307961E-3</v>
      </c>
      <c r="H1468">
        <f t="shared" si="89"/>
        <v>-0.60567943231323862</v>
      </c>
      <c r="I1468">
        <f t="shared" si="90"/>
        <v>0.28836425329153981</v>
      </c>
      <c r="K1468">
        <f t="shared" si="91"/>
        <v>-0.31731517902169881</v>
      </c>
    </row>
    <row r="1469" spans="1:11">
      <c r="A1469" s="8">
        <v>40767</v>
      </c>
      <c r="B1469" s="10">
        <v>38.901149749755859</v>
      </c>
      <c r="C1469" s="10">
        <v>1735.2177734375</v>
      </c>
      <c r="E1469">
        <f t="shared" si="88"/>
        <v>2.8352210550000034E-3</v>
      </c>
      <c r="F1469">
        <f t="shared" si="88"/>
        <v>-1.621460909371264E-2</v>
      </c>
      <c r="H1469">
        <f t="shared" si="89"/>
        <v>0.14176105275000017</v>
      </c>
      <c r="I1469">
        <f t="shared" si="90"/>
        <v>0.81073045468563198</v>
      </c>
      <c r="K1469">
        <f t="shared" si="91"/>
        <v>0.95249150743563216</v>
      </c>
    </row>
    <row r="1470" spans="1:11">
      <c r="A1470" s="8">
        <v>40770</v>
      </c>
      <c r="B1470" s="10">
        <v>39.306808471679688</v>
      </c>
      <c r="C1470" s="10">
        <v>1753.848388671875</v>
      </c>
      <c r="E1470">
        <f t="shared" si="88"/>
        <v>1.0427936565714946E-2</v>
      </c>
      <c r="F1470">
        <f t="shared" si="88"/>
        <v>1.0736759108608718E-2</v>
      </c>
      <c r="H1470">
        <f t="shared" si="89"/>
        <v>0.52139682828574729</v>
      </c>
      <c r="I1470">
        <f t="shared" si="90"/>
        <v>-0.53683795543043589</v>
      </c>
      <c r="K1470">
        <f t="shared" si="91"/>
        <v>-1.5441127144688593E-2</v>
      </c>
    </row>
    <row r="1471" spans="1:11">
      <c r="A1471" s="8">
        <v>40771</v>
      </c>
      <c r="B1471" s="10">
        <v>40.006801605224609</v>
      </c>
      <c r="C1471" s="10">
        <v>1780.548095703125</v>
      </c>
      <c r="E1471">
        <f t="shared" si="88"/>
        <v>1.7808444917354782E-2</v>
      </c>
      <c r="F1471">
        <f t="shared" si="88"/>
        <v>1.5223497768509286E-2</v>
      </c>
      <c r="H1471">
        <f t="shared" si="89"/>
        <v>0.8904222458677391</v>
      </c>
      <c r="I1471">
        <f t="shared" si="90"/>
        <v>-0.76117488842546432</v>
      </c>
      <c r="K1471">
        <f t="shared" si="91"/>
        <v>0.12924735744227478</v>
      </c>
    </row>
    <row r="1472" spans="1:11">
      <c r="A1472" s="8">
        <v>40772</v>
      </c>
      <c r="B1472" s="10">
        <v>40.019309997558594</v>
      </c>
      <c r="C1472" s="10">
        <v>1785.1981201171875</v>
      </c>
      <c r="E1472">
        <f t="shared" si="88"/>
        <v>3.1265664417290395E-4</v>
      </c>
      <c r="F1472">
        <f t="shared" si="88"/>
        <v>2.6115691147485798E-3</v>
      </c>
      <c r="H1472">
        <f t="shared" si="89"/>
        <v>1.5632832208645198E-2</v>
      </c>
      <c r="I1472">
        <f t="shared" si="90"/>
        <v>-0.13057845573742899</v>
      </c>
      <c r="K1472">
        <f t="shared" si="91"/>
        <v>-0.11494562352878379</v>
      </c>
    </row>
    <row r="1473" spans="1:11">
      <c r="A1473" s="8">
        <v>40773</v>
      </c>
      <c r="B1473" s="10">
        <v>40.608589172363281</v>
      </c>
      <c r="C1473" s="10">
        <v>1817.9649658203125</v>
      </c>
      <c r="E1473">
        <f t="shared" si="88"/>
        <v>1.4724870939569756E-2</v>
      </c>
      <c r="F1473">
        <f t="shared" si="88"/>
        <v>1.8354739081270166E-2</v>
      </c>
      <c r="H1473">
        <f t="shared" si="89"/>
        <v>0.73624354697848782</v>
      </c>
      <c r="I1473">
        <f t="shared" si="90"/>
        <v>-0.9177369540635083</v>
      </c>
      <c r="K1473">
        <f t="shared" si="91"/>
        <v>-0.18149340708502049</v>
      </c>
    </row>
    <row r="1474" spans="1:11">
      <c r="A1474" s="8">
        <v>40774</v>
      </c>
      <c r="B1474" s="10">
        <v>42.321029663085938</v>
      </c>
      <c r="C1474" s="10">
        <v>1848.98388671875</v>
      </c>
      <c r="E1474">
        <f t="shared" si="88"/>
        <v>4.2169416018227102E-2</v>
      </c>
      <c r="F1474">
        <f t="shared" si="88"/>
        <v>1.7062441511044746E-2</v>
      </c>
      <c r="H1474">
        <f t="shared" si="89"/>
        <v>2.1084708009113551</v>
      </c>
      <c r="I1474">
        <f t="shared" si="90"/>
        <v>-0.85312207555223729</v>
      </c>
      <c r="K1474">
        <f t="shared" si="91"/>
        <v>1.2553487253591178</v>
      </c>
    </row>
    <row r="1475" spans="1:11">
      <c r="A1475" s="8">
        <v>40777</v>
      </c>
      <c r="B1475" s="10">
        <v>43.236751556396484</v>
      </c>
      <c r="C1475" s="10">
        <v>1886.816162109375</v>
      </c>
      <c r="E1475">
        <f t="shared" si="88"/>
        <v>2.1637514507575339E-2</v>
      </c>
      <c r="F1475">
        <f t="shared" si="88"/>
        <v>2.0461116866606677E-2</v>
      </c>
      <c r="H1475">
        <f t="shared" si="89"/>
        <v>1.081875725378767</v>
      </c>
      <c r="I1475">
        <f t="shared" si="90"/>
        <v>-1.0230558433303338</v>
      </c>
      <c r="K1475">
        <f t="shared" si="91"/>
        <v>5.8819882048433136E-2</v>
      </c>
    </row>
    <row r="1476" spans="1:11">
      <c r="A1476" s="8">
        <v>40778</v>
      </c>
      <c r="B1476" s="10">
        <v>42.36676025390625</v>
      </c>
      <c r="C1476" s="10">
        <v>1863.516357421875</v>
      </c>
      <c r="E1476">
        <f t="shared" si="88"/>
        <v>-2.0121569525301863E-2</v>
      </c>
      <c r="F1476">
        <f t="shared" si="88"/>
        <v>-1.2348741311104638E-2</v>
      </c>
      <c r="H1476">
        <f t="shared" si="89"/>
        <v>-1.0060784762650932</v>
      </c>
      <c r="I1476">
        <f t="shared" si="90"/>
        <v>0.61743706555523192</v>
      </c>
      <c r="K1476">
        <f t="shared" si="91"/>
        <v>-0.38864141070986125</v>
      </c>
    </row>
    <row r="1477" spans="1:11">
      <c r="A1477" s="8">
        <v>40779</v>
      </c>
      <c r="B1477" s="10">
        <v>39.966850280761719</v>
      </c>
      <c r="C1477" s="10">
        <v>1769.7181396484375</v>
      </c>
      <c r="E1477">
        <f t="shared" ref="E1477:F1540" si="92">B1477/B1476-1</f>
        <v>-5.6646058342949557E-2</v>
      </c>
      <c r="F1477">
        <f t="shared" si="92"/>
        <v>-5.0333992186258447E-2</v>
      </c>
      <c r="H1477">
        <f t="shared" ref="H1477:H1540" si="93">E1477*$H$3</f>
        <v>-2.8323029171474778</v>
      </c>
      <c r="I1477">
        <f t="shared" ref="I1477:I1540" si="94">F1477*$I$3</f>
        <v>2.5166996093129224</v>
      </c>
      <c r="K1477">
        <f t="shared" ref="K1477:K1540" si="95">H1477+I1477</f>
        <v>-0.31560330783455548</v>
      </c>
    </row>
    <row r="1478" spans="1:11">
      <c r="A1478" s="8">
        <v>40780</v>
      </c>
      <c r="B1478" s="10">
        <v>40.898330688476562</v>
      </c>
      <c r="C1478" s="10">
        <v>1766.220458984375</v>
      </c>
      <c r="E1478">
        <f t="shared" si="92"/>
        <v>2.3306325146247975E-2</v>
      </c>
      <c r="F1478">
        <f t="shared" si="92"/>
        <v>-1.9764054996674885E-3</v>
      </c>
      <c r="H1478">
        <f t="shared" si="93"/>
        <v>1.1653162573123987</v>
      </c>
      <c r="I1478">
        <f t="shared" si="94"/>
        <v>9.8820274983374423E-2</v>
      </c>
      <c r="K1478">
        <f t="shared" si="95"/>
        <v>1.2641365322957732</v>
      </c>
    </row>
    <row r="1479" spans="1:11">
      <c r="A1479" s="8">
        <v>40781</v>
      </c>
      <c r="B1479" s="10">
        <v>40.783340454101562</v>
      </c>
      <c r="C1479" s="10">
        <v>1788.8197021484375</v>
      </c>
      <c r="E1479">
        <f t="shared" si="92"/>
        <v>-2.8116119274129714E-3</v>
      </c>
      <c r="F1479">
        <f t="shared" si="92"/>
        <v>1.2795256135271771E-2</v>
      </c>
      <c r="H1479">
        <f t="shared" si="93"/>
        <v>-0.14058059637064857</v>
      </c>
      <c r="I1479">
        <f t="shared" si="94"/>
        <v>-0.63976280676358854</v>
      </c>
      <c r="K1479">
        <f t="shared" si="95"/>
        <v>-0.78034340313423711</v>
      </c>
    </row>
    <row r="1480" spans="1:11">
      <c r="A1480" s="8">
        <v>40784</v>
      </c>
      <c r="B1480" s="10">
        <v>40.652748107910156</v>
      </c>
      <c r="C1480" s="10">
        <v>1789.451416015625</v>
      </c>
      <c r="E1480">
        <f t="shared" si="92"/>
        <v>-3.202100287453824E-3</v>
      </c>
      <c r="F1480">
        <f t="shared" si="92"/>
        <v>3.5314563364252649E-4</v>
      </c>
      <c r="H1480">
        <f t="shared" si="93"/>
        <v>-0.1601050143726912</v>
      </c>
      <c r="I1480">
        <f t="shared" si="94"/>
        <v>-1.7657281682126325E-2</v>
      </c>
      <c r="K1480">
        <f t="shared" si="95"/>
        <v>-0.17776229605481753</v>
      </c>
    </row>
    <row r="1481" spans="1:11">
      <c r="A1481" s="8">
        <v>40785</v>
      </c>
      <c r="B1481" s="10">
        <v>41.120578765869141</v>
      </c>
      <c r="C1481" s="10">
        <v>1824.0672607421875</v>
      </c>
      <c r="E1481">
        <f t="shared" si="92"/>
        <v>1.1507971286889518E-2</v>
      </c>
      <c r="F1481">
        <f t="shared" si="92"/>
        <v>1.9344389245078197E-2</v>
      </c>
      <c r="H1481">
        <f t="shared" si="93"/>
        <v>0.57539856434447589</v>
      </c>
      <c r="I1481">
        <f t="shared" si="94"/>
        <v>-0.96721946225390987</v>
      </c>
      <c r="K1481">
        <f t="shared" si="95"/>
        <v>-0.39182089790943397</v>
      </c>
    </row>
    <row r="1482" spans="1:11">
      <c r="A1482" s="8">
        <v>40786</v>
      </c>
      <c r="B1482" s="10">
        <v>41.625560760498047</v>
      </c>
      <c r="C1482" s="10">
        <v>1826.966796875</v>
      </c>
      <c r="E1482">
        <f t="shared" si="92"/>
        <v>1.2280517682013992E-2</v>
      </c>
      <c r="F1482">
        <f t="shared" si="92"/>
        <v>1.589599350427795E-3</v>
      </c>
      <c r="H1482">
        <f t="shared" si="93"/>
        <v>0.61402588410069958</v>
      </c>
      <c r="I1482">
        <f t="shared" si="94"/>
        <v>-7.9479967521389749E-2</v>
      </c>
      <c r="K1482">
        <f t="shared" si="95"/>
        <v>0.53454591657930983</v>
      </c>
    </row>
    <row r="1483" spans="1:11">
      <c r="A1483" s="8">
        <v>40787</v>
      </c>
      <c r="B1483" s="10">
        <v>41.619899749755859</v>
      </c>
      <c r="C1483" s="10">
        <v>1829.5345458984375</v>
      </c>
      <c r="E1483">
        <f t="shared" si="92"/>
        <v>-1.35998425937367E-4</v>
      </c>
      <c r="F1483">
        <f t="shared" si="92"/>
        <v>1.4054710944007009E-3</v>
      </c>
      <c r="H1483">
        <f t="shared" si="93"/>
        <v>-6.7999212968683498E-3</v>
      </c>
      <c r="I1483">
        <f t="shared" si="94"/>
        <v>-7.0273554720035047E-2</v>
      </c>
      <c r="K1483">
        <f t="shared" si="95"/>
        <v>-7.7073476016903397E-2</v>
      </c>
    </row>
    <row r="1484" spans="1:11">
      <c r="A1484" s="8">
        <v>40788</v>
      </c>
      <c r="B1484" s="10">
        <v>43.004859924316406</v>
      </c>
      <c r="C1484" s="10">
        <v>1874.43310546875</v>
      </c>
      <c r="E1484">
        <f t="shared" si="92"/>
        <v>3.3276393813723049E-2</v>
      </c>
      <c r="F1484">
        <f t="shared" si="92"/>
        <v>2.4540973916545417E-2</v>
      </c>
      <c r="H1484">
        <f t="shared" si="93"/>
        <v>1.6638196906861524</v>
      </c>
      <c r="I1484">
        <f t="shared" si="94"/>
        <v>-1.2270486958272708</v>
      </c>
      <c r="K1484">
        <f t="shared" si="95"/>
        <v>0.4367709948588816</v>
      </c>
    </row>
    <row r="1485" spans="1:11">
      <c r="A1485" s="8">
        <v>40791</v>
      </c>
      <c r="B1485" s="10">
        <v>43.00054931640625</v>
      </c>
      <c r="C1485" s="10">
        <v>1901.76611328125</v>
      </c>
      <c r="E1485">
        <f t="shared" si="92"/>
        <v>-1.0023536683390066E-4</v>
      </c>
      <c r="F1485">
        <f t="shared" si="92"/>
        <v>1.4582012947143674E-2</v>
      </c>
      <c r="H1485">
        <f t="shared" si="93"/>
        <v>-5.0117683416950332E-3</v>
      </c>
      <c r="I1485">
        <f t="shared" si="94"/>
        <v>-0.72910064735718372</v>
      </c>
      <c r="K1485">
        <f t="shared" si="95"/>
        <v>-0.73411241569887875</v>
      </c>
    </row>
    <row r="1486" spans="1:11">
      <c r="A1486" s="8">
        <v>40792</v>
      </c>
      <c r="B1486" s="10">
        <v>41.950569152832031</v>
      </c>
      <c r="C1486" s="10">
        <v>1877.466552734375</v>
      </c>
      <c r="E1486">
        <f t="shared" si="92"/>
        <v>-2.4417831406019164E-2</v>
      </c>
      <c r="F1486">
        <f t="shared" si="92"/>
        <v>-1.2777365406384966E-2</v>
      </c>
      <c r="H1486">
        <f t="shared" si="93"/>
        <v>-1.2208915703009582</v>
      </c>
      <c r="I1486">
        <f t="shared" si="94"/>
        <v>0.63886827031924831</v>
      </c>
      <c r="K1486">
        <f t="shared" si="95"/>
        <v>-0.58202329998170987</v>
      </c>
    </row>
    <row r="1487" spans="1:11">
      <c r="A1487" s="8">
        <v>40793</v>
      </c>
      <c r="B1487" s="10">
        <v>41.545570373535156</v>
      </c>
      <c r="C1487" s="10">
        <v>1821.46728515625</v>
      </c>
      <c r="E1487">
        <f t="shared" si="92"/>
        <v>-9.6541903358070558E-3</v>
      </c>
      <c r="F1487">
        <f t="shared" si="92"/>
        <v>-2.9827038727569755E-2</v>
      </c>
      <c r="H1487">
        <f t="shared" si="93"/>
        <v>-0.48270951679035279</v>
      </c>
      <c r="I1487">
        <f t="shared" si="94"/>
        <v>1.4913519363784877</v>
      </c>
      <c r="K1487">
        <f t="shared" si="95"/>
        <v>1.0086424195881349</v>
      </c>
    </row>
    <row r="1488" spans="1:11">
      <c r="A1488" s="8">
        <v>40794</v>
      </c>
      <c r="B1488" s="10">
        <v>42.329868316650391</v>
      </c>
      <c r="C1488" s="10">
        <v>1854.283203125</v>
      </c>
      <c r="E1488">
        <f t="shared" si="92"/>
        <v>1.8878016021049548E-2</v>
      </c>
      <c r="F1488">
        <f t="shared" si="92"/>
        <v>1.8016199487181472E-2</v>
      </c>
      <c r="H1488">
        <f t="shared" si="93"/>
        <v>0.94390080105247742</v>
      </c>
      <c r="I1488">
        <f t="shared" si="94"/>
        <v>-0.90080997435907362</v>
      </c>
      <c r="K1488">
        <f t="shared" si="95"/>
        <v>4.3090826693403805E-2</v>
      </c>
    </row>
    <row r="1489" spans="1:11">
      <c r="A1489" s="8">
        <v>40795</v>
      </c>
      <c r="B1489" s="10">
        <v>42.049880981445312</v>
      </c>
      <c r="C1489" s="10">
        <v>1865.0831298828125</v>
      </c>
      <c r="E1489">
        <f t="shared" si="92"/>
        <v>-6.6144154550782375E-3</v>
      </c>
      <c r="F1489">
        <f t="shared" si="92"/>
        <v>5.8243135350692921E-3</v>
      </c>
      <c r="H1489">
        <f t="shared" si="93"/>
        <v>-0.33072077275391187</v>
      </c>
      <c r="I1489">
        <f t="shared" si="94"/>
        <v>-0.2912156767534646</v>
      </c>
      <c r="K1489">
        <f t="shared" si="95"/>
        <v>-0.62193644950737648</v>
      </c>
    </row>
    <row r="1490" spans="1:11">
      <c r="A1490" s="8">
        <v>40798</v>
      </c>
      <c r="B1490" s="10">
        <v>40.325588226318359</v>
      </c>
      <c r="C1490" s="10">
        <v>1812.2174072265625</v>
      </c>
      <c r="E1490">
        <f t="shared" si="92"/>
        <v>-4.1005889074639867E-2</v>
      </c>
      <c r="F1490">
        <f t="shared" si="92"/>
        <v>-2.8344968548169591E-2</v>
      </c>
      <c r="H1490">
        <f t="shared" si="93"/>
        <v>-2.0502944537319934</v>
      </c>
      <c r="I1490">
        <f t="shared" si="94"/>
        <v>1.4172484274084796</v>
      </c>
      <c r="K1490">
        <f t="shared" si="95"/>
        <v>-0.63304602632351381</v>
      </c>
    </row>
    <row r="1491" spans="1:11">
      <c r="A1491" s="8">
        <v>40799</v>
      </c>
      <c r="B1491" s="10">
        <v>41.025241851806641</v>
      </c>
      <c r="C1491" s="10">
        <v>1829.804931640625</v>
      </c>
      <c r="E1491">
        <f t="shared" si="92"/>
        <v>1.7350115801451738E-2</v>
      </c>
      <c r="F1491">
        <f t="shared" si="92"/>
        <v>9.7049748799062918E-3</v>
      </c>
      <c r="H1491">
        <f t="shared" si="93"/>
        <v>0.86750579007258688</v>
      </c>
      <c r="I1491">
        <f t="shared" si="94"/>
        <v>-0.48524874399531459</v>
      </c>
      <c r="K1491">
        <f t="shared" si="95"/>
        <v>0.38225704607727229</v>
      </c>
    </row>
    <row r="1492" spans="1:11">
      <c r="A1492" s="8">
        <v>40800</v>
      </c>
      <c r="B1492" s="10">
        <v>40.487751007080078</v>
      </c>
      <c r="C1492" s="10">
        <v>1813.8052978515625</v>
      </c>
      <c r="E1492">
        <f t="shared" si="92"/>
        <v>-1.3101466815676921E-2</v>
      </c>
      <c r="F1492">
        <f t="shared" si="92"/>
        <v>-8.7439013374595032E-3</v>
      </c>
      <c r="H1492">
        <f t="shared" si="93"/>
        <v>-0.65507334078384605</v>
      </c>
      <c r="I1492">
        <f t="shared" si="94"/>
        <v>0.43719506687297516</v>
      </c>
      <c r="K1492">
        <f t="shared" si="95"/>
        <v>-0.21787827391087089</v>
      </c>
    </row>
    <row r="1493" spans="1:11">
      <c r="A1493" s="8">
        <v>40801</v>
      </c>
      <c r="B1493" s="10">
        <v>39.556800842285156</v>
      </c>
      <c r="C1493" s="10">
        <v>1781.3621826171875</v>
      </c>
      <c r="E1493">
        <f t="shared" si="92"/>
        <v>-2.299337803752366E-2</v>
      </c>
      <c r="F1493">
        <f t="shared" si="92"/>
        <v>-1.7886768371888406E-2</v>
      </c>
      <c r="H1493">
        <f t="shared" si="93"/>
        <v>-1.149668901876183</v>
      </c>
      <c r="I1493">
        <f t="shared" si="94"/>
        <v>0.89433841859442031</v>
      </c>
      <c r="K1493">
        <f t="shared" si="95"/>
        <v>-0.25533048328176267</v>
      </c>
    </row>
    <row r="1494" spans="1:11">
      <c r="A1494" s="8">
        <v>40802</v>
      </c>
      <c r="B1494" s="10">
        <v>40.766738891601562</v>
      </c>
      <c r="C1494" s="10">
        <v>1816.2603759765625</v>
      </c>
      <c r="E1494">
        <f t="shared" si="92"/>
        <v>3.0587358521243502E-2</v>
      </c>
      <c r="F1494">
        <f t="shared" si="92"/>
        <v>1.9590734382888053E-2</v>
      </c>
      <c r="H1494">
        <f t="shared" si="93"/>
        <v>1.5293679260621751</v>
      </c>
      <c r="I1494">
        <f t="shared" si="94"/>
        <v>-0.97953671914440266</v>
      </c>
      <c r="K1494">
        <f t="shared" si="95"/>
        <v>0.54983120691777243</v>
      </c>
    </row>
    <row r="1495" spans="1:11">
      <c r="A1495" s="8">
        <v>40805</v>
      </c>
      <c r="B1495" s="10">
        <v>39.495269775390625</v>
      </c>
      <c r="C1495" s="10">
        <v>1784.405517578125</v>
      </c>
      <c r="E1495">
        <f t="shared" si="92"/>
        <v>-3.1188884634401726E-2</v>
      </c>
      <c r="F1495">
        <f t="shared" si="92"/>
        <v>-1.7538706905561252E-2</v>
      </c>
      <c r="H1495">
        <f t="shared" si="93"/>
        <v>-1.5594442317200863</v>
      </c>
      <c r="I1495">
        <f t="shared" si="94"/>
        <v>0.87693534527806261</v>
      </c>
      <c r="K1495">
        <f t="shared" si="95"/>
        <v>-0.68250888644202368</v>
      </c>
    </row>
    <row r="1496" spans="1:11">
      <c r="A1496" s="8">
        <v>40806</v>
      </c>
      <c r="B1496" s="10">
        <v>39.95526123046875</v>
      </c>
      <c r="C1496" s="10">
        <v>1803.5052490234375</v>
      </c>
      <c r="E1496">
        <f t="shared" si="92"/>
        <v>1.1646748020562869E-2</v>
      </c>
      <c r="F1496">
        <f t="shared" si="92"/>
        <v>1.0703694455751034E-2</v>
      </c>
      <c r="H1496">
        <f t="shared" si="93"/>
        <v>0.58233740102814346</v>
      </c>
      <c r="I1496">
        <f t="shared" si="94"/>
        <v>-0.53518472278755169</v>
      </c>
      <c r="K1496">
        <f t="shared" si="95"/>
        <v>4.7152678240591772E-2</v>
      </c>
    </row>
    <row r="1497" spans="1:11">
      <c r="A1497" s="8">
        <v>40807</v>
      </c>
      <c r="B1497" s="10">
        <v>40.435249328613281</v>
      </c>
      <c r="C1497" s="10">
        <v>1806.2552490234375</v>
      </c>
      <c r="E1497">
        <f t="shared" si="92"/>
        <v>1.2013138779793708E-2</v>
      </c>
      <c r="F1497">
        <f t="shared" si="92"/>
        <v>1.5248084259744665E-3</v>
      </c>
      <c r="H1497">
        <f t="shared" si="93"/>
        <v>0.60065693898968542</v>
      </c>
      <c r="I1497">
        <f t="shared" si="94"/>
        <v>-7.6240421298723327E-2</v>
      </c>
      <c r="K1497">
        <f t="shared" si="95"/>
        <v>0.52441651769096209</v>
      </c>
    </row>
    <row r="1498" spans="1:11">
      <c r="A1498" s="8">
        <v>40808</v>
      </c>
      <c r="B1498" s="10">
        <v>37.204410552978516</v>
      </c>
      <c r="C1498" s="10">
        <v>1748.3133544921875</v>
      </c>
      <c r="E1498">
        <f t="shared" si="92"/>
        <v>-7.9901542077261745E-2</v>
      </c>
      <c r="F1498">
        <f t="shared" si="92"/>
        <v>-3.2078464304852061E-2</v>
      </c>
      <c r="H1498">
        <f t="shared" si="93"/>
        <v>-3.9950771038630872</v>
      </c>
      <c r="I1498">
        <f t="shared" si="94"/>
        <v>1.6039232152426031</v>
      </c>
      <c r="K1498">
        <f t="shared" si="95"/>
        <v>-2.3911538886204839</v>
      </c>
    </row>
    <row r="1499" spans="1:11">
      <c r="A1499" s="8">
        <v>40809</v>
      </c>
      <c r="B1499" s="10">
        <v>30.743480682373047</v>
      </c>
      <c r="C1499" s="10">
        <v>1634.3690185546875</v>
      </c>
      <c r="E1499">
        <f t="shared" si="92"/>
        <v>-0.17366032076775417</v>
      </c>
      <c r="F1499">
        <f t="shared" si="92"/>
        <v>-6.5173863509494279E-2</v>
      </c>
      <c r="H1499">
        <f t="shared" si="93"/>
        <v>-8.6830160383877093</v>
      </c>
      <c r="I1499">
        <f t="shared" si="94"/>
        <v>3.2586931754747139</v>
      </c>
      <c r="K1499">
        <f t="shared" si="95"/>
        <v>-5.4243228629129954</v>
      </c>
    </row>
    <row r="1500" spans="1:11">
      <c r="A1500" s="8">
        <v>40812</v>
      </c>
      <c r="B1500" s="10">
        <v>30.214250564575195</v>
      </c>
      <c r="C1500" s="10">
        <v>1600.6602783203125</v>
      </c>
      <c r="E1500">
        <f t="shared" si="92"/>
        <v>-1.7214385165609691E-2</v>
      </c>
      <c r="F1500">
        <f t="shared" si="92"/>
        <v>-2.0624926104010788E-2</v>
      </c>
      <c r="H1500">
        <f t="shared" si="93"/>
        <v>-0.86071925828048457</v>
      </c>
      <c r="I1500">
        <f t="shared" si="94"/>
        <v>1.0312463052005394</v>
      </c>
      <c r="K1500">
        <f t="shared" si="95"/>
        <v>0.17052704692005483</v>
      </c>
    </row>
    <row r="1501" spans="1:11">
      <c r="A1501" s="8">
        <v>40813</v>
      </c>
      <c r="B1501" s="10">
        <v>31.784210205078125</v>
      </c>
      <c r="C1501" s="10">
        <v>1655.6590576171875</v>
      </c>
      <c r="E1501">
        <f t="shared" si="92"/>
        <v>5.1960899614158729E-2</v>
      </c>
      <c r="F1501">
        <f t="shared" si="92"/>
        <v>3.4360057559864599E-2</v>
      </c>
      <c r="H1501">
        <f t="shared" si="93"/>
        <v>2.5980449807079364</v>
      </c>
      <c r="I1501">
        <f t="shared" si="94"/>
        <v>-1.7180028779932299</v>
      </c>
      <c r="K1501">
        <f t="shared" si="95"/>
        <v>0.88004210271470651</v>
      </c>
    </row>
    <row r="1502" spans="1:11">
      <c r="A1502" s="8">
        <v>40814</v>
      </c>
      <c r="B1502" s="10">
        <v>30.539239883422852</v>
      </c>
      <c r="C1502" s="10">
        <v>1629.5096435546875</v>
      </c>
      <c r="E1502">
        <f t="shared" si="92"/>
        <v>-3.9169459100052317E-2</v>
      </c>
      <c r="F1502">
        <f t="shared" si="92"/>
        <v>-1.5793960684232888E-2</v>
      </c>
      <c r="H1502">
        <f t="shared" si="93"/>
        <v>-1.9584729550026159</v>
      </c>
      <c r="I1502">
        <f t="shared" si="94"/>
        <v>0.78969803421164442</v>
      </c>
      <c r="K1502">
        <f t="shared" si="95"/>
        <v>-1.1687749207909714</v>
      </c>
    </row>
    <row r="1503" spans="1:11">
      <c r="A1503" s="8">
        <v>40815</v>
      </c>
      <c r="B1503" s="10">
        <v>30.348499298095703</v>
      </c>
      <c r="C1503" s="10">
        <v>1613.97021484375</v>
      </c>
      <c r="E1503">
        <f t="shared" si="92"/>
        <v>-6.245754185607133E-3</v>
      </c>
      <c r="F1503">
        <f t="shared" si="92"/>
        <v>-9.5362606612373613E-3</v>
      </c>
      <c r="H1503">
        <f t="shared" si="93"/>
        <v>-0.31228770928035665</v>
      </c>
      <c r="I1503">
        <f t="shared" si="94"/>
        <v>0.47681303306186806</v>
      </c>
      <c r="K1503">
        <f t="shared" si="95"/>
        <v>0.16452532378151141</v>
      </c>
    </row>
    <row r="1504" spans="1:11">
      <c r="A1504" s="8">
        <v>40816</v>
      </c>
      <c r="B1504" s="10">
        <v>30.498470306396484</v>
      </c>
      <c r="C1504" s="10">
        <v>1628.9681396484375</v>
      </c>
      <c r="E1504">
        <f t="shared" si="92"/>
        <v>4.9416284748613482E-3</v>
      </c>
      <c r="F1504">
        <f t="shared" si="92"/>
        <v>9.2925660379299391E-3</v>
      </c>
      <c r="H1504">
        <f t="shared" si="93"/>
        <v>0.24708142374306741</v>
      </c>
      <c r="I1504">
        <f t="shared" si="94"/>
        <v>-0.46462830189649695</v>
      </c>
      <c r="K1504">
        <f t="shared" si="95"/>
        <v>-0.21754687815342955</v>
      </c>
    </row>
    <row r="1505" spans="1:11">
      <c r="A1505" s="8">
        <v>40819</v>
      </c>
      <c r="B1505" s="10">
        <v>30.709239959716797</v>
      </c>
      <c r="C1505" s="10">
        <v>1654.80908203125</v>
      </c>
      <c r="E1505">
        <f t="shared" si="92"/>
        <v>6.9108270415814133E-3</v>
      </c>
      <c r="F1505">
        <f t="shared" si="92"/>
        <v>1.5863381090061912E-2</v>
      </c>
      <c r="H1505">
        <f t="shared" si="93"/>
        <v>0.34554135207907066</v>
      </c>
      <c r="I1505">
        <f t="shared" si="94"/>
        <v>-0.79316905450309561</v>
      </c>
      <c r="K1505">
        <f t="shared" si="95"/>
        <v>-0.44762770242402494</v>
      </c>
    </row>
    <row r="1506" spans="1:11">
      <c r="A1506" s="8">
        <v>40820</v>
      </c>
      <c r="B1506" s="10">
        <v>29.694269180297852</v>
      </c>
      <c r="C1506" s="10">
        <v>1616.01025390625</v>
      </c>
      <c r="E1506">
        <f t="shared" si="92"/>
        <v>-3.3050989889373494E-2</v>
      </c>
      <c r="F1506">
        <f t="shared" si="92"/>
        <v>-2.3446105382365356E-2</v>
      </c>
      <c r="H1506">
        <f t="shared" si="93"/>
        <v>-1.6525494944686747</v>
      </c>
      <c r="I1506">
        <f t="shared" si="94"/>
        <v>1.1723052691182678</v>
      </c>
      <c r="K1506">
        <f t="shared" si="95"/>
        <v>-0.48024422535040689</v>
      </c>
    </row>
    <row r="1507" spans="1:11">
      <c r="A1507" s="8">
        <v>40821</v>
      </c>
      <c r="B1507" s="10">
        <v>30.344249725341797</v>
      </c>
      <c r="C1507" s="10">
        <v>1639.609619140625</v>
      </c>
      <c r="E1507">
        <f t="shared" si="92"/>
        <v>2.1889090487372753E-2</v>
      </c>
      <c r="F1507">
        <f t="shared" si="92"/>
        <v>1.460347493299019E-2</v>
      </c>
      <c r="H1507">
        <f t="shared" si="93"/>
        <v>1.0944545243686377</v>
      </c>
      <c r="I1507">
        <f t="shared" si="94"/>
        <v>-0.73017374664950951</v>
      </c>
      <c r="K1507">
        <f t="shared" si="95"/>
        <v>0.36428077771912815</v>
      </c>
    </row>
    <row r="1508" spans="1:11">
      <c r="A1508" s="8">
        <v>40822</v>
      </c>
      <c r="B1508" s="10">
        <v>31.568450927734375</v>
      </c>
      <c r="C1508" s="10">
        <v>1642.7691650390625</v>
      </c>
      <c r="E1508">
        <f t="shared" si="92"/>
        <v>4.0343762441758191E-2</v>
      </c>
      <c r="F1508">
        <f t="shared" si="92"/>
        <v>1.9270110772426907E-3</v>
      </c>
      <c r="H1508">
        <f t="shared" si="93"/>
        <v>2.0171881220879095</v>
      </c>
      <c r="I1508">
        <f t="shared" si="94"/>
        <v>-9.6350553862134536E-2</v>
      </c>
      <c r="K1508">
        <f t="shared" si="95"/>
        <v>1.920837568225775</v>
      </c>
    </row>
    <row r="1509" spans="1:11">
      <c r="A1509" s="8">
        <v>40823</v>
      </c>
      <c r="B1509" s="10">
        <v>31.023490905761719</v>
      </c>
      <c r="C1509" s="10">
        <v>1633.97021484375</v>
      </c>
      <c r="E1509">
        <f t="shared" si="92"/>
        <v>-1.7262805299511297E-2</v>
      </c>
      <c r="F1509">
        <f t="shared" si="92"/>
        <v>-5.3561695596491266E-3</v>
      </c>
      <c r="H1509">
        <f t="shared" si="93"/>
        <v>-0.86314026497556484</v>
      </c>
      <c r="I1509">
        <f t="shared" si="94"/>
        <v>0.26780847798245633</v>
      </c>
      <c r="K1509">
        <f t="shared" si="95"/>
        <v>-0.59533178699310851</v>
      </c>
    </row>
    <row r="1510" spans="1:11">
      <c r="A1510" s="8">
        <v>40826</v>
      </c>
      <c r="B1510" s="10">
        <v>32.094219207763672</v>
      </c>
      <c r="C1510" s="10">
        <v>1668.309326171875</v>
      </c>
      <c r="E1510">
        <f t="shared" si="92"/>
        <v>3.4513469333752322E-2</v>
      </c>
      <c r="F1510">
        <f t="shared" si="92"/>
        <v>2.1015751092750889E-2</v>
      </c>
      <c r="H1510">
        <f t="shared" si="93"/>
        <v>1.7256734666876161</v>
      </c>
      <c r="I1510">
        <f t="shared" si="94"/>
        <v>-1.0507875546375445</v>
      </c>
      <c r="K1510">
        <f t="shared" si="95"/>
        <v>0.67488591205007165</v>
      </c>
    </row>
    <row r="1511" spans="1:11">
      <c r="A1511" s="8">
        <v>40827</v>
      </c>
      <c r="B1511" s="10">
        <v>31.979219436645508</v>
      </c>
      <c r="C1511" s="10">
        <v>1657.609375</v>
      </c>
      <c r="E1511">
        <f t="shared" si="92"/>
        <v>-3.5831926732259323E-3</v>
      </c>
      <c r="F1511">
        <f t="shared" si="92"/>
        <v>-6.4136494377977638E-3</v>
      </c>
      <c r="H1511">
        <f t="shared" si="93"/>
        <v>-0.17915963366129661</v>
      </c>
      <c r="I1511">
        <f t="shared" si="94"/>
        <v>0.32068247188988819</v>
      </c>
      <c r="K1511">
        <f t="shared" si="95"/>
        <v>0.14152283822859157</v>
      </c>
    </row>
    <row r="1512" spans="1:11">
      <c r="A1512" s="8">
        <v>40828</v>
      </c>
      <c r="B1512" s="10">
        <v>32.634201049804688</v>
      </c>
      <c r="C1512" s="10">
        <v>1678.908935546875</v>
      </c>
      <c r="E1512">
        <f t="shared" si="92"/>
        <v>2.048147593022942E-2</v>
      </c>
      <c r="F1512">
        <f t="shared" si="92"/>
        <v>1.2849565686653408E-2</v>
      </c>
      <c r="H1512">
        <f t="shared" si="93"/>
        <v>1.024073796511471</v>
      </c>
      <c r="I1512">
        <f t="shared" si="94"/>
        <v>-0.6424782843326704</v>
      </c>
      <c r="K1512">
        <f t="shared" si="95"/>
        <v>0.38159551217880061</v>
      </c>
    </row>
    <row r="1513" spans="1:11">
      <c r="A1513" s="8">
        <v>40829</v>
      </c>
      <c r="B1513" s="10">
        <v>31.658449172973633</v>
      </c>
      <c r="C1513" s="10">
        <v>1663.1685791015625</v>
      </c>
      <c r="E1513">
        <f t="shared" si="92"/>
        <v>-2.9899671064167022E-2</v>
      </c>
      <c r="F1513">
        <f t="shared" si="92"/>
        <v>-9.3753485445506879E-3</v>
      </c>
      <c r="H1513">
        <f t="shared" si="93"/>
        <v>-1.4949835532083511</v>
      </c>
      <c r="I1513">
        <f t="shared" si="94"/>
        <v>0.46876742722753439</v>
      </c>
      <c r="K1513">
        <f t="shared" si="95"/>
        <v>-1.0262161259808167</v>
      </c>
    </row>
    <row r="1514" spans="1:11">
      <c r="A1514" s="8">
        <v>40830</v>
      </c>
      <c r="B1514" s="10">
        <v>32.113430023193359</v>
      </c>
      <c r="C1514" s="10">
        <v>1679.16796875</v>
      </c>
      <c r="E1514">
        <f t="shared" si="92"/>
        <v>1.4371545735984315E-2</v>
      </c>
      <c r="F1514">
        <f t="shared" si="92"/>
        <v>9.619824381891684E-3</v>
      </c>
      <c r="H1514">
        <f t="shared" si="93"/>
        <v>0.71857728679921573</v>
      </c>
      <c r="I1514">
        <f t="shared" si="94"/>
        <v>-0.4809912190945842</v>
      </c>
      <c r="K1514">
        <f t="shared" si="95"/>
        <v>0.23758606770463153</v>
      </c>
    </row>
    <row r="1515" spans="1:11">
      <c r="A1515" s="8">
        <v>40833</v>
      </c>
      <c r="B1515" s="10">
        <v>31.734220504760742</v>
      </c>
      <c r="C1515" s="10">
        <v>1667.7589111328125</v>
      </c>
      <c r="E1515">
        <f t="shared" si="92"/>
        <v>-1.1808440212046523E-2</v>
      </c>
      <c r="F1515">
        <f t="shared" si="92"/>
        <v>-6.7944707316448527E-3</v>
      </c>
      <c r="H1515">
        <f t="shared" si="93"/>
        <v>-0.59042201060232613</v>
      </c>
      <c r="I1515">
        <f t="shared" si="94"/>
        <v>0.33972353658224264</v>
      </c>
      <c r="K1515">
        <f t="shared" si="95"/>
        <v>-0.25069847402008349</v>
      </c>
    </row>
    <row r="1516" spans="1:11">
      <c r="A1516" s="8">
        <v>40834</v>
      </c>
      <c r="B1516" s="10">
        <v>31.944219589233398</v>
      </c>
      <c r="C1516" s="10">
        <v>1654.45947265625</v>
      </c>
      <c r="E1516">
        <f t="shared" si="92"/>
        <v>6.6174332040440653E-3</v>
      </c>
      <c r="F1516">
        <f t="shared" si="92"/>
        <v>-7.9744370650844942E-3</v>
      </c>
      <c r="H1516">
        <f t="shared" si="93"/>
        <v>0.33087166020220327</v>
      </c>
      <c r="I1516">
        <f t="shared" si="94"/>
        <v>0.39872185325422471</v>
      </c>
      <c r="K1516">
        <f t="shared" si="95"/>
        <v>0.72959351345642798</v>
      </c>
    </row>
    <row r="1517" spans="1:11">
      <c r="A1517" s="8">
        <v>40835</v>
      </c>
      <c r="B1517" s="10">
        <v>31.279230117797852</v>
      </c>
      <c r="C1517" s="10">
        <v>1646.459716796875</v>
      </c>
      <c r="E1517">
        <f t="shared" si="92"/>
        <v>-2.0817208245703323E-2</v>
      </c>
      <c r="F1517">
        <f t="shared" si="92"/>
        <v>-4.8352685524120087E-3</v>
      </c>
      <c r="H1517">
        <f t="shared" si="93"/>
        <v>-1.0408604122851661</v>
      </c>
      <c r="I1517">
        <f t="shared" si="94"/>
        <v>0.24176342762060044</v>
      </c>
      <c r="K1517">
        <f t="shared" si="95"/>
        <v>-0.79909698466456569</v>
      </c>
    </row>
    <row r="1518" spans="1:11">
      <c r="A1518" s="8">
        <v>40836</v>
      </c>
      <c r="B1518" s="10">
        <v>30.013530731201172</v>
      </c>
      <c r="C1518" s="10">
        <v>1609.02099609375</v>
      </c>
      <c r="E1518">
        <f t="shared" si="92"/>
        <v>-4.0464531314551078E-2</v>
      </c>
      <c r="F1518">
        <f t="shared" si="92"/>
        <v>-2.2738922988022159E-2</v>
      </c>
      <c r="H1518">
        <f t="shared" si="93"/>
        <v>-2.0232265657275539</v>
      </c>
      <c r="I1518">
        <f t="shared" si="94"/>
        <v>1.1369461494011079</v>
      </c>
      <c r="K1518">
        <f t="shared" si="95"/>
        <v>-0.88628041632644594</v>
      </c>
    </row>
    <row r="1519" spans="1:11">
      <c r="A1519" s="8">
        <v>40837</v>
      </c>
      <c r="B1519" s="10">
        <v>31.038480758666992</v>
      </c>
      <c r="C1519" s="10">
        <v>1635.019775390625</v>
      </c>
      <c r="E1519">
        <f t="shared" si="92"/>
        <v>3.4149598614211518E-2</v>
      </c>
      <c r="F1519">
        <f t="shared" si="92"/>
        <v>1.6158135512210681E-2</v>
      </c>
      <c r="H1519">
        <f t="shared" si="93"/>
        <v>1.7074799307105759</v>
      </c>
      <c r="I1519">
        <f t="shared" si="94"/>
        <v>-0.80790677561053403</v>
      </c>
      <c r="K1519">
        <f t="shared" si="95"/>
        <v>0.89957315510004188</v>
      </c>
    </row>
    <row r="1520" spans="1:11">
      <c r="A1520" s="8">
        <v>40840</v>
      </c>
      <c r="B1520" s="10">
        <v>31.699220657348633</v>
      </c>
      <c r="C1520" s="10">
        <v>1656.1593017578125</v>
      </c>
      <c r="E1520">
        <f t="shared" si="92"/>
        <v>2.1287765461817543E-2</v>
      </c>
      <c r="F1520">
        <f t="shared" si="92"/>
        <v>1.2929217545480265E-2</v>
      </c>
      <c r="H1520">
        <f t="shared" si="93"/>
        <v>1.0643882730908771</v>
      </c>
      <c r="I1520">
        <f t="shared" si="94"/>
        <v>-0.64646087727401325</v>
      </c>
      <c r="K1520">
        <f t="shared" si="95"/>
        <v>0.41792739581686389</v>
      </c>
    </row>
    <row r="1521" spans="1:11">
      <c r="A1521" s="8">
        <v>40841</v>
      </c>
      <c r="B1521" s="10">
        <v>33.224178314208984</v>
      </c>
      <c r="C1521" s="10">
        <v>1702.658203125</v>
      </c>
      <c r="E1521">
        <f t="shared" si="92"/>
        <v>4.8107102485083653E-2</v>
      </c>
      <c r="F1521">
        <f t="shared" si="92"/>
        <v>2.8076345867112273E-2</v>
      </c>
      <c r="H1521">
        <f t="shared" si="93"/>
        <v>2.4053551242541826</v>
      </c>
      <c r="I1521">
        <f t="shared" si="94"/>
        <v>-1.4038172933556137</v>
      </c>
      <c r="K1521">
        <f t="shared" si="95"/>
        <v>1.001537830898569</v>
      </c>
    </row>
    <row r="1522" spans="1:11">
      <c r="A1522" s="8">
        <v>40842</v>
      </c>
      <c r="B1522" s="10">
        <v>33.589168548583984</v>
      </c>
      <c r="C1522" s="10">
        <v>1726.257568359375</v>
      </c>
      <c r="E1522">
        <f t="shared" si="92"/>
        <v>1.0985681298818051E-2</v>
      </c>
      <c r="F1522">
        <f t="shared" si="92"/>
        <v>1.3860306896041452E-2</v>
      </c>
      <c r="H1522">
        <f t="shared" si="93"/>
        <v>0.54928406494090254</v>
      </c>
      <c r="I1522">
        <f t="shared" si="94"/>
        <v>-0.69301534480207261</v>
      </c>
      <c r="K1522">
        <f t="shared" si="95"/>
        <v>-0.14373127986117007</v>
      </c>
    </row>
    <row r="1523" spans="1:11">
      <c r="A1523" s="8">
        <v>40843</v>
      </c>
      <c r="B1523" s="10">
        <v>35.168270111083984</v>
      </c>
      <c r="C1523" s="10">
        <v>1744.1142578125</v>
      </c>
      <c r="E1523">
        <f t="shared" si="92"/>
        <v>4.7012225390930862E-2</v>
      </c>
      <c r="F1523">
        <f t="shared" si="92"/>
        <v>1.0344162876051E-2</v>
      </c>
      <c r="H1523">
        <f t="shared" si="93"/>
        <v>2.3506112695465431</v>
      </c>
      <c r="I1523">
        <f t="shared" si="94"/>
        <v>-0.51720814380254998</v>
      </c>
      <c r="K1523">
        <f t="shared" si="95"/>
        <v>1.8334031257439931</v>
      </c>
    </row>
    <row r="1524" spans="1:11">
      <c r="A1524" s="8">
        <v>40844</v>
      </c>
      <c r="B1524" s="10">
        <v>34.92327880859375</v>
      </c>
      <c r="C1524" s="10">
        <v>1736.6146240234375</v>
      </c>
      <c r="E1524">
        <f t="shared" si="92"/>
        <v>-6.9662596913750985E-3</v>
      </c>
      <c r="F1524">
        <f t="shared" si="92"/>
        <v>-4.2999670207780616E-3</v>
      </c>
      <c r="H1524">
        <f t="shared" si="93"/>
        <v>-0.34831298456875492</v>
      </c>
      <c r="I1524">
        <f t="shared" si="94"/>
        <v>0.21499835103890308</v>
      </c>
      <c r="K1524">
        <f t="shared" si="95"/>
        <v>-0.13331463352985184</v>
      </c>
    </row>
    <row r="1525" spans="1:11">
      <c r="A1525" s="8">
        <v>40847</v>
      </c>
      <c r="B1525" s="10">
        <v>34.38916015625</v>
      </c>
      <c r="C1525" s="10">
        <v>1720.457763671875</v>
      </c>
      <c r="E1525">
        <f t="shared" si="92"/>
        <v>-1.5294058019899248E-2</v>
      </c>
      <c r="F1525">
        <f t="shared" si="92"/>
        <v>-9.303653284992941E-3</v>
      </c>
      <c r="H1525">
        <f t="shared" si="93"/>
        <v>-0.76470290099496241</v>
      </c>
      <c r="I1525">
        <f t="shared" si="94"/>
        <v>0.46518266424964705</v>
      </c>
      <c r="K1525">
        <f t="shared" si="95"/>
        <v>-0.29952023674531536</v>
      </c>
    </row>
    <row r="1526" spans="1:11">
      <c r="A1526" s="8">
        <v>40848</v>
      </c>
      <c r="B1526" s="10">
        <v>32.719200134277344</v>
      </c>
      <c r="C1526" s="10">
        <v>1706.55810546875</v>
      </c>
      <c r="E1526">
        <f t="shared" si="92"/>
        <v>-4.8560651507191688E-2</v>
      </c>
      <c r="F1526">
        <f t="shared" si="92"/>
        <v>-8.0790464588097466E-3</v>
      </c>
      <c r="H1526">
        <f t="shared" si="93"/>
        <v>-2.4280325753595844</v>
      </c>
      <c r="I1526">
        <f t="shared" si="94"/>
        <v>0.40395232294048733</v>
      </c>
      <c r="K1526">
        <f t="shared" si="95"/>
        <v>-2.0240802524190968</v>
      </c>
    </row>
    <row r="1527" spans="1:11">
      <c r="A1527" s="8">
        <v>40849</v>
      </c>
      <c r="B1527" s="10">
        <v>34.004161834716797</v>
      </c>
      <c r="C1527" s="10">
        <v>1730.2574462890625</v>
      </c>
      <c r="E1527">
        <f t="shared" si="92"/>
        <v>3.9272405656802789E-2</v>
      </c>
      <c r="F1527">
        <f t="shared" si="92"/>
        <v>1.3887215878771952E-2</v>
      </c>
      <c r="H1527">
        <f t="shared" si="93"/>
        <v>1.9636202828401395</v>
      </c>
      <c r="I1527">
        <f t="shared" si="94"/>
        <v>-0.69436079393859762</v>
      </c>
      <c r="K1527">
        <f t="shared" si="95"/>
        <v>1.2692594889015418</v>
      </c>
    </row>
    <row r="1528" spans="1:11">
      <c r="A1528" s="8">
        <v>40850</v>
      </c>
      <c r="B1528" s="10">
        <v>34.568309783935547</v>
      </c>
      <c r="C1528" s="10">
        <v>1766.1134033203125</v>
      </c>
      <c r="E1528">
        <f t="shared" si="92"/>
        <v>1.6590555943148733E-2</v>
      </c>
      <c r="F1528">
        <f t="shared" si="92"/>
        <v>2.0722902888325345E-2</v>
      </c>
      <c r="H1528">
        <f t="shared" si="93"/>
        <v>0.82952779715743663</v>
      </c>
      <c r="I1528">
        <f t="shared" si="94"/>
        <v>-1.0361451444162673</v>
      </c>
      <c r="K1528">
        <f t="shared" si="95"/>
        <v>-0.20661734725883063</v>
      </c>
    </row>
    <row r="1529" spans="1:11">
      <c r="A1529" s="8">
        <v>40851</v>
      </c>
      <c r="B1529" s="10">
        <v>34.188320159912109</v>
      </c>
      <c r="C1529" s="10">
        <v>1757.4638671875</v>
      </c>
      <c r="E1529">
        <f t="shared" si="92"/>
        <v>-1.0992427063935439E-2</v>
      </c>
      <c r="F1529">
        <f t="shared" si="92"/>
        <v>-4.8974975879528815E-3</v>
      </c>
      <c r="H1529">
        <f t="shared" si="93"/>
        <v>-0.54962135319677197</v>
      </c>
      <c r="I1529">
        <f t="shared" si="94"/>
        <v>0.24487487939764407</v>
      </c>
      <c r="K1529">
        <f t="shared" si="95"/>
        <v>-0.30474647379912789</v>
      </c>
    </row>
    <row r="1530" spans="1:11">
      <c r="A1530" s="8">
        <v>40854</v>
      </c>
      <c r="B1530" s="10">
        <v>34.619148254394531</v>
      </c>
      <c r="C1530" s="10">
        <v>1782.4063720703125</v>
      </c>
      <c r="E1530">
        <f t="shared" si="92"/>
        <v>1.2601616355154999E-2</v>
      </c>
      <c r="F1530">
        <f t="shared" si="92"/>
        <v>1.4192328700747936E-2</v>
      </c>
      <c r="H1530">
        <f t="shared" si="93"/>
        <v>0.63008081775774993</v>
      </c>
      <c r="I1530">
        <f t="shared" si="94"/>
        <v>-0.7096164350373968</v>
      </c>
      <c r="K1530">
        <f t="shared" si="95"/>
        <v>-7.9535617279646864E-2</v>
      </c>
    </row>
    <row r="1531" spans="1:11">
      <c r="A1531" s="8">
        <v>40855</v>
      </c>
      <c r="B1531" s="10">
        <v>35.204139709472656</v>
      </c>
      <c r="C1531" s="10">
        <v>1798.4058837890625</v>
      </c>
      <c r="E1531">
        <f t="shared" si="92"/>
        <v>1.6897915881101122E-2</v>
      </c>
      <c r="F1531">
        <f t="shared" si="92"/>
        <v>8.976354645863438E-3</v>
      </c>
      <c r="H1531">
        <f t="shared" si="93"/>
        <v>0.8448957940550561</v>
      </c>
      <c r="I1531">
        <f t="shared" si="94"/>
        <v>-0.4488177322931719</v>
      </c>
      <c r="K1531">
        <f t="shared" si="95"/>
        <v>0.3960780617618842</v>
      </c>
    </row>
    <row r="1532" spans="1:11">
      <c r="A1532" s="8">
        <v>40856</v>
      </c>
      <c r="B1532" s="10">
        <v>34.364158630371094</v>
      </c>
      <c r="C1532" s="10">
        <v>1786.8062744140625</v>
      </c>
      <c r="E1532">
        <f t="shared" si="92"/>
        <v>-2.3860292739252498E-2</v>
      </c>
      <c r="F1532">
        <f t="shared" si="92"/>
        <v>-6.4499396268437037E-3</v>
      </c>
      <c r="H1532">
        <f t="shared" si="93"/>
        <v>-1.1930146369626249</v>
      </c>
      <c r="I1532">
        <f t="shared" si="94"/>
        <v>0.32249698134218518</v>
      </c>
      <c r="K1532">
        <f t="shared" si="95"/>
        <v>-0.8705176556204397</v>
      </c>
    </row>
    <row r="1533" spans="1:11">
      <c r="A1533" s="8">
        <v>40857</v>
      </c>
      <c r="B1533" s="10">
        <v>33.903339385986328</v>
      </c>
      <c r="C1533" s="10">
        <v>1755.4639892578125</v>
      </c>
      <c r="E1533">
        <f t="shared" si="92"/>
        <v>-1.3409880024750298E-2</v>
      </c>
      <c r="F1533">
        <f t="shared" si="92"/>
        <v>-1.7540953154828065E-2</v>
      </c>
      <c r="H1533">
        <f t="shared" si="93"/>
        <v>-0.6704940012375149</v>
      </c>
      <c r="I1533">
        <f t="shared" si="94"/>
        <v>0.87704765774140325</v>
      </c>
      <c r="K1533">
        <f t="shared" si="95"/>
        <v>0.20655365650388835</v>
      </c>
    </row>
    <row r="1534" spans="1:11">
      <c r="A1534" s="8">
        <v>40858</v>
      </c>
      <c r="B1534" s="10">
        <v>34.838291168212891</v>
      </c>
      <c r="C1534" s="10">
        <v>1786.5623779296875</v>
      </c>
      <c r="E1534">
        <f t="shared" si="92"/>
        <v>2.7576982066050304E-2</v>
      </c>
      <c r="F1534">
        <f t="shared" si="92"/>
        <v>1.7715196017790813E-2</v>
      </c>
      <c r="H1534">
        <f t="shared" si="93"/>
        <v>1.3788491033025152</v>
      </c>
      <c r="I1534">
        <f t="shared" si="94"/>
        <v>-0.88575980088954065</v>
      </c>
      <c r="K1534">
        <f t="shared" si="95"/>
        <v>0.49308930241297455</v>
      </c>
    </row>
    <row r="1535" spans="1:11">
      <c r="A1535" s="8">
        <v>40861</v>
      </c>
      <c r="B1535" s="10">
        <v>34.059158325195312</v>
      </c>
      <c r="C1535" s="10">
        <v>1777.50634765625</v>
      </c>
      <c r="E1535">
        <f t="shared" si="92"/>
        <v>-2.2364266928467269E-2</v>
      </c>
      <c r="F1535">
        <f t="shared" si="92"/>
        <v>-5.0689695391055167E-3</v>
      </c>
      <c r="H1535">
        <f t="shared" si="93"/>
        <v>-1.1182133464233635</v>
      </c>
      <c r="I1535">
        <f t="shared" si="94"/>
        <v>0.25344847695527584</v>
      </c>
      <c r="K1535">
        <f t="shared" si="95"/>
        <v>-0.86476486946808762</v>
      </c>
    </row>
    <row r="1536" spans="1:11">
      <c r="A1536" s="8">
        <v>40862</v>
      </c>
      <c r="B1536" s="10">
        <v>34.364151000976562</v>
      </c>
      <c r="C1536" s="10">
        <v>1777.5062255859375</v>
      </c>
      <c r="E1536">
        <f t="shared" si="92"/>
        <v>8.954791920258165E-3</v>
      </c>
      <c r="F1536">
        <f t="shared" si="92"/>
        <v>-6.8675036102305853E-8</v>
      </c>
      <c r="H1536">
        <f t="shared" si="93"/>
        <v>0.44773959601290825</v>
      </c>
      <c r="I1536">
        <f t="shared" si="94"/>
        <v>3.4337518051152927E-6</v>
      </c>
      <c r="K1536">
        <f t="shared" si="95"/>
        <v>0.44774302976471336</v>
      </c>
    </row>
    <row r="1537" spans="1:11">
      <c r="A1537" s="8">
        <v>40863</v>
      </c>
      <c r="B1537" s="10">
        <v>33.839168548583984</v>
      </c>
      <c r="C1537" s="10">
        <v>1768.6065673828125</v>
      </c>
      <c r="E1537">
        <f t="shared" si="92"/>
        <v>-1.5277038340847149E-2</v>
      </c>
      <c r="F1537">
        <f t="shared" si="92"/>
        <v>-5.0068225219246365E-3</v>
      </c>
      <c r="H1537">
        <f t="shared" si="93"/>
        <v>-0.76385191704235744</v>
      </c>
      <c r="I1537">
        <f t="shared" si="94"/>
        <v>0.25034112609623183</v>
      </c>
      <c r="K1537">
        <f t="shared" si="95"/>
        <v>-0.51351079094612562</v>
      </c>
    </row>
    <row r="1538" spans="1:11">
      <c r="A1538" s="8">
        <v>40864</v>
      </c>
      <c r="B1538" s="10">
        <v>31.368459701538086</v>
      </c>
      <c r="C1538" s="10">
        <v>1719.4654541015625</v>
      </c>
      <c r="E1538">
        <f t="shared" si="92"/>
        <v>-7.3013284693996594E-2</v>
      </c>
      <c r="F1538">
        <f t="shared" si="92"/>
        <v>-2.7785214749015186E-2</v>
      </c>
      <c r="H1538">
        <f t="shared" si="93"/>
        <v>-3.6506642346998297</v>
      </c>
      <c r="I1538">
        <f t="shared" si="94"/>
        <v>1.3892607374507593</v>
      </c>
      <c r="K1538">
        <f t="shared" si="95"/>
        <v>-2.2614034972490704</v>
      </c>
    </row>
    <row r="1539" spans="1:11">
      <c r="A1539" s="8">
        <v>40865</v>
      </c>
      <c r="B1539" s="10">
        <v>32.248409271240234</v>
      </c>
      <c r="C1539" s="10">
        <v>1719.4654541015625</v>
      </c>
      <c r="E1539">
        <f t="shared" si="92"/>
        <v>2.8052049035069526E-2</v>
      </c>
      <c r="F1539">
        <f t="shared" si="92"/>
        <v>0</v>
      </c>
      <c r="H1539">
        <f t="shared" si="93"/>
        <v>1.4026024517534763</v>
      </c>
      <c r="I1539">
        <f t="shared" si="94"/>
        <v>0</v>
      </c>
      <c r="K1539">
        <f t="shared" si="95"/>
        <v>1.4026024517534763</v>
      </c>
    </row>
    <row r="1540" spans="1:11">
      <c r="A1540" s="8">
        <v>40868</v>
      </c>
      <c r="B1540" s="10">
        <v>30.959239959716797</v>
      </c>
      <c r="C1540" s="10">
        <v>1677.3087158203125</v>
      </c>
      <c r="E1540">
        <f t="shared" si="92"/>
        <v>-3.9976214041451796E-2</v>
      </c>
      <c r="F1540">
        <f t="shared" si="92"/>
        <v>-2.4517351122519293E-2</v>
      </c>
      <c r="H1540">
        <f t="shared" si="93"/>
        <v>-1.9988107020725898</v>
      </c>
      <c r="I1540">
        <f t="shared" si="94"/>
        <v>1.2258675561259647</v>
      </c>
      <c r="K1540">
        <f t="shared" si="95"/>
        <v>-0.77294314594662517</v>
      </c>
    </row>
    <row r="1541" spans="1:11">
      <c r="A1541" s="8">
        <v>40869</v>
      </c>
      <c r="B1541" s="10">
        <v>32.799190521240234</v>
      </c>
      <c r="C1541" s="10">
        <v>1701.30810546875</v>
      </c>
      <c r="E1541">
        <f t="shared" ref="E1541:F1604" si="96">B1541/B1540-1</f>
        <v>5.9431386685122822E-2</v>
      </c>
      <c r="F1541">
        <f t="shared" si="96"/>
        <v>1.4308272187508519E-2</v>
      </c>
      <c r="H1541">
        <f t="shared" ref="H1541:H1604" si="97">E1541*$H$3</f>
        <v>2.9715693342561411</v>
      </c>
      <c r="I1541">
        <f t="shared" ref="I1541:I1604" si="98">F1541*$I$3</f>
        <v>-0.71541360937542597</v>
      </c>
      <c r="K1541">
        <f t="shared" ref="K1541:K1604" si="99">H1541+I1541</f>
        <v>2.2561557248807151</v>
      </c>
    </row>
    <row r="1542" spans="1:11">
      <c r="A1542" s="8">
        <v>40870</v>
      </c>
      <c r="B1542" s="10">
        <v>31.859220504760742</v>
      </c>
      <c r="C1542" s="10">
        <v>1692.1083984375</v>
      </c>
      <c r="E1542">
        <f t="shared" si="96"/>
        <v>-2.8658329719167375E-2</v>
      </c>
      <c r="F1542">
        <f t="shared" si="96"/>
        <v>-5.4074314944354551E-3</v>
      </c>
      <c r="H1542">
        <f t="shared" si="97"/>
        <v>-1.4329164859583687</v>
      </c>
      <c r="I1542">
        <f t="shared" si="98"/>
        <v>0.27037157472177276</v>
      </c>
      <c r="K1542">
        <f t="shared" si="99"/>
        <v>-1.162544911236596</v>
      </c>
    </row>
    <row r="1543" spans="1:11">
      <c r="A1543" s="8">
        <v>40871</v>
      </c>
      <c r="B1543" s="10">
        <v>31.883430480957031</v>
      </c>
      <c r="C1543" s="10">
        <v>1696.16650390625</v>
      </c>
      <c r="E1543">
        <f t="shared" si="96"/>
        <v>7.599048505493311E-4</v>
      </c>
      <c r="F1543">
        <f t="shared" si="96"/>
        <v>2.3982538426599032E-3</v>
      </c>
      <c r="H1543">
        <f t="shared" si="97"/>
        <v>3.7995242527466555E-2</v>
      </c>
      <c r="I1543">
        <f t="shared" si="98"/>
        <v>-0.11991269213299516</v>
      </c>
      <c r="K1543">
        <f t="shared" si="99"/>
        <v>-8.1917449605528603E-2</v>
      </c>
    </row>
    <row r="1544" spans="1:11">
      <c r="A1544" s="8">
        <v>40872</v>
      </c>
      <c r="B1544" s="10">
        <v>31.013469696044922</v>
      </c>
      <c r="C1544" s="10">
        <v>1682.6669921875</v>
      </c>
      <c r="E1544">
        <f t="shared" si="96"/>
        <v>-2.7285670700701758E-2</v>
      </c>
      <c r="F1544">
        <f t="shared" si="96"/>
        <v>-7.9588364041270898E-3</v>
      </c>
      <c r="H1544">
        <f t="shared" si="97"/>
        <v>-1.3642835350350879</v>
      </c>
      <c r="I1544">
        <f t="shared" si="98"/>
        <v>0.39794182020635449</v>
      </c>
      <c r="K1544">
        <f t="shared" si="99"/>
        <v>-0.96634171482873343</v>
      </c>
    </row>
    <row r="1545" spans="1:11">
      <c r="A1545" s="8">
        <v>40875</v>
      </c>
      <c r="B1545" s="10">
        <v>32.224201202392578</v>
      </c>
      <c r="C1545" s="10">
        <v>1715.3074951171875</v>
      </c>
      <c r="E1545">
        <f t="shared" si="96"/>
        <v>3.9038892397842861E-2</v>
      </c>
      <c r="F1545">
        <f t="shared" si="96"/>
        <v>1.9398076435346301E-2</v>
      </c>
      <c r="H1545">
        <f t="shared" si="97"/>
        <v>1.9519446198921431</v>
      </c>
      <c r="I1545">
        <f t="shared" si="98"/>
        <v>-0.96990382176731504</v>
      </c>
      <c r="K1545">
        <f t="shared" si="99"/>
        <v>0.98204079812482803</v>
      </c>
    </row>
    <row r="1546" spans="1:11">
      <c r="A1546" s="8">
        <v>40876</v>
      </c>
      <c r="B1546" s="10">
        <v>32.069210052490234</v>
      </c>
      <c r="C1546" s="10">
        <v>1716.1075439453125</v>
      </c>
      <c r="E1546">
        <f t="shared" si="96"/>
        <v>-4.8097747692450454E-3</v>
      </c>
      <c r="F1546">
        <f t="shared" si="96"/>
        <v>4.6641714701434189E-4</v>
      </c>
      <c r="H1546">
        <f t="shared" si="97"/>
        <v>-0.24048873846225227</v>
      </c>
      <c r="I1546">
        <f t="shared" si="98"/>
        <v>-2.3320857350717095E-2</v>
      </c>
      <c r="K1546">
        <f t="shared" si="99"/>
        <v>-0.26380959581296937</v>
      </c>
    </row>
    <row r="1547" spans="1:11">
      <c r="A1547" s="8">
        <v>40877</v>
      </c>
      <c r="B1547" s="10">
        <v>32.886688232421875</v>
      </c>
      <c r="C1547" s="10">
        <v>1744.802001953125</v>
      </c>
      <c r="E1547">
        <f t="shared" si="96"/>
        <v>2.5491060696337886E-2</v>
      </c>
      <c r="F1547">
        <f t="shared" si="96"/>
        <v>1.6720664220054804E-2</v>
      </c>
      <c r="H1547">
        <f t="shared" si="97"/>
        <v>1.2745530348168943</v>
      </c>
      <c r="I1547">
        <f t="shared" si="98"/>
        <v>-0.8360332110027402</v>
      </c>
      <c r="K1547">
        <f t="shared" si="99"/>
        <v>0.43851982381415411</v>
      </c>
    </row>
    <row r="1548" spans="1:11">
      <c r="A1548" s="8">
        <v>40878</v>
      </c>
      <c r="B1548" s="10">
        <v>32.795879364013672</v>
      </c>
      <c r="C1548" s="10">
        <v>1737.0543212890625</v>
      </c>
      <c r="E1548">
        <f t="shared" si="96"/>
        <v>-2.7612652197273047E-3</v>
      </c>
      <c r="F1548">
        <f t="shared" si="96"/>
        <v>-4.440435450778768E-3</v>
      </c>
      <c r="H1548">
        <f t="shared" si="97"/>
        <v>-0.13806326098636523</v>
      </c>
      <c r="I1548">
        <f t="shared" si="98"/>
        <v>0.2220217725389384</v>
      </c>
      <c r="K1548">
        <f t="shared" si="99"/>
        <v>8.3958511552573167E-2</v>
      </c>
    </row>
    <row r="1549" spans="1:11">
      <c r="A1549" s="8">
        <v>40879</v>
      </c>
      <c r="B1549" s="10">
        <v>32.620880126953125</v>
      </c>
      <c r="C1549" s="10">
        <v>1743.9039306640625</v>
      </c>
      <c r="E1549">
        <f t="shared" si="96"/>
        <v>-5.3360129520592103E-3</v>
      </c>
      <c r="F1549">
        <f t="shared" si="96"/>
        <v>3.9432326848114485E-3</v>
      </c>
      <c r="H1549">
        <f t="shared" si="97"/>
        <v>-0.26680064760296052</v>
      </c>
      <c r="I1549">
        <f t="shared" si="98"/>
        <v>-0.19716163424057243</v>
      </c>
      <c r="K1549">
        <f t="shared" si="99"/>
        <v>-0.46396228184353294</v>
      </c>
    </row>
    <row r="1550" spans="1:11">
      <c r="A1550" s="8">
        <v>40882</v>
      </c>
      <c r="B1550" s="10">
        <v>32.401599884033203</v>
      </c>
      <c r="C1550" s="10">
        <v>1731.451904296875</v>
      </c>
      <c r="E1550">
        <f t="shared" si="96"/>
        <v>-6.7220823615590231E-3</v>
      </c>
      <c r="F1550">
        <f t="shared" si="96"/>
        <v>-7.1403167045135385E-3</v>
      </c>
      <c r="H1550">
        <f t="shared" si="97"/>
        <v>-0.33610411807795115</v>
      </c>
      <c r="I1550">
        <f t="shared" si="98"/>
        <v>0.35701583522567693</v>
      </c>
      <c r="K1550">
        <f t="shared" si="99"/>
        <v>2.0911717147725772E-2</v>
      </c>
    </row>
    <row r="1551" spans="1:11">
      <c r="A1551" s="8">
        <v>40883</v>
      </c>
      <c r="B1551" s="10">
        <v>32.286598205566406</v>
      </c>
      <c r="C1551" s="10">
        <v>1718.0474853515625</v>
      </c>
      <c r="E1551">
        <f t="shared" si="96"/>
        <v>-3.5492592612214047E-3</v>
      </c>
      <c r="F1551">
        <f t="shared" si="96"/>
        <v>-7.741721795475387E-3</v>
      </c>
      <c r="H1551">
        <f t="shared" si="97"/>
        <v>-0.17746296306107023</v>
      </c>
      <c r="I1551">
        <f t="shared" si="98"/>
        <v>0.38708608977376935</v>
      </c>
      <c r="K1551">
        <f t="shared" si="99"/>
        <v>0.20962312671269911</v>
      </c>
    </row>
    <row r="1552" spans="1:11">
      <c r="A1552" s="8">
        <v>40884</v>
      </c>
      <c r="B1552" s="10">
        <v>32.5166015625</v>
      </c>
      <c r="C1552" s="10">
        <v>1736.346923828125</v>
      </c>
      <c r="E1552">
        <f t="shared" si="96"/>
        <v>7.1238027453117692E-3</v>
      </c>
      <c r="F1552">
        <f t="shared" si="96"/>
        <v>1.0651299590137775E-2</v>
      </c>
      <c r="H1552">
        <f t="shared" si="97"/>
        <v>0.35619013726558846</v>
      </c>
      <c r="I1552">
        <f t="shared" si="98"/>
        <v>-0.53256497950688875</v>
      </c>
      <c r="K1552">
        <f t="shared" si="99"/>
        <v>-0.17637484224130029</v>
      </c>
    </row>
    <row r="1553" spans="1:11">
      <c r="A1553" s="8">
        <v>40885</v>
      </c>
      <c r="B1553" s="10">
        <v>31.675739288330078</v>
      </c>
      <c r="C1553" s="10">
        <v>1711.04541015625</v>
      </c>
      <c r="E1553">
        <f t="shared" si="96"/>
        <v>-2.5859475891221395E-2</v>
      </c>
      <c r="F1553">
        <f t="shared" si="96"/>
        <v>-1.4571692629312127E-2</v>
      </c>
      <c r="H1553">
        <f t="shared" si="97"/>
        <v>-1.2929737945610698</v>
      </c>
      <c r="I1553">
        <f t="shared" si="98"/>
        <v>0.72858463146560637</v>
      </c>
      <c r="K1553">
        <f t="shared" si="99"/>
        <v>-0.56438916309546339</v>
      </c>
    </row>
    <row r="1554" spans="1:11">
      <c r="A1554" s="8">
        <v>40886</v>
      </c>
      <c r="B1554" s="10">
        <v>32.125720977783203</v>
      </c>
      <c r="C1554" s="10">
        <v>1714.145263671875</v>
      </c>
      <c r="E1554">
        <f t="shared" si="96"/>
        <v>1.4205878049353249E-2</v>
      </c>
      <c r="F1554">
        <f t="shared" si="96"/>
        <v>1.8116722661041251E-3</v>
      </c>
      <c r="H1554">
        <f t="shared" si="97"/>
        <v>0.71029390246766244</v>
      </c>
      <c r="I1554">
        <f t="shared" si="98"/>
        <v>-9.0583613305206256E-2</v>
      </c>
      <c r="K1554">
        <f t="shared" si="99"/>
        <v>0.61971028916245618</v>
      </c>
    </row>
    <row r="1555" spans="1:11">
      <c r="A1555" s="8">
        <v>40889</v>
      </c>
      <c r="B1555" s="10">
        <v>30.984140396118164</v>
      </c>
      <c r="C1555" s="10">
        <v>1660.44921875</v>
      </c>
      <c r="E1555">
        <f t="shared" si="96"/>
        <v>-3.5534784805437036E-2</v>
      </c>
      <c r="F1555">
        <f t="shared" si="96"/>
        <v>-3.1325259334703426E-2</v>
      </c>
      <c r="H1555">
        <f t="shared" si="97"/>
        <v>-1.7767392402718518</v>
      </c>
      <c r="I1555">
        <f t="shared" si="98"/>
        <v>1.5662629667351713</v>
      </c>
      <c r="K1555">
        <f t="shared" si="99"/>
        <v>-0.21047627353668052</v>
      </c>
    </row>
    <row r="1556" spans="1:11">
      <c r="A1556" s="8">
        <v>40890</v>
      </c>
      <c r="B1556" s="10">
        <v>31.131629943847656</v>
      </c>
      <c r="C1556" s="10">
        <v>1657.5992431640625</v>
      </c>
      <c r="E1556">
        <f t="shared" si="96"/>
        <v>4.7601626459183866E-3</v>
      </c>
      <c r="F1556">
        <f t="shared" si="96"/>
        <v>-1.7163882844204448E-3</v>
      </c>
      <c r="H1556">
        <f t="shared" si="97"/>
        <v>0.23800813229591933</v>
      </c>
      <c r="I1556">
        <f t="shared" si="98"/>
        <v>8.5819414221022239E-2</v>
      </c>
      <c r="K1556">
        <f t="shared" si="99"/>
        <v>0.32382754651694157</v>
      </c>
    </row>
    <row r="1557" spans="1:11">
      <c r="A1557" s="8">
        <v>40891</v>
      </c>
      <c r="B1557" s="10">
        <v>29.066690444946289</v>
      </c>
      <c r="C1557" s="10">
        <v>1584.5015869140625</v>
      </c>
      <c r="E1557">
        <f t="shared" si="96"/>
        <v>-6.6329308893428141E-2</v>
      </c>
      <c r="F1557">
        <f t="shared" si="96"/>
        <v>-4.4098509667794938E-2</v>
      </c>
      <c r="H1557">
        <f t="shared" si="97"/>
        <v>-3.3164654446714072</v>
      </c>
      <c r="I1557">
        <f t="shared" si="98"/>
        <v>2.2049254833897471</v>
      </c>
      <c r="K1557">
        <f t="shared" si="99"/>
        <v>-1.1115399612816601</v>
      </c>
    </row>
    <row r="1558" spans="1:11">
      <c r="A1558" s="8">
        <v>40892</v>
      </c>
      <c r="B1558" s="10">
        <v>29.155879974365234</v>
      </c>
      <c r="C1558" s="10">
        <v>1573.7537841796875</v>
      </c>
      <c r="E1558">
        <f t="shared" si="96"/>
        <v>3.0684446028650392E-3</v>
      </c>
      <c r="F1558">
        <f t="shared" si="96"/>
        <v>-6.7830810793362284E-3</v>
      </c>
      <c r="H1558">
        <f t="shared" si="97"/>
        <v>0.15342223014325196</v>
      </c>
      <c r="I1558">
        <f t="shared" si="98"/>
        <v>0.33915405396681142</v>
      </c>
      <c r="K1558">
        <f t="shared" si="99"/>
        <v>0.49257628411006338</v>
      </c>
    </row>
    <row r="1559" spans="1:11">
      <c r="A1559" s="8">
        <v>40893</v>
      </c>
      <c r="B1559" s="10">
        <v>29.540859222412109</v>
      </c>
      <c r="C1559" s="10">
        <v>1594.6524658203125</v>
      </c>
      <c r="E1559">
        <f t="shared" si="96"/>
        <v>1.3204171796061814E-2</v>
      </c>
      <c r="F1559">
        <f t="shared" si="96"/>
        <v>1.327951160512586E-2</v>
      </c>
      <c r="H1559">
        <f t="shared" si="97"/>
        <v>0.66020858980309072</v>
      </c>
      <c r="I1559">
        <f t="shared" si="98"/>
        <v>-0.663975580256293</v>
      </c>
      <c r="K1559">
        <f t="shared" si="99"/>
        <v>-3.7669904532022791E-3</v>
      </c>
    </row>
    <row r="1560" spans="1:11">
      <c r="A1560" s="8">
        <v>40896</v>
      </c>
      <c r="B1560" s="10">
        <v>28.859199523925781</v>
      </c>
      <c r="C1560" s="10">
        <v>1591.0513916015625</v>
      </c>
      <c r="E1560">
        <f t="shared" si="96"/>
        <v>-2.3075147996005629E-2</v>
      </c>
      <c r="F1560">
        <f t="shared" si="96"/>
        <v>-2.2582188256909941E-3</v>
      </c>
      <c r="H1560">
        <f t="shared" si="97"/>
        <v>-1.1537573998002815</v>
      </c>
      <c r="I1560">
        <f t="shared" si="98"/>
        <v>0.1129109412845497</v>
      </c>
      <c r="K1560">
        <f t="shared" si="99"/>
        <v>-1.0408464585157318</v>
      </c>
    </row>
    <row r="1561" spans="1:11">
      <c r="A1561" s="8">
        <v>40897</v>
      </c>
      <c r="B1561" s="10">
        <v>29.5341796875</v>
      </c>
      <c r="C1561" s="10">
        <v>1615.0506591796875</v>
      </c>
      <c r="E1561">
        <f t="shared" si="96"/>
        <v>2.3388734778129416E-2</v>
      </c>
      <c r="F1561">
        <f t="shared" si="96"/>
        <v>1.508390470905363E-2</v>
      </c>
      <c r="H1561">
        <f t="shared" si="97"/>
        <v>1.1694367389064708</v>
      </c>
      <c r="I1561">
        <f t="shared" si="98"/>
        <v>-0.75419523545268152</v>
      </c>
      <c r="K1561">
        <f t="shared" si="99"/>
        <v>0.4152415034537893</v>
      </c>
    </row>
    <row r="1562" spans="1:11">
      <c r="A1562" s="8">
        <v>40898</v>
      </c>
      <c r="B1562" s="10">
        <v>29.224189758300781</v>
      </c>
      <c r="C1562" s="10">
        <v>1611.3507080078125</v>
      </c>
      <c r="E1562">
        <f t="shared" si="96"/>
        <v>-1.0495972208444893E-2</v>
      </c>
      <c r="F1562">
        <f t="shared" si="96"/>
        <v>-2.2909195763272105E-3</v>
      </c>
      <c r="H1562">
        <f t="shared" si="97"/>
        <v>-0.52479861042224463</v>
      </c>
      <c r="I1562">
        <f t="shared" si="98"/>
        <v>0.11454597881636053</v>
      </c>
      <c r="K1562">
        <f t="shared" si="99"/>
        <v>-0.4102526316058841</v>
      </c>
    </row>
    <row r="1563" spans="1:11">
      <c r="A1563" s="8">
        <v>40899</v>
      </c>
      <c r="B1563" s="10">
        <v>29.097579956054688</v>
      </c>
      <c r="C1563" s="10">
        <v>1604.302978515625</v>
      </c>
      <c r="E1563">
        <f t="shared" si="96"/>
        <v>-4.3323631311329436E-3</v>
      </c>
      <c r="F1563">
        <f t="shared" si="96"/>
        <v>-4.3738023368612433E-3</v>
      </c>
      <c r="H1563">
        <f t="shared" si="97"/>
        <v>-0.21661815655664718</v>
      </c>
      <c r="I1563">
        <f t="shared" si="98"/>
        <v>0.21869011684306217</v>
      </c>
      <c r="K1563">
        <f t="shared" si="99"/>
        <v>2.0719602864149866E-3</v>
      </c>
    </row>
    <row r="1564" spans="1:11">
      <c r="A1564" s="8">
        <v>40900</v>
      </c>
      <c r="B1564" s="10">
        <v>29.097579956054688</v>
      </c>
      <c r="C1564" s="10">
        <v>1605.3028564453125</v>
      </c>
      <c r="E1564">
        <f t="shared" si="96"/>
        <v>0</v>
      </c>
      <c r="F1564">
        <f t="shared" si="96"/>
        <v>6.2324756799525538E-4</v>
      </c>
      <c r="H1564">
        <f t="shared" si="97"/>
        <v>0</v>
      </c>
      <c r="I1564">
        <f t="shared" si="98"/>
        <v>-3.1162378399762769E-2</v>
      </c>
      <c r="K1564">
        <f t="shared" si="99"/>
        <v>-3.1162378399762769E-2</v>
      </c>
    </row>
    <row r="1565" spans="1:11">
      <c r="A1565" s="8">
        <v>40903</v>
      </c>
      <c r="B1565" s="10">
        <v>29.097579956054688</v>
      </c>
      <c r="C1565" s="10">
        <v>1605.3028564453125</v>
      </c>
      <c r="E1565">
        <f t="shared" si="96"/>
        <v>0</v>
      </c>
      <c r="F1565">
        <f t="shared" si="96"/>
        <v>0</v>
      </c>
      <c r="H1565">
        <f t="shared" si="97"/>
        <v>0</v>
      </c>
      <c r="I1565">
        <f t="shared" si="98"/>
        <v>0</v>
      </c>
      <c r="K1565">
        <f t="shared" si="99"/>
        <v>0</v>
      </c>
    </row>
    <row r="1566" spans="1:11">
      <c r="A1566" s="8">
        <v>40904</v>
      </c>
      <c r="B1566" s="10">
        <v>29.100400924682617</v>
      </c>
      <c r="C1566" s="10">
        <v>1605.4759521484375</v>
      </c>
      <c r="E1566">
        <f t="shared" si="96"/>
        <v>9.6948565213583748E-5</v>
      </c>
      <c r="F1566">
        <f t="shared" si="96"/>
        <v>1.0782744354442819E-4</v>
      </c>
      <c r="H1566">
        <f t="shared" si="97"/>
        <v>4.8474282606791874E-3</v>
      </c>
      <c r="I1566">
        <f t="shared" si="98"/>
        <v>-5.3913721772214096E-3</v>
      </c>
      <c r="K1566">
        <f t="shared" si="99"/>
        <v>-5.4394391654222218E-4</v>
      </c>
    </row>
    <row r="1567" spans="1:11">
      <c r="A1567" s="8">
        <v>40905</v>
      </c>
      <c r="B1567" s="10">
        <v>27.479240417480469</v>
      </c>
      <c r="C1567" s="10">
        <v>1564.9022216796875</v>
      </c>
      <c r="E1567">
        <f t="shared" si="96"/>
        <v>-5.5709215532735112E-2</v>
      </c>
      <c r="F1567">
        <f t="shared" si="96"/>
        <v>-2.5272088575636675E-2</v>
      </c>
      <c r="H1567">
        <f t="shared" si="97"/>
        <v>-2.7854607766367554</v>
      </c>
      <c r="I1567">
        <f t="shared" si="98"/>
        <v>1.2636044287818338</v>
      </c>
      <c r="K1567">
        <f t="shared" si="99"/>
        <v>-1.5218563478549216</v>
      </c>
    </row>
    <row r="1568" spans="1:11">
      <c r="A1568" s="8">
        <v>40906</v>
      </c>
      <c r="B1568" s="10">
        <v>26.868139266967773</v>
      </c>
      <c r="C1568" s="10">
        <v>1533.1329345703125</v>
      </c>
      <c r="E1568">
        <f t="shared" si="96"/>
        <v>-2.2238647838458969E-2</v>
      </c>
      <c r="F1568">
        <f t="shared" si="96"/>
        <v>-2.0301132345045492E-2</v>
      </c>
      <c r="H1568">
        <f t="shared" si="97"/>
        <v>-1.1119323919229485</v>
      </c>
      <c r="I1568">
        <f t="shared" si="98"/>
        <v>1.0150566172522746</v>
      </c>
      <c r="K1568">
        <f t="shared" si="99"/>
        <v>-9.6875774670673875E-2</v>
      </c>
    </row>
    <row r="1569" spans="1:11">
      <c r="A1569" s="8">
        <v>40907</v>
      </c>
      <c r="B1569" s="10">
        <v>28.313020706176758</v>
      </c>
      <c r="C1569" s="10">
        <v>1574.828857421875</v>
      </c>
      <c r="E1569">
        <f t="shared" si="96"/>
        <v>5.3776758593229168E-2</v>
      </c>
      <c r="F1569">
        <f t="shared" si="96"/>
        <v>2.7196547612649447E-2</v>
      </c>
      <c r="H1569">
        <f t="shared" si="97"/>
        <v>2.6888379296614584</v>
      </c>
      <c r="I1569">
        <f t="shared" si="98"/>
        <v>-1.3598273806324723</v>
      </c>
      <c r="K1569">
        <f t="shared" si="99"/>
        <v>1.3290105490289861</v>
      </c>
    </row>
    <row r="1570" spans="1:11">
      <c r="A1570" s="8">
        <v>40910</v>
      </c>
      <c r="B1570" s="10">
        <v>28.313020706176758</v>
      </c>
      <c r="C1570" s="10">
        <v>1574.828857421875</v>
      </c>
      <c r="E1570">
        <f t="shared" si="96"/>
        <v>0</v>
      </c>
      <c r="F1570">
        <f t="shared" si="96"/>
        <v>0</v>
      </c>
      <c r="H1570">
        <f t="shared" si="97"/>
        <v>0</v>
      </c>
      <c r="I1570">
        <f t="shared" si="98"/>
        <v>0</v>
      </c>
      <c r="K1570">
        <f t="shared" si="99"/>
        <v>0</v>
      </c>
    </row>
    <row r="1571" spans="1:11">
      <c r="A1571" s="8">
        <v>40911</v>
      </c>
      <c r="B1571" s="10">
        <v>29.539180755615234</v>
      </c>
      <c r="C1571" s="10">
        <v>1603.3011474609375</v>
      </c>
      <c r="E1571">
        <f t="shared" si="96"/>
        <v>4.330728473528711E-2</v>
      </c>
      <c r="F1571">
        <f t="shared" si="96"/>
        <v>1.8079609034898025E-2</v>
      </c>
      <c r="H1571">
        <f t="shared" si="97"/>
        <v>2.1653642367643555</v>
      </c>
      <c r="I1571">
        <f t="shared" si="98"/>
        <v>-0.90398045174490127</v>
      </c>
      <c r="K1571">
        <f t="shared" si="99"/>
        <v>1.2613837850194543</v>
      </c>
    </row>
    <row r="1572" spans="1:11">
      <c r="A1572" s="8">
        <v>40912</v>
      </c>
      <c r="B1572" s="10">
        <v>29.439180374145508</v>
      </c>
      <c r="C1572" s="10">
        <v>1615.1007080078125</v>
      </c>
      <c r="E1572">
        <f t="shared" si="96"/>
        <v>-3.3853471528900725E-3</v>
      </c>
      <c r="F1572">
        <f t="shared" si="96"/>
        <v>7.3595410104716485E-3</v>
      </c>
      <c r="H1572">
        <f t="shared" si="97"/>
        <v>-0.16926735764450362</v>
      </c>
      <c r="I1572">
        <f t="shared" si="98"/>
        <v>-0.36797705052358243</v>
      </c>
      <c r="K1572">
        <f t="shared" si="99"/>
        <v>-0.53724440816808605</v>
      </c>
    </row>
    <row r="1573" spans="1:11">
      <c r="A1573" s="8">
        <v>40913</v>
      </c>
      <c r="B1573" s="10">
        <v>29.333370208740234</v>
      </c>
      <c r="C1573" s="10">
        <v>1615.451416015625</v>
      </c>
      <c r="E1573">
        <f t="shared" si="96"/>
        <v>-3.5941953566818174E-3</v>
      </c>
      <c r="F1573">
        <f t="shared" si="96"/>
        <v>2.1714312059528673E-4</v>
      </c>
      <c r="H1573">
        <f t="shared" si="97"/>
        <v>-0.17970976783409087</v>
      </c>
      <c r="I1573">
        <f t="shared" si="98"/>
        <v>-1.0857156029764337E-2</v>
      </c>
      <c r="K1573">
        <f t="shared" si="99"/>
        <v>-0.19056692386385521</v>
      </c>
    </row>
    <row r="1574" spans="1:11">
      <c r="A1574" s="8">
        <v>40914</v>
      </c>
      <c r="B1574" s="10">
        <v>28.978389739990234</v>
      </c>
      <c r="C1574" s="10">
        <v>1619.6011962890625</v>
      </c>
      <c r="E1574">
        <f t="shared" si="96"/>
        <v>-1.2101591676098256E-2</v>
      </c>
      <c r="F1574">
        <f t="shared" si="96"/>
        <v>2.5688053706205416E-3</v>
      </c>
      <c r="H1574">
        <f t="shared" si="97"/>
        <v>-0.60507958380491278</v>
      </c>
      <c r="I1574">
        <f t="shared" si="98"/>
        <v>-0.12844026853102708</v>
      </c>
      <c r="K1574">
        <f t="shared" si="99"/>
        <v>-0.73351985233593986</v>
      </c>
    </row>
    <row r="1575" spans="1:11">
      <c r="A1575" s="8">
        <v>40917</v>
      </c>
      <c r="B1575" s="10">
        <v>28.964199066162109</v>
      </c>
      <c r="C1575" s="10">
        <v>1612.9007568359375</v>
      </c>
      <c r="E1575">
        <f t="shared" si="96"/>
        <v>-4.8969849447988434E-4</v>
      </c>
      <c r="F1575">
        <f t="shared" si="96"/>
        <v>-4.1370921857044607E-3</v>
      </c>
      <c r="H1575">
        <f t="shared" si="97"/>
        <v>-2.4484924723994217E-2</v>
      </c>
      <c r="I1575">
        <f t="shared" si="98"/>
        <v>0.20685460928522303</v>
      </c>
      <c r="K1575">
        <f t="shared" si="99"/>
        <v>0.18236968456122882</v>
      </c>
    </row>
    <row r="1576" spans="1:11">
      <c r="A1576" s="8">
        <v>40918</v>
      </c>
      <c r="B1576" s="10">
        <v>30.064159393310547</v>
      </c>
      <c r="C1576" s="10">
        <v>1635.75</v>
      </c>
      <c r="E1576">
        <f t="shared" si="96"/>
        <v>3.7976549071349286E-2</v>
      </c>
      <c r="F1576">
        <f t="shared" si="96"/>
        <v>1.416655244733489E-2</v>
      </c>
      <c r="H1576">
        <f t="shared" si="97"/>
        <v>1.8988274535674643</v>
      </c>
      <c r="I1576">
        <f t="shared" si="98"/>
        <v>-0.70832762236674451</v>
      </c>
      <c r="K1576">
        <f t="shared" si="99"/>
        <v>1.1904998312007198</v>
      </c>
    </row>
    <row r="1577" spans="1:11">
      <c r="A1577" s="8">
        <v>40919</v>
      </c>
      <c r="B1577" s="10">
        <v>29.994169235229492</v>
      </c>
      <c r="C1577" s="10">
        <v>1642.349853515625</v>
      </c>
      <c r="E1577">
        <f t="shared" si="96"/>
        <v>-2.3280264438934051E-3</v>
      </c>
      <c r="F1577">
        <f t="shared" si="96"/>
        <v>4.0347568489225161E-3</v>
      </c>
      <c r="H1577">
        <f t="shared" si="97"/>
        <v>-0.11640132219467025</v>
      </c>
      <c r="I1577">
        <f t="shared" si="98"/>
        <v>-0.2017378424461258</v>
      </c>
      <c r="K1577">
        <f t="shared" si="99"/>
        <v>-0.31813916464079606</v>
      </c>
    </row>
    <row r="1578" spans="1:11">
      <c r="A1578" s="8">
        <v>40920</v>
      </c>
      <c r="B1578" s="10">
        <v>30.338319778442383</v>
      </c>
      <c r="C1578" s="10">
        <v>1653.699462890625</v>
      </c>
      <c r="E1578">
        <f t="shared" si="96"/>
        <v>1.147391483037552E-2</v>
      </c>
      <c r="F1578">
        <f t="shared" si="96"/>
        <v>6.910591766245755E-3</v>
      </c>
      <c r="H1578">
        <f t="shared" si="97"/>
        <v>0.573695741518776</v>
      </c>
      <c r="I1578">
        <f t="shared" si="98"/>
        <v>-0.34552958831228775</v>
      </c>
      <c r="K1578">
        <f t="shared" si="99"/>
        <v>0.22816615320648825</v>
      </c>
    </row>
    <row r="1579" spans="1:11">
      <c r="A1579" s="8">
        <v>40921</v>
      </c>
      <c r="B1579" s="10">
        <v>29.703359603881836</v>
      </c>
      <c r="C1579" s="10">
        <v>1634.40087890625</v>
      </c>
      <c r="E1579">
        <f t="shared" si="96"/>
        <v>-2.0929312473386696E-2</v>
      </c>
      <c r="F1579">
        <f t="shared" si="96"/>
        <v>-1.1669946333925485E-2</v>
      </c>
      <c r="H1579">
        <f t="shared" si="97"/>
        <v>-1.0464656236693348</v>
      </c>
      <c r="I1579">
        <f t="shared" si="98"/>
        <v>0.58349731669627425</v>
      </c>
      <c r="K1579">
        <f t="shared" si="99"/>
        <v>-0.46296830697306057</v>
      </c>
    </row>
    <row r="1580" spans="1:11">
      <c r="A1580" s="8">
        <v>40924</v>
      </c>
      <c r="B1580" s="10">
        <v>29.944169998168945</v>
      </c>
      <c r="C1580" s="10">
        <v>1643.85009765625</v>
      </c>
      <c r="E1580">
        <f t="shared" si="96"/>
        <v>8.1071770162872703E-3</v>
      </c>
      <c r="F1580">
        <f t="shared" si="96"/>
        <v>5.7814572128249697E-3</v>
      </c>
      <c r="H1580">
        <f t="shared" si="97"/>
        <v>0.40535885081436351</v>
      </c>
      <c r="I1580">
        <f t="shared" si="98"/>
        <v>-0.28907286064124849</v>
      </c>
      <c r="K1580">
        <f t="shared" si="99"/>
        <v>0.11628599017311503</v>
      </c>
    </row>
    <row r="1581" spans="1:11">
      <c r="A1581" s="8">
        <v>40925</v>
      </c>
      <c r="B1581" s="10">
        <v>30.209169387817383</v>
      </c>
      <c r="C1581" s="10">
        <v>1659.849609375</v>
      </c>
      <c r="E1581">
        <f t="shared" si="96"/>
        <v>8.8497824339308639E-3</v>
      </c>
      <c r="F1581">
        <f t="shared" si="96"/>
        <v>9.7329505540448835E-3</v>
      </c>
      <c r="H1581">
        <f t="shared" si="97"/>
        <v>0.4424891216965432</v>
      </c>
      <c r="I1581">
        <f t="shared" si="98"/>
        <v>-0.48664752770224418</v>
      </c>
      <c r="K1581">
        <f t="shared" si="99"/>
        <v>-4.4158406005700979E-2</v>
      </c>
    </row>
    <row r="1582" spans="1:11">
      <c r="A1582" s="8">
        <v>40926</v>
      </c>
      <c r="B1582" s="10">
        <v>30.499160766601562</v>
      </c>
      <c r="C1582" s="10">
        <v>1659.149658203125</v>
      </c>
      <c r="E1582">
        <f t="shared" si="96"/>
        <v>9.5994489309303432E-3</v>
      </c>
      <c r="F1582">
        <f t="shared" si="96"/>
        <v>-4.2169553670501347E-4</v>
      </c>
      <c r="H1582">
        <f t="shared" si="97"/>
        <v>0.47997244654651716</v>
      </c>
      <c r="I1582">
        <f t="shared" si="98"/>
        <v>2.1084776835250674E-2</v>
      </c>
      <c r="K1582">
        <f t="shared" si="99"/>
        <v>0.50105722338176784</v>
      </c>
    </row>
    <row r="1583" spans="1:11">
      <c r="A1583" s="8">
        <v>40927</v>
      </c>
      <c r="B1583" s="10">
        <v>30.480819702148438</v>
      </c>
      <c r="C1583" s="10">
        <v>1654.0997314453125</v>
      </c>
      <c r="E1583">
        <f t="shared" si="96"/>
        <v>-6.0136292252377377E-4</v>
      </c>
      <c r="F1583">
        <f t="shared" si="96"/>
        <v>-3.0436836923328769E-3</v>
      </c>
      <c r="H1583">
        <f t="shared" si="97"/>
        <v>-3.0068146126188688E-2</v>
      </c>
      <c r="I1583">
        <f t="shared" si="98"/>
        <v>0.15218418461664385</v>
      </c>
      <c r="K1583">
        <f t="shared" si="99"/>
        <v>0.12211603849045516</v>
      </c>
    </row>
    <row r="1584" spans="1:11">
      <c r="A1584" s="8">
        <v>40928</v>
      </c>
      <c r="B1584" s="10">
        <v>31.460769653320312</v>
      </c>
      <c r="C1584" s="10">
        <v>1663.79931640625</v>
      </c>
      <c r="E1584">
        <f t="shared" si="96"/>
        <v>3.2149724342971142E-2</v>
      </c>
      <c r="F1584">
        <f t="shared" si="96"/>
        <v>5.8639662267898629E-3</v>
      </c>
      <c r="H1584">
        <f t="shared" si="97"/>
        <v>1.6074862171485571</v>
      </c>
      <c r="I1584">
        <f t="shared" si="98"/>
        <v>-0.29319831133949315</v>
      </c>
      <c r="K1584">
        <f t="shared" si="99"/>
        <v>1.314287905809064</v>
      </c>
    </row>
    <row r="1585" spans="1:11">
      <c r="A1585" s="8">
        <v>40931</v>
      </c>
      <c r="B1585" s="10">
        <v>32.321609497070312</v>
      </c>
      <c r="C1585" s="10">
        <v>1677.1539306640625</v>
      </c>
      <c r="E1585">
        <f t="shared" si="96"/>
        <v>2.7362326263342007E-2</v>
      </c>
      <c r="F1585">
        <f t="shared" si="96"/>
        <v>8.0265775602421652E-3</v>
      </c>
      <c r="H1585">
        <f t="shared" si="97"/>
        <v>1.3681163131671004</v>
      </c>
      <c r="I1585">
        <f t="shared" si="98"/>
        <v>-0.40132887801210826</v>
      </c>
      <c r="K1585">
        <f t="shared" si="99"/>
        <v>0.9667874351549921</v>
      </c>
    </row>
    <row r="1586" spans="1:11">
      <c r="A1586" s="8">
        <v>40932</v>
      </c>
      <c r="B1586" s="10">
        <v>32.131618499755859</v>
      </c>
      <c r="C1586" s="10">
        <v>1668.3541259765625</v>
      </c>
      <c r="E1586">
        <f t="shared" si="96"/>
        <v>-5.8781415984768826E-3</v>
      </c>
      <c r="F1586">
        <f t="shared" si="96"/>
        <v>-5.246867640834707E-3</v>
      </c>
      <c r="H1586">
        <f t="shared" si="97"/>
        <v>-0.29390707992384413</v>
      </c>
      <c r="I1586">
        <f t="shared" si="98"/>
        <v>0.26234338204173535</v>
      </c>
      <c r="K1586">
        <f t="shared" si="99"/>
        <v>-3.1563697882108777E-2</v>
      </c>
    </row>
    <row r="1587" spans="1:11">
      <c r="A1587" s="8">
        <v>40933</v>
      </c>
      <c r="B1587" s="10">
        <v>33.099098205566406</v>
      </c>
      <c r="C1587" s="10">
        <v>1701.5535888671875</v>
      </c>
      <c r="E1587">
        <f t="shared" si="96"/>
        <v>3.0109896450373208E-2</v>
      </c>
      <c r="F1587">
        <f t="shared" si="96"/>
        <v>1.9899529946132866E-2</v>
      </c>
      <c r="H1587">
        <f t="shared" si="97"/>
        <v>1.5054948225186604</v>
      </c>
      <c r="I1587">
        <f t="shared" si="98"/>
        <v>-0.99497649730664328</v>
      </c>
      <c r="K1587">
        <f t="shared" si="99"/>
        <v>0.51051832521201712</v>
      </c>
    </row>
    <row r="1588" spans="1:11">
      <c r="A1588" s="8">
        <v>40934</v>
      </c>
      <c r="B1588" s="10">
        <v>33.56317138671875</v>
      </c>
      <c r="C1588" s="10">
        <v>1721.9560546875</v>
      </c>
      <c r="E1588">
        <f t="shared" si="96"/>
        <v>1.4020719787293245E-2</v>
      </c>
      <c r="F1588">
        <f t="shared" si="96"/>
        <v>1.1990492661412722E-2</v>
      </c>
      <c r="H1588">
        <f t="shared" si="97"/>
        <v>0.70103598936466227</v>
      </c>
      <c r="I1588">
        <f t="shared" si="98"/>
        <v>-0.59952463307063608</v>
      </c>
      <c r="K1588">
        <f t="shared" si="99"/>
        <v>0.10151135629402619</v>
      </c>
    </row>
    <row r="1589" spans="1:11">
      <c r="A1589" s="8">
        <v>40935</v>
      </c>
      <c r="B1589" s="10">
        <v>33.718158721923828</v>
      </c>
      <c r="C1589" s="10">
        <v>1731.3055419921875</v>
      </c>
      <c r="E1589">
        <f t="shared" si="96"/>
        <v>4.6177798104742873E-3</v>
      </c>
      <c r="F1589">
        <f t="shared" si="96"/>
        <v>5.4295736986065268E-3</v>
      </c>
      <c r="H1589">
        <f t="shared" si="97"/>
        <v>0.23088899052371437</v>
      </c>
      <c r="I1589">
        <f t="shared" si="98"/>
        <v>-0.27147868493032634</v>
      </c>
      <c r="K1589">
        <f t="shared" si="99"/>
        <v>-4.0589694406611976E-2</v>
      </c>
    </row>
    <row r="1590" spans="1:11">
      <c r="A1590" s="8">
        <v>40938</v>
      </c>
      <c r="B1590" s="10">
        <v>33.514091491699219</v>
      </c>
      <c r="C1590" s="10">
        <v>1730.4029541015625</v>
      </c>
      <c r="E1590">
        <f t="shared" si="96"/>
        <v>-6.0521463199567638E-3</v>
      </c>
      <c r="F1590">
        <f t="shared" si="96"/>
        <v>-5.2133368070106378E-4</v>
      </c>
      <c r="H1590">
        <f t="shared" si="97"/>
        <v>-0.30260731599783819</v>
      </c>
      <c r="I1590">
        <f t="shared" si="98"/>
        <v>2.6066684035053189E-2</v>
      </c>
      <c r="K1590">
        <f t="shared" si="99"/>
        <v>-0.276540631962785</v>
      </c>
    </row>
    <row r="1591" spans="1:11">
      <c r="A1591" s="8">
        <v>40939</v>
      </c>
      <c r="B1591" s="10">
        <v>33.244098663330078</v>
      </c>
      <c r="C1591" s="10">
        <v>1733.8028564453125</v>
      </c>
      <c r="E1591">
        <f t="shared" si="96"/>
        <v>-8.0560986842209692E-3</v>
      </c>
      <c r="F1591">
        <f t="shared" si="96"/>
        <v>1.9648038254276301E-3</v>
      </c>
      <c r="H1591">
        <f t="shared" si="97"/>
        <v>-0.40280493421104846</v>
      </c>
      <c r="I1591">
        <f t="shared" si="98"/>
        <v>-9.8240191271381505E-2</v>
      </c>
      <c r="K1591">
        <f t="shared" si="99"/>
        <v>-0.50104512548242996</v>
      </c>
    </row>
    <row r="1592" spans="1:11">
      <c r="A1592" s="8">
        <v>40940</v>
      </c>
      <c r="B1592" s="10">
        <v>33.784999847412109</v>
      </c>
      <c r="C1592" s="10">
        <v>1745.6500244140625</v>
      </c>
      <c r="E1592">
        <f t="shared" si="96"/>
        <v>1.6270592551172802E-2</v>
      </c>
      <c r="F1592">
        <f t="shared" si="96"/>
        <v>6.8330536685350385E-3</v>
      </c>
      <c r="H1592">
        <f t="shared" si="97"/>
        <v>0.81352962755864011</v>
      </c>
      <c r="I1592">
        <f t="shared" si="98"/>
        <v>-0.34165268342675192</v>
      </c>
      <c r="K1592">
        <f t="shared" si="99"/>
        <v>0.47187694413188819</v>
      </c>
    </row>
    <row r="1593" spans="1:11">
      <c r="A1593" s="8">
        <v>40941</v>
      </c>
      <c r="B1593" s="10">
        <v>33.799999237060547</v>
      </c>
      <c r="C1593" s="10">
        <v>1751.25</v>
      </c>
      <c r="E1593">
        <f t="shared" si="96"/>
        <v>4.4396595282458762E-4</v>
      </c>
      <c r="F1593">
        <f t="shared" si="96"/>
        <v>3.207960076543559E-3</v>
      </c>
      <c r="H1593">
        <f t="shared" si="97"/>
        <v>2.2198297641229381E-2</v>
      </c>
      <c r="I1593">
        <f t="shared" si="98"/>
        <v>-0.16039800382717795</v>
      </c>
      <c r="K1593">
        <f t="shared" si="99"/>
        <v>-0.13819970618594857</v>
      </c>
    </row>
    <row r="1594" spans="1:11">
      <c r="A1594" s="8">
        <v>40942</v>
      </c>
      <c r="B1594" s="10">
        <v>33.744998931884766</v>
      </c>
      <c r="C1594" s="10">
        <v>1737.449951171875</v>
      </c>
      <c r="E1594">
        <f t="shared" si="96"/>
        <v>-1.6272280005106277E-3</v>
      </c>
      <c r="F1594">
        <f t="shared" si="96"/>
        <v>-7.8801135349749751E-3</v>
      </c>
      <c r="H1594">
        <f t="shared" si="97"/>
        <v>-8.1361400025531383E-2</v>
      </c>
      <c r="I1594">
        <f t="shared" si="98"/>
        <v>0.39400567674874876</v>
      </c>
      <c r="K1594">
        <f t="shared" si="99"/>
        <v>0.31264427672321737</v>
      </c>
    </row>
    <row r="1595" spans="1:11">
      <c r="A1595" s="8">
        <v>40945</v>
      </c>
      <c r="B1595" s="10">
        <v>33.615001678466797</v>
      </c>
      <c r="C1595" s="10">
        <v>1722.75</v>
      </c>
      <c r="E1595">
        <f t="shared" si="96"/>
        <v>-3.8523413107931503E-3</v>
      </c>
      <c r="F1595">
        <f t="shared" si="96"/>
        <v>-8.4606472617874129E-3</v>
      </c>
      <c r="H1595">
        <f t="shared" si="97"/>
        <v>-0.19261706553965752</v>
      </c>
      <c r="I1595">
        <f t="shared" si="98"/>
        <v>0.42303236308937064</v>
      </c>
      <c r="K1595">
        <f t="shared" si="99"/>
        <v>0.23041529754971313</v>
      </c>
    </row>
    <row r="1596" spans="1:11">
      <c r="A1596" s="8">
        <v>40946</v>
      </c>
      <c r="B1596" s="10">
        <v>34.044998168945312</v>
      </c>
      <c r="C1596" s="10">
        <v>1742.3499755859375</v>
      </c>
      <c r="E1596">
        <f t="shared" si="96"/>
        <v>1.2791803332080853E-2</v>
      </c>
      <c r="F1596">
        <f t="shared" si="96"/>
        <v>1.1377144441118814E-2</v>
      </c>
      <c r="H1596">
        <f t="shared" si="97"/>
        <v>0.63959016660404266</v>
      </c>
      <c r="I1596">
        <f t="shared" si="98"/>
        <v>-0.56885722205594069</v>
      </c>
      <c r="K1596">
        <f t="shared" si="99"/>
        <v>7.0732944548101973E-2</v>
      </c>
    </row>
    <row r="1597" spans="1:11">
      <c r="A1597" s="8">
        <v>40947</v>
      </c>
      <c r="B1597" s="10">
        <v>33.904998779296875</v>
      </c>
      <c r="C1597" s="10">
        <v>1732.449951171875</v>
      </c>
      <c r="E1597">
        <f t="shared" si="96"/>
        <v>-4.1121867286848524E-3</v>
      </c>
      <c r="F1597">
        <f t="shared" si="96"/>
        <v>-5.6819953240067056E-3</v>
      </c>
      <c r="H1597">
        <f t="shared" si="97"/>
        <v>-0.20560933643424262</v>
      </c>
      <c r="I1597">
        <f t="shared" si="98"/>
        <v>0.28409976620033528</v>
      </c>
      <c r="K1597">
        <f t="shared" si="99"/>
        <v>7.8490429766092662E-2</v>
      </c>
    </row>
    <row r="1598" spans="1:11">
      <c r="A1598" s="8">
        <v>40948</v>
      </c>
      <c r="B1598" s="10">
        <v>34.080001831054688</v>
      </c>
      <c r="C1598" s="10">
        <v>1744.1500244140625</v>
      </c>
      <c r="E1598">
        <f t="shared" si="96"/>
        <v>5.1615708024939089E-3</v>
      </c>
      <c r="F1598">
        <f t="shared" si="96"/>
        <v>6.7534841247640642E-3</v>
      </c>
      <c r="H1598">
        <f t="shared" si="97"/>
        <v>0.25807854012469544</v>
      </c>
      <c r="I1598">
        <f t="shared" si="98"/>
        <v>-0.33767420623820321</v>
      </c>
      <c r="K1598">
        <f t="shared" si="99"/>
        <v>-7.9595666113507768E-2</v>
      </c>
    </row>
    <row r="1599" spans="1:11">
      <c r="A1599" s="8">
        <v>40949</v>
      </c>
      <c r="B1599" s="10">
        <v>33.560001373291016</v>
      </c>
      <c r="C1599" s="10">
        <v>1718.25</v>
      </c>
      <c r="E1599">
        <f t="shared" si="96"/>
        <v>-1.5258228574677846E-2</v>
      </c>
      <c r="F1599">
        <f t="shared" si="96"/>
        <v>-1.4849654015722358E-2</v>
      </c>
      <c r="H1599">
        <f t="shared" si="97"/>
        <v>-0.76291142873389228</v>
      </c>
      <c r="I1599">
        <f t="shared" si="98"/>
        <v>0.74248270078611789</v>
      </c>
      <c r="K1599">
        <f t="shared" si="99"/>
        <v>-2.0428727947774394E-2</v>
      </c>
    </row>
    <row r="1600" spans="1:11">
      <c r="A1600" s="8">
        <v>40952</v>
      </c>
      <c r="B1600" s="10">
        <v>33.720001220703125</v>
      </c>
      <c r="C1600" s="10">
        <v>1723.699951171875</v>
      </c>
      <c r="E1600">
        <f t="shared" si="96"/>
        <v>4.7675757111096395E-3</v>
      </c>
      <c r="F1600">
        <f t="shared" si="96"/>
        <v>3.1718033882583985E-3</v>
      </c>
      <c r="H1600">
        <f t="shared" si="97"/>
        <v>0.23837878555548198</v>
      </c>
      <c r="I1600">
        <f t="shared" si="98"/>
        <v>-0.15859016941291992</v>
      </c>
      <c r="K1600">
        <f t="shared" si="99"/>
        <v>7.9788616142562052E-2</v>
      </c>
    </row>
    <row r="1601" spans="1:11">
      <c r="A1601" s="8">
        <v>40953</v>
      </c>
      <c r="B1601" s="10">
        <v>33.560001373291016</v>
      </c>
      <c r="C1601" s="10">
        <v>1720.449951171875</v>
      </c>
      <c r="E1601">
        <f t="shared" si="96"/>
        <v>-4.744953784695416E-3</v>
      </c>
      <c r="F1601">
        <f t="shared" si="96"/>
        <v>-1.8854789650545323E-3</v>
      </c>
      <c r="H1601">
        <f t="shared" si="97"/>
        <v>-0.2372476892347708</v>
      </c>
      <c r="I1601">
        <f t="shared" si="98"/>
        <v>9.4273948252726614E-2</v>
      </c>
      <c r="K1601">
        <f t="shared" si="99"/>
        <v>-0.14297374098204418</v>
      </c>
    </row>
    <row r="1602" spans="1:11">
      <c r="A1602" s="8">
        <v>40954</v>
      </c>
      <c r="B1602" s="10">
        <v>33.360000610351562</v>
      </c>
      <c r="C1602" s="10">
        <v>1726.050048828125</v>
      </c>
      <c r="E1602">
        <f t="shared" si="96"/>
        <v>-5.9594980558798083E-3</v>
      </c>
      <c r="F1602">
        <f t="shared" si="96"/>
        <v>3.2550192189173544E-3</v>
      </c>
      <c r="H1602">
        <f t="shared" si="97"/>
        <v>-0.29797490279399041</v>
      </c>
      <c r="I1602">
        <f t="shared" si="98"/>
        <v>-0.16275096094586772</v>
      </c>
      <c r="K1602">
        <f t="shared" si="99"/>
        <v>-0.46072586373985813</v>
      </c>
    </row>
    <row r="1603" spans="1:11">
      <c r="A1603" s="8">
        <v>40955</v>
      </c>
      <c r="B1603" s="10">
        <v>33.365001678466797</v>
      </c>
      <c r="C1603" s="10">
        <v>1724.050048828125</v>
      </c>
      <c r="E1603">
        <f t="shared" si="96"/>
        <v>1.4991211102333146E-4</v>
      </c>
      <c r="F1603">
        <f t="shared" si="96"/>
        <v>-1.1587149523026863E-3</v>
      </c>
      <c r="H1603">
        <f t="shared" si="97"/>
        <v>7.4956055511665731E-3</v>
      </c>
      <c r="I1603">
        <f t="shared" si="98"/>
        <v>5.7935747615134314E-2</v>
      </c>
      <c r="K1603">
        <f t="shared" si="99"/>
        <v>6.5431353166300887E-2</v>
      </c>
    </row>
    <row r="1604" spans="1:11">
      <c r="A1604" s="8">
        <v>40956</v>
      </c>
      <c r="B1604" s="10">
        <v>33.215000152587891</v>
      </c>
      <c r="C1604" s="10">
        <v>1721.550048828125</v>
      </c>
      <c r="E1604">
        <f t="shared" si="96"/>
        <v>-4.4957745641509561E-3</v>
      </c>
      <c r="F1604">
        <f t="shared" si="96"/>
        <v>-1.4500739127030204E-3</v>
      </c>
      <c r="H1604">
        <f t="shared" si="97"/>
        <v>-0.22478872820754781</v>
      </c>
      <c r="I1604">
        <f t="shared" si="98"/>
        <v>7.2503695635151022E-2</v>
      </c>
      <c r="K1604">
        <f t="shared" si="99"/>
        <v>-0.15228503257239678</v>
      </c>
    </row>
    <row r="1605" spans="1:11">
      <c r="A1605" s="8">
        <v>40959</v>
      </c>
      <c r="B1605" s="10">
        <v>33.580001831054688</v>
      </c>
      <c r="C1605" s="10">
        <v>1734.449951171875</v>
      </c>
      <c r="E1605">
        <f t="shared" ref="E1605:F1668" si="100">B1605/B1604-1</f>
        <v>1.0989061471925243E-2</v>
      </c>
      <c r="F1605">
        <f t="shared" si="100"/>
        <v>7.4931904259949444E-3</v>
      </c>
      <c r="H1605">
        <f t="shared" ref="H1605:H1668" si="101">E1605*$H$3</f>
        <v>0.54945307359626216</v>
      </c>
      <c r="I1605">
        <f t="shared" ref="I1605:I1668" si="102">F1605*$I$3</f>
        <v>-0.37465952129974722</v>
      </c>
      <c r="K1605">
        <f t="shared" ref="K1605:K1668" si="103">H1605+I1605</f>
        <v>0.17479355229651494</v>
      </c>
    </row>
    <row r="1606" spans="1:11">
      <c r="A1606" s="8">
        <v>40960</v>
      </c>
      <c r="B1606" s="10">
        <v>34.115001678466797</v>
      </c>
      <c r="C1606" s="10">
        <v>1753.1500244140625</v>
      </c>
      <c r="E1606">
        <f t="shared" si="100"/>
        <v>1.5932097029171199E-2</v>
      </c>
      <c r="F1606">
        <f t="shared" si="100"/>
        <v>1.0781558285699155E-2</v>
      </c>
      <c r="H1606">
        <f t="shared" si="101"/>
        <v>0.79660485145855997</v>
      </c>
      <c r="I1606">
        <f t="shared" si="102"/>
        <v>-0.53907791428495777</v>
      </c>
      <c r="K1606">
        <f t="shared" si="103"/>
        <v>0.2575269371736022</v>
      </c>
    </row>
    <row r="1607" spans="1:11">
      <c r="A1607" s="8">
        <v>40961</v>
      </c>
      <c r="B1607" s="10">
        <v>34.125</v>
      </c>
      <c r="C1607" s="10">
        <v>1756.949951171875</v>
      </c>
      <c r="E1607">
        <f t="shared" si="100"/>
        <v>2.9307697614777695E-4</v>
      </c>
      <c r="F1607">
        <f t="shared" si="100"/>
        <v>2.1674852151243318E-3</v>
      </c>
      <c r="H1607">
        <f t="shared" si="101"/>
        <v>1.4653848807388847E-2</v>
      </c>
      <c r="I1607">
        <f t="shared" si="102"/>
        <v>-0.10837426075621659</v>
      </c>
      <c r="K1607">
        <f t="shared" si="103"/>
        <v>-9.3720411948827742E-2</v>
      </c>
    </row>
    <row r="1608" spans="1:11">
      <c r="A1608" s="8">
        <v>40962</v>
      </c>
      <c r="B1608" s="10">
        <v>35.424999237060547</v>
      </c>
      <c r="C1608" s="10">
        <v>1785.949951171875</v>
      </c>
      <c r="E1608">
        <f t="shared" si="100"/>
        <v>3.8095215738038091E-2</v>
      </c>
      <c r="F1608">
        <f t="shared" si="100"/>
        <v>1.6505877119981305E-2</v>
      </c>
      <c r="H1608">
        <f t="shared" si="101"/>
        <v>1.9047607869019045</v>
      </c>
      <c r="I1608">
        <f t="shared" si="102"/>
        <v>-0.82529385599906524</v>
      </c>
      <c r="K1608">
        <f t="shared" si="103"/>
        <v>1.0794669309028393</v>
      </c>
    </row>
    <row r="1609" spans="1:11">
      <c r="A1609" s="8">
        <v>40963</v>
      </c>
      <c r="B1609" s="10">
        <v>35.275001525878906</v>
      </c>
      <c r="C1609" s="10">
        <v>1774.8499755859375</v>
      </c>
      <c r="E1609">
        <f t="shared" si="100"/>
        <v>-4.2342332932139293E-3</v>
      </c>
      <c r="F1609">
        <f t="shared" si="100"/>
        <v>-6.2151660961462518E-3</v>
      </c>
      <c r="H1609">
        <f t="shared" si="101"/>
        <v>-0.21171166466069646</v>
      </c>
      <c r="I1609">
        <f t="shared" si="102"/>
        <v>0.31075830480731259</v>
      </c>
      <c r="K1609">
        <f t="shared" si="103"/>
        <v>9.9046640146616127E-2</v>
      </c>
    </row>
    <row r="1610" spans="1:11">
      <c r="A1610" s="8">
        <v>40966</v>
      </c>
      <c r="B1610" s="10">
        <v>35.494998931884766</v>
      </c>
      <c r="C1610" s="10">
        <v>1774.449951171875</v>
      </c>
      <c r="E1610">
        <f t="shared" si="100"/>
        <v>6.2366377459817102E-3</v>
      </c>
      <c r="F1610">
        <f t="shared" si="100"/>
        <v>-2.2538491679013894E-4</v>
      </c>
      <c r="H1610">
        <f t="shared" si="101"/>
        <v>0.31183188729908551</v>
      </c>
      <c r="I1610">
        <f t="shared" si="102"/>
        <v>1.1269245839506947E-2</v>
      </c>
      <c r="K1610">
        <f t="shared" si="103"/>
        <v>0.32310113313859246</v>
      </c>
    </row>
    <row r="1611" spans="1:11">
      <c r="A1611" s="8">
        <v>40967</v>
      </c>
      <c r="B1611" s="10">
        <v>37</v>
      </c>
      <c r="C1611" s="10">
        <v>1788.75</v>
      </c>
      <c r="E1611">
        <f t="shared" si="100"/>
        <v>4.2400369443688302E-2</v>
      </c>
      <c r="F1611">
        <f t="shared" si="100"/>
        <v>8.0588628711004695E-3</v>
      </c>
      <c r="H1611">
        <f t="shared" si="101"/>
        <v>2.1200184721844151</v>
      </c>
      <c r="I1611">
        <f t="shared" si="102"/>
        <v>-0.40294314355502348</v>
      </c>
      <c r="K1611">
        <f t="shared" si="103"/>
        <v>1.7170753286293916</v>
      </c>
    </row>
    <row r="1612" spans="1:11">
      <c r="A1612" s="8">
        <v>40968</v>
      </c>
      <c r="B1612" s="10">
        <v>34.470001220703125</v>
      </c>
      <c r="C1612" s="10">
        <v>1706.050048828125</v>
      </c>
      <c r="E1612">
        <f t="shared" si="100"/>
        <v>-6.8378345386401973E-2</v>
      </c>
      <c r="F1612">
        <f t="shared" si="100"/>
        <v>-4.6233375917190789E-2</v>
      </c>
      <c r="H1612">
        <f t="shared" si="101"/>
        <v>-3.4189172693200987</v>
      </c>
      <c r="I1612">
        <f t="shared" si="102"/>
        <v>2.3116687958595392</v>
      </c>
      <c r="K1612">
        <f t="shared" si="103"/>
        <v>-1.1072484734605594</v>
      </c>
    </row>
    <row r="1613" spans="1:11">
      <c r="A1613" s="8">
        <v>40969</v>
      </c>
      <c r="B1613" s="10">
        <v>35.209999084472656</v>
      </c>
      <c r="C1613" s="10">
        <v>1715.449951171875</v>
      </c>
      <c r="E1613">
        <f t="shared" si="100"/>
        <v>2.1467880405094952E-2</v>
      </c>
      <c r="F1613">
        <f t="shared" si="100"/>
        <v>5.5097459480786259E-3</v>
      </c>
      <c r="H1613">
        <f t="shared" si="101"/>
        <v>1.0733940202547476</v>
      </c>
      <c r="I1613">
        <f t="shared" si="102"/>
        <v>-0.2754872974039313</v>
      </c>
      <c r="K1613">
        <f t="shared" si="103"/>
        <v>0.79790672285081632</v>
      </c>
    </row>
    <row r="1614" spans="1:11">
      <c r="A1614" s="8">
        <v>40970</v>
      </c>
      <c r="B1614" s="10">
        <v>34.810001373291016</v>
      </c>
      <c r="C1614" s="10">
        <v>1709.949951171875</v>
      </c>
      <c r="E1614">
        <f t="shared" si="100"/>
        <v>-1.1360344265332167E-2</v>
      </c>
      <c r="F1614">
        <f t="shared" si="100"/>
        <v>-3.2061559104320514E-3</v>
      </c>
      <c r="H1614">
        <f t="shared" si="101"/>
        <v>-0.56801721326660837</v>
      </c>
      <c r="I1614">
        <f t="shared" si="102"/>
        <v>0.16030779552160257</v>
      </c>
      <c r="K1614">
        <f t="shared" si="103"/>
        <v>-0.4077094177450058</v>
      </c>
    </row>
    <row r="1615" spans="1:11">
      <c r="A1615" s="8">
        <v>40973</v>
      </c>
      <c r="B1615" s="10">
        <v>33.900001525878906</v>
      </c>
      <c r="C1615" s="10">
        <v>1702.8499755859375</v>
      </c>
      <c r="E1615">
        <f t="shared" si="100"/>
        <v>-2.6141907828545308E-2</v>
      </c>
      <c r="F1615">
        <f t="shared" si="100"/>
        <v>-4.1521540329714224E-3</v>
      </c>
      <c r="H1615">
        <f t="shared" si="101"/>
        <v>-1.3070953914272654</v>
      </c>
      <c r="I1615">
        <f t="shared" si="102"/>
        <v>0.20760770164857112</v>
      </c>
      <c r="K1615">
        <f t="shared" si="103"/>
        <v>-1.0994876897786943</v>
      </c>
    </row>
    <row r="1616" spans="1:11">
      <c r="A1616" s="8">
        <v>40974</v>
      </c>
      <c r="B1616" s="10">
        <v>32.509998321533203</v>
      </c>
      <c r="C1616" s="10">
        <v>1666.699951171875</v>
      </c>
      <c r="E1616">
        <f t="shared" si="100"/>
        <v>-4.1003042530384226E-2</v>
      </c>
      <c r="F1616">
        <f t="shared" si="100"/>
        <v>-2.1229130535485696E-2</v>
      </c>
      <c r="H1616">
        <f t="shared" si="101"/>
        <v>-2.0501521265192113</v>
      </c>
      <c r="I1616">
        <f t="shared" si="102"/>
        <v>1.0614565267742848</v>
      </c>
      <c r="K1616">
        <f t="shared" si="103"/>
        <v>-0.98869559974492649</v>
      </c>
    </row>
    <row r="1617" spans="1:11">
      <c r="A1617" s="8">
        <v>40975</v>
      </c>
      <c r="B1617" s="10">
        <v>33.240001678466797</v>
      </c>
      <c r="C1617" s="10">
        <v>1680.25</v>
      </c>
      <c r="E1617">
        <f t="shared" si="100"/>
        <v>2.245473376263063E-2</v>
      </c>
      <c r="F1617">
        <f t="shared" si="100"/>
        <v>8.1298669377158905E-3</v>
      </c>
      <c r="H1617">
        <f t="shared" si="101"/>
        <v>1.1227366881315315</v>
      </c>
      <c r="I1617">
        <f t="shared" si="102"/>
        <v>-0.40649334688579453</v>
      </c>
      <c r="K1617">
        <f t="shared" si="103"/>
        <v>0.71624334124573696</v>
      </c>
    </row>
    <row r="1618" spans="1:11">
      <c r="A1618" s="8">
        <v>40976</v>
      </c>
      <c r="B1618" s="10">
        <v>33.630001068115234</v>
      </c>
      <c r="C1618" s="10">
        <v>1695.75</v>
      </c>
      <c r="E1618">
        <f t="shared" si="100"/>
        <v>1.1732833031145251E-2</v>
      </c>
      <c r="F1618">
        <f t="shared" si="100"/>
        <v>9.2248177354561367E-3</v>
      </c>
      <c r="H1618">
        <f t="shared" si="101"/>
        <v>0.58664165155726256</v>
      </c>
      <c r="I1618">
        <f t="shared" si="102"/>
        <v>-0.46124088677280684</v>
      </c>
      <c r="K1618">
        <f t="shared" si="103"/>
        <v>0.12540076478445572</v>
      </c>
    </row>
    <row r="1619" spans="1:11">
      <c r="A1619" s="8">
        <v>40977</v>
      </c>
      <c r="B1619" s="10">
        <v>34.270000457763672</v>
      </c>
      <c r="C1619" s="10">
        <v>1711.050048828125</v>
      </c>
      <c r="E1619">
        <f t="shared" si="100"/>
        <v>1.9030608662550019E-2</v>
      </c>
      <c r="F1619">
        <f t="shared" si="100"/>
        <v>9.0225851853900085E-3</v>
      </c>
      <c r="H1619">
        <f t="shared" si="101"/>
        <v>0.95153043312750096</v>
      </c>
      <c r="I1619">
        <f t="shared" si="102"/>
        <v>-0.45112925926950043</v>
      </c>
      <c r="K1619">
        <f t="shared" si="103"/>
        <v>0.50040117385800054</v>
      </c>
    </row>
    <row r="1620" spans="1:11">
      <c r="A1620" s="8">
        <v>40980</v>
      </c>
      <c r="B1620" s="10">
        <v>33.490001678466797</v>
      </c>
      <c r="C1620" s="10">
        <v>1699.5999755859375</v>
      </c>
      <c r="E1620">
        <f t="shared" si="100"/>
        <v>-2.2760395940414124E-2</v>
      </c>
      <c r="F1620">
        <f t="shared" si="100"/>
        <v>-6.6918400487638863E-3</v>
      </c>
      <c r="H1620">
        <f t="shared" si="101"/>
        <v>-1.1380197970207062</v>
      </c>
      <c r="I1620">
        <f t="shared" si="102"/>
        <v>0.33459200243819431</v>
      </c>
      <c r="K1620">
        <f t="shared" si="103"/>
        <v>-0.8034277945825119</v>
      </c>
    </row>
    <row r="1621" spans="1:11">
      <c r="A1621" s="8">
        <v>40981</v>
      </c>
      <c r="B1621" s="10">
        <v>33.549999237060547</v>
      </c>
      <c r="C1621" s="10">
        <v>1693.5999755859375</v>
      </c>
      <c r="E1621">
        <f t="shared" si="100"/>
        <v>1.7915065866458413E-3</v>
      </c>
      <c r="F1621">
        <f t="shared" si="100"/>
        <v>-3.5302424606893368E-3</v>
      </c>
      <c r="H1621">
        <f t="shared" si="101"/>
        <v>8.9575329332292064E-2</v>
      </c>
      <c r="I1621">
        <f t="shared" si="102"/>
        <v>0.17651212303446684</v>
      </c>
      <c r="K1621">
        <f t="shared" si="103"/>
        <v>0.2660874523667589</v>
      </c>
    </row>
    <row r="1622" spans="1:11">
      <c r="A1622" s="8">
        <v>40982</v>
      </c>
      <c r="B1622" s="10">
        <v>32.159999847412109</v>
      </c>
      <c r="C1622" s="10">
        <v>1643.4000244140625</v>
      </c>
      <c r="E1622">
        <f t="shared" si="100"/>
        <v>-4.1430683196946094E-2</v>
      </c>
      <c r="F1622">
        <f t="shared" si="100"/>
        <v>-2.9640973013422056E-2</v>
      </c>
      <c r="H1622">
        <f t="shared" si="101"/>
        <v>-2.0715341598473049</v>
      </c>
      <c r="I1622">
        <f t="shared" si="102"/>
        <v>1.4820486506711028</v>
      </c>
      <c r="K1622">
        <f t="shared" si="103"/>
        <v>-0.58948550917620213</v>
      </c>
    </row>
    <row r="1623" spans="1:11">
      <c r="A1623" s="8">
        <v>40983</v>
      </c>
      <c r="B1623" s="10">
        <v>32.709999084472656</v>
      </c>
      <c r="C1623" s="10">
        <v>1658.5</v>
      </c>
      <c r="E1623">
        <f t="shared" si="100"/>
        <v>1.710196640765238E-2</v>
      </c>
      <c r="F1623">
        <f t="shared" si="100"/>
        <v>9.1882532320888277E-3</v>
      </c>
      <c r="H1623">
        <f t="shared" si="101"/>
        <v>0.85509832038261901</v>
      </c>
      <c r="I1623">
        <f t="shared" si="102"/>
        <v>-0.45941266160444139</v>
      </c>
      <c r="K1623">
        <f t="shared" si="103"/>
        <v>0.39568565877817763</v>
      </c>
    </row>
    <row r="1624" spans="1:11">
      <c r="A1624" s="8">
        <v>40984</v>
      </c>
      <c r="B1624" s="10">
        <v>32.5</v>
      </c>
      <c r="C1624" s="10">
        <v>1654.6500244140625</v>
      </c>
      <c r="E1624">
        <f t="shared" si="100"/>
        <v>-6.4200272195159558E-3</v>
      </c>
      <c r="F1624">
        <f t="shared" si="100"/>
        <v>-2.3213600156390957E-3</v>
      </c>
      <c r="H1624">
        <f t="shared" si="101"/>
        <v>-0.32100136097579779</v>
      </c>
      <c r="I1624">
        <f t="shared" si="102"/>
        <v>0.11606800078195478</v>
      </c>
      <c r="K1624">
        <f t="shared" si="103"/>
        <v>-0.20493336019384301</v>
      </c>
    </row>
    <row r="1625" spans="1:11">
      <c r="A1625" s="8">
        <v>40987</v>
      </c>
      <c r="B1625" s="10">
        <v>32.919998168945312</v>
      </c>
      <c r="C1625" s="10">
        <v>1666.5999755859375</v>
      </c>
      <c r="E1625">
        <f t="shared" si="100"/>
        <v>1.2923020582932709E-2</v>
      </c>
      <c r="F1625">
        <f t="shared" si="100"/>
        <v>7.2220415166686092E-3</v>
      </c>
      <c r="H1625">
        <f t="shared" si="101"/>
        <v>0.64615102914663547</v>
      </c>
      <c r="I1625">
        <f t="shared" si="102"/>
        <v>-0.36110207583343046</v>
      </c>
      <c r="K1625">
        <f t="shared" si="103"/>
        <v>0.28504895331320501</v>
      </c>
    </row>
    <row r="1626" spans="1:11">
      <c r="A1626" s="8">
        <v>40988</v>
      </c>
      <c r="B1626" s="10">
        <v>31.889999389648438</v>
      </c>
      <c r="C1626" s="10">
        <v>1647.4000244140625</v>
      </c>
      <c r="E1626">
        <f t="shared" si="100"/>
        <v>-3.1287935497776309E-2</v>
      </c>
      <c r="F1626">
        <f t="shared" si="100"/>
        <v>-1.1520431689148847E-2</v>
      </c>
      <c r="H1626">
        <f t="shared" si="101"/>
        <v>-1.5643967748888155</v>
      </c>
      <c r="I1626">
        <f t="shared" si="102"/>
        <v>0.57602158445744234</v>
      </c>
      <c r="K1626">
        <f t="shared" si="103"/>
        <v>-0.98837519043137312</v>
      </c>
    </row>
    <row r="1627" spans="1:11">
      <c r="A1627" s="8">
        <v>40989</v>
      </c>
      <c r="B1627" s="10">
        <v>32.229999542236328</v>
      </c>
      <c r="C1627" s="10">
        <v>1651.300048828125</v>
      </c>
      <c r="E1627">
        <f t="shared" si="100"/>
        <v>1.0661654408756549E-2</v>
      </c>
      <c r="F1627">
        <f t="shared" si="100"/>
        <v>2.3673815444125168E-3</v>
      </c>
      <c r="H1627">
        <f t="shared" si="101"/>
        <v>0.53308272043782745</v>
      </c>
      <c r="I1627">
        <f t="shared" si="102"/>
        <v>-0.11836907722062584</v>
      </c>
      <c r="K1627">
        <f t="shared" si="103"/>
        <v>0.41471364321720161</v>
      </c>
    </row>
    <row r="1628" spans="1:11">
      <c r="A1628" s="8">
        <v>40990</v>
      </c>
      <c r="B1628" s="10">
        <v>31.340000152587891</v>
      </c>
      <c r="C1628" s="10">
        <v>1640.199951171875</v>
      </c>
      <c r="E1628">
        <f t="shared" si="100"/>
        <v>-2.7614005655883567E-2</v>
      </c>
      <c r="F1628">
        <f t="shared" si="100"/>
        <v>-6.722035564722062E-3</v>
      </c>
      <c r="H1628">
        <f t="shared" si="101"/>
        <v>-1.3807002827941783</v>
      </c>
      <c r="I1628">
        <f t="shared" si="102"/>
        <v>0.3361017782361031</v>
      </c>
      <c r="K1628">
        <f t="shared" si="103"/>
        <v>-1.0445985045580752</v>
      </c>
    </row>
    <row r="1629" spans="1:11">
      <c r="A1629" s="8">
        <v>40991</v>
      </c>
      <c r="B1629" s="10">
        <v>32.259998321533203</v>
      </c>
      <c r="C1629" s="10">
        <v>1661.800048828125</v>
      </c>
      <c r="E1629">
        <f t="shared" si="100"/>
        <v>2.9355397717486742E-2</v>
      </c>
      <c r="F1629">
        <f t="shared" si="100"/>
        <v>1.3169185647650572E-2</v>
      </c>
      <c r="H1629">
        <f t="shared" si="101"/>
        <v>1.4677698858743371</v>
      </c>
      <c r="I1629">
        <f t="shared" si="102"/>
        <v>-0.6584592823825286</v>
      </c>
      <c r="K1629">
        <f t="shared" si="103"/>
        <v>0.8093106034918085</v>
      </c>
    </row>
    <row r="1630" spans="1:11">
      <c r="A1630" s="8">
        <v>40994</v>
      </c>
      <c r="B1630" s="10">
        <v>32.849998474121094</v>
      </c>
      <c r="C1630" s="10">
        <v>1686.699951171875</v>
      </c>
      <c r="E1630">
        <f t="shared" si="100"/>
        <v>1.828890834734076E-2</v>
      </c>
      <c r="F1630">
        <f t="shared" si="100"/>
        <v>1.4983693351862115E-2</v>
      </c>
      <c r="H1630">
        <f t="shared" si="101"/>
        <v>0.91444541736703799</v>
      </c>
      <c r="I1630">
        <f t="shared" si="102"/>
        <v>-0.74918466759310576</v>
      </c>
      <c r="K1630">
        <f t="shared" si="103"/>
        <v>0.16526074977393224</v>
      </c>
    </row>
    <row r="1631" spans="1:11">
      <c r="A1631" s="8">
        <v>40995</v>
      </c>
      <c r="B1631" s="10">
        <v>32.709999084472656</v>
      </c>
      <c r="C1631" s="10">
        <v>1684.300048828125</v>
      </c>
      <c r="E1631">
        <f t="shared" si="100"/>
        <v>-4.2617776606208579E-3</v>
      </c>
      <c r="F1631">
        <f t="shared" si="100"/>
        <v>-1.422838924067471E-3</v>
      </c>
      <c r="H1631">
        <f t="shared" si="101"/>
        <v>-0.2130888830310429</v>
      </c>
      <c r="I1631">
        <f t="shared" si="102"/>
        <v>7.1141946203373552E-2</v>
      </c>
      <c r="K1631">
        <f t="shared" si="103"/>
        <v>-0.14194693682766935</v>
      </c>
    </row>
    <row r="1632" spans="1:11">
      <c r="A1632" s="8">
        <v>40996</v>
      </c>
      <c r="B1632" s="10">
        <v>32.029998779296875</v>
      </c>
      <c r="C1632" s="10">
        <v>1663.800048828125</v>
      </c>
      <c r="E1632">
        <f t="shared" si="100"/>
        <v>-2.0788759529454581E-2</v>
      </c>
      <c r="F1632">
        <f t="shared" si="100"/>
        <v>-1.2171228050645189E-2</v>
      </c>
      <c r="H1632">
        <f t="shared" si="101"/>
        <v>-1.0394379764727291</v>
      </c>
      <c r="I1632">
        <f t="shared" si="102"/>
        <v>0.60856140253225943</v>
      </c>
      <c r="K1632">
        <f t="shared" si="103"/>
        <v>-0.43087657394046963</v>
      </c>
    </row>
    <row r="1633" spans="1:11">
      <c r="A1633" s="8">
        <v>40997</v>
      </c>
      <c r="B1633" s="10">
        <v>31.819999694824219</v>
      </c>
      <c r="C1633" s="10">
        <v>1650</v>
      </c>
      <c r="E1633">
        <f t="shared" si="100"/>
        <v>-6.556325085107173E-3</v>
      </c>
      <c r="F1633">
        <f t="shared" si="100"/>
        <v>-8.2942952416937832E-3</v>
      </c>
      <c r="H1633">
        <f t="shared" si="101"/>
        <v>-0.32781625425535865</v>
      </c>
      <c r="I1633">
        <f t="shared" si="102"/>
        <v>0.41471476208468916</v>
      </c>
      <c r="K1633">
        <f t="shared" si="103"/>
        <v>8.6898507829330507E-2</v>
      </c>
    </row>
    <row r="1634" spans="1:11">
      <c r="A1634" s="8">
        <v>40998</v>
      </c>
      <c r="B1634" s="10">
        <v>32.459999084472656</v>
      </c>
      <c r="C1634" s="10">
        <v>1668.050048828125</v>
      </c>
      <c r="E1634">
        <f t="shared" si="100"/>
        <v>2.0113117403723235E-2</v>
      </c>
      <c r="F1634">
        <f t="shared" si="100"/>
        <v>1.0939423532196901E-2</v>
      </c>
      <c r="H1634">
        <f t="shared" si="101"/>
        <v>1.0056558701861618</v>
      </c>
      <c r="I1634">
        <f t="shared" si="102"/>
        <v>-0.54697117660984507</v>
      </c>
      <c r="K1634">
        <f t="shared" si="103"/>
        <v>0.45868469357631669</v>
      </c>
    </row>
    <row r="1635" spans="1:11">
      <c r="A1635" s="8">
        <v>41001</v>
      </c>
      <c r="B1635" s="10">
        <v>33.150001525878906</v>
      </c>
      <c r="C1635" s="10">
        <v>1681.4000244140625</v>
      </c>
      <c r="E1635">
        <f t="shared" si="100"/>
        <v>2.125700742044434E-2</v>
      </c>
      <c r="F1635">
        <f t="shared" si="100"/>
        <v>8.0033423429448636E-3</v>
      </c>
      <c r="H1635">
        <f t="shared" si="101"/>
        <v>1.062850371022217</v>
      </c>
      <c r="I1635">
        <f t="shared" si="102"/>
        <v>-0.40016711714724318</v>
      </c>
      <c r="K1635">
        <f t="shared" si="103"/>
        <v>0.66268325387497384</v>
      </c>
    </row>
    <row r="1636" spans="1:11">
      <c r="A1636" s="8">
        <v>41002</v>
      </c>
      <c r="B1636" s="10">
        <v>33.099998474121094</v>
      </c>
      <c r="C1636" s="10">
        <v>1675.800048828125</v>
      </c>
      <c r="E1636">
        <f t="shared" si="100"/>
        <v>-1.5083876155714826E-3</v>
      </c>
      <c r="F1636">
        <f t="shared" si="100"/>
        <v>-3.3305433000032636E-3</v>
      </c>
      <c r="H1636">
        <f t="shared" si="101"/>
        <v>-7.541938077857413E-2</v>
      </c>
      <c r="I1636">
        <f t="shared" si="102"/>
        <v>0.16652716500016318</v>
      </c>
      <c r="K1636">
        <f t="shared" si="103"/>
        <v>9.110778422158905E-2</v>
      </c>
    </row>
    <row r="1637" spans="1:11">
      <c r="A1637" s="8">
        <v>41003</v>
      </c>
      <c r="B1637" s="10">
        <v>31.389999389648438</v>
      </c>
      <c r="C1637" s="10">
        <v>1619.550048828125</v>
      </c>
      <c r="E1637">
        <f t="shared" si="100"/>
        <v>-5.1661606142054728E-2</v>
      </c>
      <c r="F1637">
        <f t="shared" si="100"/>
        <v>-3.3566057024127183E-2</v>
      </c>
      <c r="H1637">
        <f t="shared" si="101"/>
        <v>-2.5830803071027364</v>
      </c>
      <c r="I1637">
        <f t="shared" si="102"/>
        <v>1.6783028512063591</v>
      </c>
      <c r="K1637">
        <f t="shared" si="103"/>
        <v>-0.90477745589637726</v>
      </c>
    </row>
    <row r="1638" spans="1:11">
      <c r="A1638" s="8">
        <v>41004</v>
      </c>
      <c r="B1638" s="10">
        <v>31.670000076293945</v>
      </c>
      <c r="C1638" s="10">
        <v>1625.8499755859375</v>
      </c>
      <c r="E1638">
        <f t="shared" si="100"/>
        <v>8.920060276836006E-3</v>
      </c>
      <c r="F1638">
        <f t="shared" si="100"/>
        <v>3.8899240948873093E-3</v>
      </c>
      <c r="H1638">
        <f t="shared" si="101"/>
        <v>0.4460030138418003</v>
      </c>
      <c r="I1638">
        <f t="shared" si="102"/>
        <v>-0.19449620474436546</v>
      </c>
      <c r="K1638">
        <f t="shared" si="103"/>
        <v>0.25150680909743484</v>
      </c>
    </row>
    <row r="1639" spans="1:11">
      <c r="A1639" s="8">
        <v>41005</v>
      </c>
      <c r="B1639" s="10">
        <v>31.670000076293945</v>
      </c>
      <c r="C1639" s="10">
        <v>1625.8499755859375</v>
      </c>
      <c r="E1639">
        <f t="shared" si="100"/>
        <v>0</v>
      </c>
      <c r="F1639">
        <f t="shared" si="100"/>
        <v>0</v>
      </c>
      <c r="H1639">
        <f t="shared" si="101"/>
        <v>0</v>
      </c>
      <c r="I1639">
        <f t="shared" si="102"/>
        <v>0</v>
      </c>
      <c r="K1639">
        <f t="shared" si="103"/>
        <v>0</v>
      </c>
    </row>
    <row r="1640" spans="1:11">
      <c r="A1640" s="8">
        <v>41008</v>
      </c>
      <c r="B1640" s="10">
        <v>31.670000076293945</v>
      </c>
      <c r="C1640" s="10">
        <v>1625.8499755859375</v>
      </c>
      <c r="E1640">
        <f t="shared" si="100"/>
        <v>0</v>
      </c>
      <c r="F1640">
        <f t="shared" si="100"/>
        <v>0</v>
      </c>
      <c r="H1640">
        <f t="shared" si="101"/>
        <v>0</v>
      </c>
      <c r="I1640">
        <f t="shared" si="102"/>
        <v>0</v>
      </c>
      <c r="K1640">
        <f t="shared" si="103"/>
        <v>0</v>
      </c>
    </row>
    <row r="1641" spans="1:11">
      <c r="A1641" s="8">
        <v>41009</v>
      </c>
      <c r="B1641" s="10">
        <v>31.600000381469727</v>
      </c>
      <c r="C1641" s="10">
        <v>1653.800048828125</v>
      </c>
      <c r="E1641">
        <f t="shared" si="100"/>
        <v>-2.2102840118594091E-3</v>
      </c>
      <c r="F1641">
        <f t="shared" si="100"/>
        <v>1.7191053087241004E-2</v>
      </c>
      <c r="H1641">
        <f t="shared" si="101"/>
        <v>-0.11051420059297046</v>
      </c>
      <c r="I1641">
        <f t="shared" si="102"/>
        <v>-0.85955265436205019</v>
      </c>
      <c r="K1641">
        <f t="shared" si="103"/>
        <v>-0.97006685495502065</v>
      </c>
    </row>
    <row r="1642" spans="1:11">
      <c r="A1642" s="8">
        <v>41010</v>
      </c>
      <c r="B1642" s="10">
        <v>31.559999465942383</v>
      </c>
      <c r="C1642" s="10">
        <v>1658.699951171875</v>
      </c>
      <c r="E1642">
        <f t="shared" si="100"/>
        <v>-1.2658517419132931E-3</v>
      </c>
      <c r="F1642">
        <f t="shared" si="100"/>
        <v>2.9628142454234396E-3</v>
      </c>
      <c r="H1642">
        <f t="shared" si="101"/>
        <v>-6.3292587095664654E-2</v>
      </c>
      <c r="I1642">
        <f t="shared" si="102"/>
        <v>-0.14814071227117198</v>
      </c>
      <c r="K1642">
        <f t="shared" si="103"/>
        <v>-0.21143329936683664</v>
      </c>
    </row>
    <row r="1643" spans="1:11">
      <c r="A1643" s="8">
        <v>41011</v>
      </c>
      <c r="B1643" s="10">
        <v>32.409999847412109</v>
      </c>
      <c r="C1643" s="10">
        <v>1675.699951171875</v>
      </c>
      <c r="E1643">
        <f t="shared" si="100"/>
        <v>2.6932838905368017E-2</v>
      </c>
      <c r="F1643">
        <f t="shared" si="100"/>
        <v>1.0248990474732711E-2</v>
      </c>
      <c r="H1643">
        <f t="shared" si="101"/>
        <v>1.3466419452684009</v>
      </c>
      <c r="I1643">
        <f t="shared" si="102"/>
        <v>-0.51244952373663555</v>
      </c>
      <c r="K1643">
        <f t="shared" si="103"/>
        <v>0.83419242153176532</v>
      </c>
    </row>
    <row r="1644" spans="1:11">
      <c r="A1644" s="8">
        <v>41012</v>
      </c>
      <c r="B1644" s="10">
        <v>31.639999389648438</v>
      </c>
      <c r="C1644" s="10">
        <v>1667</v>
      </c>
      <c r="E1644">
        <f t="shared" si="100"/>
        <v>-2.3758113588055352E-2</v>
      </c>
      <c r="F1644">
        <f t="shared" si="100"/>
        <v>-5.1918311305021447E-3</v>
      </c>
      <c r="H1644">
        <f t="shared" si="101"/>
        <v>-1.1879056794027676</v>
      </c>
      <c r="I1644">
        <f t="shared" si="102"/>
        <v>0.25959155652510724</v>
      </c>
      <c r="K1644">
        <f t="shared" si="103"/>
        <v>-0.92831412287766035</v>
      </c>
    </row>
    <row r="1645" spans="1:11">
      <c r="A1645" s="8">
        <v>41015</v>
      </c>
      <c r="B1645" s="10">
        <v>31.309999465942383</v>
      </c>
      <c r="C1645" s="10">
        <v>1646.9000244140625</v>
      </c>
      <c r="E1645">
        <f t="shared" si="100"/>
        <v>-1.0429833440958269E-2</v>
      </c>
      <c r="F1645">
        <f t="shared" si="100"/>
        <v>-1.2057573836795177E-2</v>
      </c>
      <c r="H1645">
        <f t="shared" si="101"/>
        <v>-0.52149167204791347</v>
      </c>
      <c r="I1645">
        <f t="shared" si="102"/>
        <v>0.60287869183975884</v>
      </c>
      <c r="K1645">
        <f t="shared" si="103"/>
        <v>8.1387019791845372E-2</v>
      </c>
    </row>
    <row r="1646" spans="1:11">
      <c r="A1646" s="8">
        <v>41016</v>
      </c>
      <c r="B1646" s="10">
        <v>31.729999542236328</v>
      </c>
      <c r="C1646" s="10">
        <v>1651.5999755859375</v>
      </c>
      <c r="E1646">
        <f t="shared" si="100"/>
        <v>1.3414247315807204E-2</v>
      </c>
      <c r="F1646">
        <f t="shared" si="100"/>
        <v>2.8538169301122185E-3</v>
      </c>
      <c r="H1646">
        <f t="shared" si="101"/>
        <v>0.6707123657903602</v>
      </c>
      <c r="I1646">
        <f t="shared" si="102"/>
        <v>-0.14269084650561092</v>
      </c>
      <c r="K1646">
        <f t="shared" si="103"/>
        <v>0.52802151928474927</v>
      </c>
    </row>
    <row r="1647" spans="1:11">
      <c r="A1647" s="8">
        <v>41017</v>
      </c>
      <c r="B1647" s="10">
        <v>31.420000076293945</v>
      </c>
      <c r="C1647" s="10">
        <v>1641.199951171875</v>
      </c>
      <c r="E1647">
        <f t="shared" si="100"/>
        <v>-9.7699171262116691E-3</v>
      </c>
      <c r="F1647">
        <f t="shared" si="100"/>
        <v>-6.2969390698693894E-3</v>
      </c>
      <c r="H1647">
        <f t="shared" si="101"/>
        <v>-0.48849585631058345</v>
      </c>
      <c r="I1647">
        <f t="shared" si="102"/>
        <v>0.31484695349346947</v>
      </c>
      <c r="K1647">
        <f t="shared" si="103"/>
        <v>-0.17364890281711398</v>
      </c>
    </row>
    <row r="1648" spans="1:11">
      <c r="A1648" s="8">
        <v>41018</v>
      </c>
      <c r="B1648" s="10">
        <v>31.719999313354492</v>
      </c>
      <c r="C1648" s="10">
        <v>1639.5999755859375</v>
      </c>
      <c r="E1648">
        <f t="shared" si="100"/>
        <v>9.5480342562728193E-3</v>
      </c>
      <c r="F1648">
        <f t="shared" si="100"/>
        <v>-9.7488157052105784E-4</v>
      </c>
      <c r="H1648">
        <f t="shared" si="101"/>
        <v>0.47740171281364097</v>
      </c>
      <c r="I1648">
        <f t="shared" si="102"/>
        <v>4.8744078526052892E-2</v>
      </c>
      <c r="K1648">
        <f t="shared" si="103"/>
        <v>0.52614579133969386</v>
      </c>
    </row>
    <row r="1649" spans="1:11">
      <c r="A1649" s="8">
        <v>41019</v>
      </c>
      <c r="B1649" s="10">
        <v>31.600000381469727</v>
      </c>
      <c r="C1649" s="10">
        <v>1641.5</v>
      </c>
      <c r="E1649">
        <f t="shared" si="100"/>
        <v>-3.7830685524083973E-3</v>
      </c>
      <c r="F1649">
        <f t="shared" si="100"/>
        <v>1.1588341317116946E-3</v>
      </c>
      <c r="H1649">
        <f t="shared" si="101"/>
        <v>-0.18915342762041987</v>
      </c>
      <c r="I1649">
        <f t="shared" si="102"/>
        <v>-5.7941706585584729E-2</v>
      </c>
      <c r="K1649">
        <f t="shared" si="103"/>
        <v>-0.2470951342060046</v>
      </c>
    </row>
    <row r="1650" spans="1:11">
      <c r="A1650" s="8">
        <v>41022</v>
      </c>
      <c r="B1650" s="10">
        <v>30.639999389648438</v>
      </c>
      <c r="C1650" s="10">
        <v>1631.0999755859375</v>
      </c>
      <c r="E1650">
        <f t="shared" si="100"/>
        <v>-3.0379777855453316E-2</v>
      </c>
      <c r="F1650">
        <f t="shared" si="100"/>
        <v>-6.335683468816633E-3</v>
      </c>
      <c r="H1650">
        <f t="shared" si="101"/>
        <v>-1.5189888927726658</v>
      </c>
      <c r="I1650">
        <f t="shared" si="102"/>
        <v>0.31678417344083165</v>
      </c>
      <c r="K1650">
        <f t="shared" si="103"/>
        <v>-1.2022047193318341</v>
      </c>
    </row>
    <row r="1651" spans="1:11">
      <c r="A1651" s="8">
        <v>41023</v>
      </c>
      <c r="B1651" s="10">
        <v>30.760000228881836</v>
      </c>
      <c r="C1651" s="10">
        <v>1641</v>
      </c>
      <c r="E1651">
        <f t="shared" si="100"/>
        <v>3.9164765543024949E-3</v>
      </c>
      <c r="F1651">
        <f t="shared" si="100"/>
        <v>6.0695386930564865E-3</v>
      </c>
      <c r="H1651">
        <f t="shared" si="101"/>
        <v>0.19582382771512474</v>
      </c>
      <c r="I1651">
        <f t="shared" si="102"/>
        <v>-0.30347693465282433</v>
      </c>
      <c r="K1651">
        <f t="shared" si="103"/>
        <v>-0.10765310693769958</v>
      </c>
    </row>
    <row r="1652" spans="1:11">
      <c r="A1652" s="8">
        <v>41024</v>
      </c>
      <c r="B1652" s="10">
        <v>30.170000076293945</v>
      </c>
      <c r="C1652" s="10">
        <v>1632.1500244140625</v>
      </c>
      <c r="E1652">
        <f t="shared" si="100"/>
        <v>-1.9180759044140516E-2</v>
      </c>
      <c r="F1652">
        <f t="shared" si="100"/>
        <v>-5.3930381389015736E-3</v>
      </c>
      <c r="H1652">
        <f t="shared" si="101"/>
        <v>-0.95903795220702581</v>
      </c>
      <c r="I1652">
        <f t="shared" si="102"/>
        <v>0.26965190694507868</v>
      </c>
      <c r="K1652">
        <f t="shared" si="103"/>
        <v>-0.68938604526194713</v>
      </c>
    </row>
    <row r="1653" spans="1:11">
      <c r="A1653" s="8">
        <v>41025</v>
      </c>
      <c r="B1653" s="10">
        <v>31.090000152587891</v>
      </c>
      <c r="C1653" s="10">
        <v>1657.949951171875</v>
      </c>
      <c r="E1653">
        <f t="shared" si="100"/>
        <v>3.0493870532563694E-2</v>
      </c>
      <c r="F1653">
        <f t="shared" si="100"/>
        <v>1.5807325534964001E-2</v>
      </c>
      <c r="H1653">
        <f t="shared" si="101"/>
        <v>1.5246935266281847</v>
      </c>
      <c r="I1653">
        <f t="shared" si="102"/>
        <v>-0.79036627674820004</v>
      </c>
      <c r="K1653">
        <f t="shared" si="103"/>
        <v>0.73432724987998466</v>
      </c>
    </row>
    <row r="1654" spans="1:11">
      <c r="A1654" s="8">
        <v>41026</v>
      </c>
      <c r="B1654" s="10">
        <v>31.280000686645508</v>
      </c>
      <c r="C1654" s="10">
        <v>1663.8499755859375</v>
      </c>
      <c r="E1654">
        <f t="shared" si="100"/>
        <v>6.1113069515954521E-3</v>
      </c>
      <c r="F1654">
        <f t="shared" si="100"/>
        <v>3.5586263686018249E-3</v>
      </c>
      <c r="H1654">
        <f t="shared" si="101"/>
        <v>0.30556534757977261</v>
      </c>
      <c r="I1654">
        <f t="shared" si="102"/>
        <v>-0.17793131843009125</v>
      </c>
      <c r="K1654">
        <f t="shared" si="103"/>
        <v>0.12763402914968136</v>
      </c>
    </row>
    <row r="1655" spans="1:11">
      <c r="A1655" s="8">
        <v>41029</v>
      </c>
      <c r="B1655" s="10">
        <v>31.049999237060547</v>
      </c>
      <c r="C1655" s="10">
        <v>1663.550048828125</v>
      </c>
      <c r="E1655">
        <f t="shared" si="100"/>
        <v>-7.3529873572910631E-3</v>
      </c>
      <c r="F1655">
        <f t="shared" si="100"/>
        <v>-1.8026069790755272E-4</v>
      </c>
      <c r="H1655">
        <f t="shared" si="101"/>
        <v>-0.36764936786455316</v>
      </c>
      <c r="I1655">
        <f t="shared" si="102"/>
        <v>9.0130348953776362E-3</v>
      </c>
      <c r="K1655">
        <f t="shared" si="103"/>
        <v>-0.35863633296917552</v>
      </c>
    </row>
    <row r="1656" spans="1:11">
      <c r="A1656" s="8">
        <v>41030</v>
      </c>
      <c r="B1656" s="10">
        <v>31.120000839233398</v>
      </c>
      <c r="C1656" s="10">
        <v>1662.449951171875</v>
      </c>
      <c r="E1656">
        <f t="shared" si="100"/>
        <v>2.2544799965502627E-3</v>
      </c>
      <c r="F1656">
        <f t="shared" si="100"/>
        <v>-6.6129519639335221E-4</v>
      </c>
      <c r="H1656">
        <f t="shared" si="101"/>
        <v>0.11272399982751313</v>
      </c>
      <c r="I1656">
        <f t="shared" si="102"/>
        <v>3.3064759819667611E-2</v>
      </c>
      <c r="K1656">
        <f t="shared" si="103"/>
        <v>0.14578875964718074</v>
      </c>
    </row>
    <row r="1657" spans="1:11">
      <c r="A1657" s="8">
        <v>41031</v>
      </c>
      <c r="B1657" s="10">
        <v>30.520000457763672</v>
      </c>
      <c r="C1657" s="10">
        <v>1650.6500244140625</v>
      </c>
      <c r="E1657">
        <f t="shared" si="100"/>
        <v>-1.9280217393609411E-2</v>
      </c>
      <c r="F1657">
        <f t="shared" si="100"/>
        <v>-7.0979139850162465E-3</v>
      </c>
      <c r="H1657">
        <f t="shared" si="101"/>
        <v>-0.96401086968047056</v>
      </c>
      <c r="I1657">
        <f t="shared" si="102"/>
        <v>0.35489569925081232</v>
      </c>
      <c r="K1657">
        <f t="shared" si="103"/>
        <v>-0.60911517042965824</v>
      </c>
    </row>
    <row r="1658" spans="1:11">
      <c r="A1658" s="8">
        <v>41032</v>
      </c>
      <c r="B1658" s="10">
        <v>30.090000152587891</v>
      </c>
      <c r="C1658" s="10">
        <v>1633.6500244140625</v>
      </c>
      <c r="E1658">
        <f t="shared" si="100"/>
        <v>-1.4089131675173228E-2</v>
      </c>
      <c r="F1658">
        <f t="shared" si="100"/>
        <v>-1.0298972979468801E-2</v>
      </c>
      <c r="H1658">
        <f t="shared" si="101"/>
        <v>-0.70445658375866138</v>
      </c>
      <c r="I1658">
        <f t="shared" si="102"/>
        <v>0.51494864897344006</v>
      </c>
      <c r="K1658">
        <f t="shared" si="103"/>
        <v>-0.18950793478522132</v>
      </c>
    </row>
    <row r="1659" spans="1:11">
      <c r="A1659" s="8">
        <v>41033</v>
      </c>
      <c r="B1659" s="10">
        <v>30.180000305175781</v>
      </c>
      <c r="C1659" s="10">
        <v>1639.6500244140625</v>
      </c>
      <c r="E1659">
        <f t="shared" si="100"/>
        <v>2.991031975124514E-3</v>
      </c>
      <c r="F1659">
        <f t="shared" si="100"/>
        <v>3.6727572676724662E-3</v>
      </c>
      <c r="H1659">
        <f t="shared" si="101"/>
        <v>0.1495515987562257</v>
      </c>
      <c r="I1659">
        <f t="shared" si="102"/>
        <v>-0.18363786338362331</v>
      </c>
      <c r="K1659">
        <f t="shared" si="103"/>
        <v>-3.4086264627397611E-2</v>
      </c>
    </row>
    <row r="1660" spans="1:11">
      <c r="A1660" s="8">
        <v>41036</v>
      </c>
      <c r="B1660" s="10">
        <v>30.180000305175781</v>
      </c>
      <c r="C1660" s="10">
        <v>1639.6500244140625</v>
      </c>
      <c r="E1660">
        <f t="shared" si="100"/>
        <v>0</v>
      </c>
      <c r="F1660">
        <f t="shared" si="100"/>
        <v>0</v>
      </c>
      <c r="H1660">
        <f t="shared" si="101"/>
        <v>0</v>
      </c>
      <c r="I1660">
        <f t="shared" si="102"/>
        <v>0</v>
      </c>
      <c r="K1660">
        <f t="shared" si="103"/>
        <v>0</v>
      </c>
    </row>
    <row r="1661" spans="1:11">
      <c r="A1661" s="8">
        <v>41037</v>
      </c>
      <c r="B1661" s="10">
        <v>29.100000381469727</v>
      </c>
      <c r="C1661" s="10">
        <v>1598.8499755859375</v>
      </c>
      <c r="E1661">
        <f t="shared" si="100"/>
        <v>-3.5785285380558363E-2</v>
      </c>
      <c r="F1661">
        <f t="shared" si="100"/>
        <v>-2.4883388662592876E-2</v>
      </c>
      <c r="H1661">
        <f t="shared" si="101"/>
        <v>-1.7892642690279181</v>
      </c>
      <c r="I1661">
        <f t="shared" si="102"/>
        <v>1.2441694331296438</v>
      </c>
      <c r="K1661">
        <f t="shared" si="103"/>
        <v>-0.54509483589827434</v>
      </c>
    </row>
    <row r="1662" spans="1:11">
      <c r="A1662" s="8">
        <v>41038</v>
      </c>
      <c r="B1662" s="10">
        <v>28.989999771118164</v>
      </c>
      <c r="C1662" s="10">
        <v>1588.25</v>
      </c>
      <c r="E1662">
        <f t="shared" si="100"/>
        <v>-3.7800896532499406E-3</v>
      </c>
      <c r="F1662">
        <f t="shared" si="100"/>
        <v>-6.6297499751675204E-3</v>
      </c>
      <c r="H1662">
        <f t="shared" si="101"/>
        <v>-0.18900448266249703</v>
      </c>
      <c r="I1662">
        <f t="shared" si="102"/>
        <v>0.33148749875837602</v>
      </c>
      <c r="K1662">
        <f t="shared" si="103"/>
        <v>0.14248301609587899</v>
      </c>
    </row>
    <row r="1663" spans="1:11">
      <c r="A1663" s="8">
        <v>41039</v>
      </c>
      <c r="B1663" s="10">
        <v>29.190000534057617</v>
      </c>
      <c r="C1663" s="10">
        <v>1594.25</v>
      </c>
      <c r="E1663">
        <f t="shared" si="100"/>
        <v>6.898957037547504E-3</v>
      </c>
      <c r="F1663">
        <f t="shared" si="100"/>
        <v>3.7777427986778189E-3</v>
      </c>
      <c r="H1663">
        <f t="shared" si="101"/>
        <v>0.3449478518773752</v>
      </c>
      <c r="I1663">
        <f t="shared" si="102"/>
        <v>-0.18888713993389095</v>
      </c>
      <c r="K1663">
        <f t="shared" si="103"/>
        <v>0.15606071194348425</v>
      </c>
    </row>
    <row r="1664" spans="1:11">
      <c r="A1664" s="8">
        <v>41040</v>
      </c>
      <c r="B1664" s="10">
        <v>28.920000076293945</v>
      </c>
      <c r="C1664" s="10">
        <v>1583.3499755859375</v>
      </c>
      <c r="E1664">
        <f t="shared" si="100"/>
        <v>-9.2497585756686762E-3</v>
      </c>
      <c r="F1664">
        <f t="shared" si="100"/>
        <v>-6.8370860367336084E-3</v>
      </c>
      <c r="H1664">
        <f t="shared" si="101"/>
        <v>-0.46248792878343381</v>
      </c>
      <c r="I1664">
        <f t="shared" si="102"/>
        <v>0.34185430183668042</v>
      </c>
      <c r="K1664">
        <f t="shared" si="103"/>
        <v>-0.12063362694675339</v>
      </c>
    </row>
    <row r="1665" spans="1:11">
      <c r="A1665" s="8">
        <v>41043</v>
      </c>
      <c r="B1665" s="10">
        <v>28.280000686645508</v>
      </c>
      <c r="C1665" s="10">
        <v>1560.949951171875</v>
      </c>
      <c r="E1665">
        <f t="shared" si="100"/>
        <v>-2.2129992668051601E-2</v>
      </c>
      <c r="F1665">
        <f t="shared" si="100"/>
        <v>-1.4147235140337888E-2</v>
      </c>
      <c r="H1665">
        <f t="shared" si="101"/>
        <v>-1.1064996334025801</v>
      </c>
      <c r="I1665">
        <f t="shared" si="102"/>
        <v>0.70736175701689441</v>
      </c>
      <c r="K1665">
        <f t="shared" si="103"/>
        <v>-0.39913787638568565</v>
      </c>
    </row>
    <row r="1666" spans="1:11">
      <c r="A1666" s="8">
        <v>41044</v>
      </c>
      <c r="B1666" s="10">
        <v>28.059999465942383</v>
      </c>
      <c r="C1666" s="10">
        <v>1556.550048828125</v>
      </c>
      <c r="E1666">
        <f t="shared" si="100"/>
        <v>-7.7793923395134135E-3</v>
      </c>
      <c r="F1666">
        <f t="shared" si="100"/>
        <v>-2.8187337719872696E-3</v>
      </c>
      <c r="H1666">
        <f t="shared" si="101"/>
        <v>-0.38896961697567067</v>
      </c>
      <c r="I1666">
        <f t="shared" si="102"/>
        <v>0.14093668859936348</v>
      </c>
      <c r="K1666">
        <f t="shared" si="103"/>
        <v>-0.24803292837630719</v>
      </c>
    </row>
    <row r="1667" spans="1:11">
      <c r="A1667" s="8">
        <v>41045</v>
      </c>
      <c r="B1667" s="10">
        <v>27.579999923706055</v>
      </c>
      <c r="C1667" s="10">
        <v>1543.550048828125</v>
      </c>
      <c r="E1667">
        <f t="shared" si="100"/>
        <v>-1.7106185009694075E-2</v>
      </c>
      <c r="F1667">
        <f t="shared" si="100"/>
        <v>-8.3518034063776447E-3</v>
      </c>
      <c r="H1667">
        <f t="shared" si="101"/>
        <v>-0.85530925048470374</v>
      </c>
      <c r="I1667">
        <f t="shared" si="102"/>
        <v>0.41759017031888224</v>
      </c>
      <c r="K1667">
        <f t="shared" si="103"/>
        <v>-0.43771908016582151</v>
      </c>
    </row>
    <row r="1668" spans="1:11">
      <c r="A1668" s="8">
        <v>41046</v>
      </c>
      <c r="B1668" s="10">
        <v>28.079999923706055</v>
      </c>
      <c r="C1668" s="10">
        <v>1572.75</v>
      </c>
      <c r="E1668">
        <f t="shared" si="100"/>
        <v>1.8129079092934708E-2</v>
      </c>
      <c r="F1668">
        <f t="shared" si="100"/>
        <v>1.8917398366216753E-2</v>
      </c>
      <c r="H1668">
        <f t="shared" si="101"/>
        <v>0.90645395464673539</v>
      </c>
      <c r="I1668">
        <f t="shared" si="102"/>
        <v>-0.94586991831083767</v>
      </c>
      <c r="K1668">
        <f t="shared" si="103"/>
        <v>-3.9415963664102271E-2</v>
      </c>
    </row>
    <row r="1669" spans="1:11">
      <c r="A1669" s="8">
        <v>41047</v>
      </c>
      <c r="B1669" s="10">
        <v>28.610000610351562</v>
      </c>
      <c r="C1669" s="10">
        <v>1590.3499755859375</v>
      </c>
      <c r="E1669">
        <f t="shared" ref="E1669:F1704" si="104">B1669/B1668-1</f>
        <v>1.8874668379114334E-2</v>
      </c>
      <c r="F1669">
        <f t="shared" si="104"/>
        <v>1.1190574208194137E-2</v>
      </c>
      <c r="H1669">
        <f t="shared" ref="H1669:H1704" si="105">E1669*$H$3</f>
        <v>0.94373341895571672</v>
      </c>
      <c r="I1669">
        <f t="shared" ref="I1669:I1704" si="106">F1669*$I$3</f>
        <v>-0.55952871040970686</v>
      </c>
      <c r="K1669">
        <f t="shared" ref="K1669:K1704" si="107">H1669+I1669</f>
        <v>0.38420470854600985</v>
      </c>
    </row>
    <row r="1670" spans="1:11">
      <c r="A1670" s="8">
        <v>41050</v>
      </c>
      <c r="B1670" s="10">
        <v>28.299999237060547</v>
      </c>
      <c r="C1670" s="10">
        <v>1593.1500244140625</v>
      </c>
      <c r="E1670">
        <f t="shared" si="104"/>
        <v>-1.0835420016693464E-2</v>
      </c>
      <c r="F1670">
        <f t="shared" si="104"/>
        <v>1.7606494615083346E-3</v>
      </c>
      <c r="H1670">
        <f t="shared" si="105"/>
        <v>-0.54177100083467322</v>
      </c>
      <c r="I1670">
        <f t="shared" si="106"/>
        <v>-8.8032473075416728E-2</v>
      </c>
      <c r="K1670">
        <f t="shared" si="107"/>
        <v>-0.62980347391008995</v>
      </c>
    </row>
    <row r="1671" spans="1:11">
      <c r="A1671" s="8">
        <v>41051</v>
      </c>
      <c r="B1671" s="10">
        <v>28.520000457763672</v>
      </c>
      <c r="C1671" s="10">
        <v>1583.3499755859375</v>
      </c>
      <c r="E1671">
        <f t="shared" si="104"/>
        <v>7.7738949340684371E-3</v>
      </c>
      <c r="F1671">
        <f t="shared" si="104"/>
        <v>-6.1513659592287162E-3</v>
      </c>
      <c r="H1671">
        <f t="shared" si="105"/>
        <v>0.38869474670342186</v>
      </c>
      <c r="I1671">
        <f t="shared" si="106"/>
        <v>0.30756829796143581</v>
      </c>
      <c r="K1671">
        <f t="shared" si="107"/>
        <v>0.69626304466485767</v>
      </c>
    </row>
    <row r="1672" spans="1:11">
      <c r="A1672" s="8">
        <v>41052</v>
      </c>
      <c r="B1672" s="10">
        <v>27.25</v>
      </c>
      <c r="C1672" s="10">
        <v>1537.550048828125</v>
      </c>
      <c r="E1672">
        <f t="shared" si="104"/>
        <v>-4.4530169613582693E-2</v>
      </c>
      <c r="F1672">
        <f t="shared" si="104"/>
        <v>-2.8925965493423966E-2</v>
      </c>
      <c r="H1672">
        <f t="shared" si="105"/>
        <v>-2.2265084806791346</v>
      </c>
      <c r="I1672">
        <f t="shared" si="106"/>
        <v>1.4462982746711983</v>
      </c>
      <c r="K1672">
        <f t="shared" si="107"/>
        <v>-0.78021020600793634</v>
      </c>
    </row>
    <row r="1673" spans="1:11">
      <c r="A1673" s="8">
        <v>41053</v>
      </c>
      <c r="B1673" s="10">
        <v>28.219999313354492</v>
      </c>
      <c r="C1673" s="10">
        <v>1565.949951171875</v>
      </c>
      <c r="E1673">
        <f t="shared" si="104"/>
        <v>3.5596305077228996E-2</v>
      </c>
      <c r="F1673">
        <f t="shared" si="104"/>
        <v>1.8470879933564222E-2</v>
      </c>
      <c r="H1673">
        <f t="shared" si="105"/>
        <v>1.7798152538614498</v>
      </c>
      <c r="I1673">
        <f t="shared" si="106"/>
        <v>-0.92354399667821108</v>
      </c>
      <c r="K1673">
        <f t="shared" si="107"/>
        <v>0.85627125718323871</v>
      </c>
    </row>
    <row r="1674" spans="1:11">
      <c r="A1674" s="8">
        <v>41054</v>
      </c>
      <c r="B1674" s="10">
        <v>28.290000915527344</v>
      </c>
      <c r="C1674" s="10">
        <v>1566.6500244140625</v>
      </c>
      <c r="E1674">
        <f t="shared" si="104"/>
        <v>2.4805671111312044E-3</v>
      </c>
      <c r="F1674">
        <f t="shared" si="104"/>
        <v>4.4705978097425714E-4</v>
      </c>
      <c r="H1674">
        <f t="shared" si="105"/>
        <v>0.12402835555656022</v>
      </c>
      <c r="I1674">
        <f t="shared" si="106"/>
        <v>-2.2352989048712857E-2</v>
      </c>
      <c r="K1674">
        <f t="shared" si="107"/>
        <v>0.10167536650784736</v>
      </c>
    </row>
    <row r="1675" spans="1:11">
      <c r="A1675" s="8">
        <v>41057</v>
      </c>
      <c r="B1675" s="10">
        <v>28.379999160766602</v>
      </c>
      <c r="C1675" s="10">
        <v>1574.25</v>
      </c>
      <c r="E1675">
        <f t="shared" si="104"/>
        <v>3.1812740306367271E-3</v>
      </c>
      <c r="F1675">
        <f t="shared" si="104"/>
        <v>4.8510997781907594E-3</v>
      </c>
      <c r="H1675">
        <f t="shared" si="105"/>
        <v>0.15906370153183635</v>
      </c>
      <c r="I1675">
        <f t="shared" si="106"/>
        <v>-0.24255498890953797</v>
      </c>
      <c r="K1675">
        <f t="shared" si="107"/>
        <v>-8.3491287377701617E-2</v>
      </c>
    </row>
    <row r="1676" spans="1:11">
      <c r="A1676" s="8">
        <v>41058</v>
      </c>
      <c r="B1676" s="10">
        <v>27.780000686645508</v>
      </c>
      <c r="C1676" s="10">
        <v>1555.25</v>
      </c>
      <c r="E1676">
        <f t="shared" si="104"/>
        <v>-2.114159590781628E-2</v>
      </c>
      <c r="F1676">
        <f t="shared" si="104"/>
        <v>-1.2069239320311231E-2</v>
      </c>
      <c r="H1676">
        <f t="shared" si="105"/>
        <v>-1.057079795390814</v>
      </c>
      <c r="I1676">
        <f t="shared" si="106"/>
        <v>0.60346196601556157</v>
      </c>
      <c r="K1676">
        <f t="shared" si="107"/>
        <v>-0.45361782937525241</v>
      </c>
    </row>
    <row r="1677" spans="1:11">
      <c r="A1677" s="8">
        <v>41059</v>
      </c>
      <c r="B1677" s="10">
        <v>28</v>
      </c>
      <c r="C1677" s="10">
        <v>1566.6500244140625</v>
      </c>
      <c r="E1677">
        <f t="shared" si="104"/>
        <v>7.9193415376785925E-3</v>
      </c>
      <c r="F1677">
        <f t="shared" si="104"/>
        <v>7.3300269500482518E-3</v>
      </c>
      <c r="H1677">
        <f t="shared" si="105"/>
        <v>0.39596707688392963</v>
      </c>
      <c r="I1677">
        <f t="shared" si="106"/>
        <v>-0.36650134750241259</v>
      </c>
      <c r="K1677">
        <f t="shared" si="107"/>
        <v>2.9465729381517036E-2</v>
      </c>
    </row>
    <row r="1678" spans="1:11">
      <c r="A1678" s="8">
        <v>41060</v>
      </c>
      <c r="B1678" s="10">
        <v>27.829999923706055</v>
      </c>
      <c r="C1678" s="10">
        <v>1562.5799560546875</v>
      </c>
      <c r="E1678">
        <f t="shared" si="104"/>
        <v>-6.0714312962123484E-3</v>
      </c>
      <c r="F1678">
        <f t="shared" si="104"/>
        <v>-2.5979435712818466E-3</v>
      </c>
      <c r="H1678">
        <f t="shared" si="105"/>
        <v>-0.30357156481061742</v>
      </c>
      <c r="I1678">
        <f t="shared" si="106"/>
        <v>0.12989717856409233</v>
      </c>
      <c r="K1678">
        <f t="shared" si="107"/>
        <v>-0.17367438624652509</v>
      </c>
    </row>
    <row r="1679" spans="1:11">
      <c r="A1679" s="8">
        <v>41061</v>
      </c>
      <c r="B1679" s="10">
        <v>28.590000152587891</v>
      </c>
      <c r="C1679" s="10">
        <v>1612.97998046875</v>
      </c>
      <c r="E1679">
        <f t="shared" si="104"/>
        <v>2.7308668018876103E-2</v>
      </c>
      <c r="F1679">
        <f t="shared" si="104"/>
        <v>3.2254365108660421E-2</v>
      </c>
      <c r="H1679">
        <f t="shared" si="105"/>
        <v>1.3654334009438052</v>
      </c>
      <c r="I1679">
        <f t="shared" si="106"/>
        <v>-1.6127182554330211</v>
      </c>
      <c r="K1679">
        <f t="shared" si="107"/>
        <v>-0.24728485448921589</v>
      </c>
    </row>
    <row r="1680" spans="1:11">
      <c r="A1680" s="8">
        <v>41064</v>
      </c>
      <c r="B1680" s="10">
        <v>28.020000457763672</v>
      </c>
      <c r="C1680" s="10">
        <v>1610.8800048828125</v>
      </c>
      <c r="E1680">
        <f t="shared" si="104"/>
        <v>-1.9937030142779588E-2</v>
      </c>
      <c r="F1680">
        <f t="shared" si="104"/>
        <v>-1.3019229075162952E-3</v>
      </c>
      <c r="H1680">
        <f t="shared" si="105"/>
        <v>-0.99685150713897941</v>
      </c>
      <c r="I1680">
        <f t="shared" si="106"/>
        <v>6.5096145375814762E-2</v>
      </c>
      <c r="K1680">
        <f t="shared" si="107"/>
        <v>-0.93175536176316465</v>
      </c>
    </row>
    <row r="1681" spans="1:11">
      <c r="A1681" s="8">
        <v>41065</v>
      </c>
      <c r="B1681" s="10">
        <v>28.020000457763672</v>
      </c>
      <c r="C1681" s="10">
        <v>1610.8800048828125</v>
      </c>
      <c r="E1681">
        <f t="shared" si="104"/>
        <v>0</v>
      </c>
      <c r="F1681">
        <f t="shared" si="104"/>
        <v>0</v>
      </c>
      <c r="H1681">
        <f t="shared" si="105"/>
        <v>0</v>
      </c>
      <c r="I1681">
        <f t="shared" si="106"/>
        <v>0</v>
      </c>
      <c r="K1681">
        <f t="shared" si="107"/>
        <v>0</v>
      </c>
    </row>
    <row r="1682" spans="1:11">
      <c r="A1682" s="8">
        <v>41066</v>
      </c>
      <c r="B1682" s="10">
        <v>29.799999237060547</v>
      </c>
      <c r="C1682" s="10">
        <v>1637.97998046875</v>
      </c>
      <c r="E1682">
        <f t="shared" si="104"/>
        <v>6.3526008216166163E-2</v>
      </c>
      <c r="F1682">
        <f t="shared" si="104"/>
        <v>1.6823087693554672E-2</v>
      </c>
      <c r="H1682">
        <f t="shared" si="105"/>
        <v>3.1763004108083082</v>
      </c>
      <c r="I1682">
        <f t="shared" si="106"/>
        <v>-0.84115438467773362</v>
      </c>
      <c r="K1682">
        <f t="shared" si="107"/>
        <v>2.3351460261305745</v>
      </c>
    </row>
    <row r="1683" spans="1:11">
      <c r="A1683" s="8">
        <v>41067</v>
      </c>
      <c r="B1683" s="10">
        <v>28.649999618530273</v>
      </c>
      <c r="C1683" s="10">
        <v>1591.47998046875</v>
      </c>
      <c r="E1683">
        <f t="shared" si="104"/>
        <v>-3.8590592213844199E-2</v>
      </c>
      <c r="F1683">
        <f t="shared" si="104"/>
        <v>-2.8388625352241958E-2</v>
      </c>
      <c r="H1683">
        <f t="shared" si="105"/>
        <v>-1.92952961069221</v>
      </c>
      <c r="I1683">
        <f t="shared" si="106"/>
        <v>1.4194312676120979</v>
      </c>
      <c r="K1683">
        <f t="shared" si="107"/>
        <v>-0.51009834308011204</v>
      </c>
    </row>
    <row r="1684" spans="1:11">
      <c r="A1684" s="8">
        <v>41068</v>
      </c>
      <c r="B1684" s="10">
        <v>28.450000762939453</v>
      </c>
      <c r="C1684" s="10">
        <v>1587.5799560546875</v>
      </c>
      <c r="E1684">
        <f t="shared" si="104"/>
        <v>-6.9807629407947491E-3</v>
      </c>
      <c r="F1684">
        <f t="shared" si="104"/>
        <v>-2.4505645449047764E-3</v>
      </c>
      <c r="H1684">
        <f t="shared" si="105"/>
        <v>-0.34903814703973746</v>
      </c>
      <c r="I1684">
        <f t="shared" si="106"/>
        <v>0.12252822724523882</v>
      </c>
      <c r="K1684">
        <f t="shared" si="107"/>
        <v>-0.22650991979449864</v>
      </c>
    </row>
    <row r="1685" spans="1:11">
      <c r="A1685" s="8">
        <v>41071</v>
      </c>
      <c r="B1685" s="10">
        <v>28.620000839233398</v>
      </c>
      <c r="C1685" s="10">
        <v>1594.8800048828125</v>
      </c>
      <c r="E1685">
        <f t="shared" si="104"/>
        <v>5.9753979520238421E-3</v>
      </c>
      <c r="F1685">
        <f t="shared" si="104"/>
        <v>4.5982243604703044E-3</v>
      </c>
      <c r="H1685">
        <f t="shared" si="105"/>
        <v>0.2987698976011921</v>
      </c>
      <c r="I1685">
        <f t="shared" si="106"/>
        <v>-0.22991121802351522</v>
      </c>
      <c r="K1685">
        <f t="shared" si="107"/>
        <v>6.8858679577676885E-2</v>
      </c>
    </row>
    <row r="1686" spans="1:11">
      <c r="A1686" s="8">
        <v>41072</v>
      </c>
      <c r="B1686" s="10">
        <v>28.969999313354492</v>
      </c>
      <c r="C1686" s="10">
        <v>1615.3800048828125</v>
      </c>
      <c r="E1686">
        <f t="shared" si="104"/>
        <v>1.2229156668692509E-2</v>
      </c>
      <c r="F1686">
        <f t="shared" si="104"/>
        <v>1.2853631581835723E-2</v>
      </c>
      <c r="H1686">
        <f t="shared" si="105"/>
        <v>0.61145783343462545</v>
      </c>
      <c r="I1686">
        <f t="shared" si="106"/>
        <v>-0.64268157909178614</v>
      </c>
      <c r="K1686">
        <f t="shared" si="107"/>
        <v>-3.1223745657160684E-2</v>
      </c>
    </row>
    <row r="1687" spans="1:11">
      <c r="A1687" s="8">
        <v>41073</v>
      </c>
      <c r="B1687" s="10">
        <v>28.829999923706055</v>
      </c>
      <c r="C1687" s="10">
        <v>1612.3800048828125</v>
      </c>
      <c r="E1687">
        <f t="shared" si="104"/>
        <v>-4.8325644793474343E-3</v>
      </c>
      <c r="F1687">
        <f t="shared" si="104"/>
        <v>-1.8571481576669102E-3</v>
      </c>
      <c r="H1687">
        <f t="shared" si="105"/>
        <v>-0.24162822396737171</v>
      </c>
      <c r="I1687">
        <f t="shared" si="106"/>
        <v>9.2857407883345511E-2</v>
      </c>
      <c r="K1687">
        <f t="shared" si="107"/>
        <v>-0.1487708160840262</v>
      </c>
    </row>
    <row r="1688" spans="1:11">
      <c r="A1688" s="8">
        <v>41074</v>
      </c>
      <c r="B1688" s="10">
        <v>28.590000152587891</v>
      </c>
      <c r="C1688" s="10">
        <v>1619.280029296875</v>
      </c>
      <c r="E1688">
        <f t="shared" si="104"/>
        <v>-8.324653893627687E-3</v>
      </c>
      <c r="F1688">
        <f t="shared" si="104"/>
        <v>4.279403362214218E-3</v>
      </c>
      <c r="H1688">
        <f t="shared" si="105"/>
        <v>-0.41623269468138435</v>
      </c>
      <c r="I1688">
        <f t="shared" si="106"/>
        <v>-0.2139701681107109</v>
      </c>
      <c r="K1688">
        <f t="shared" si="107"/>
        <v>-0.63020286279209525</v>
      </c>
    </row>
    <row r="1689" spans="1:11">
      <c r="A1689" s="8">
        <v>41075</v>
      </c>
      <c r="B1689" s="10">
        <v>28.620000839233398</v>
      </c>
      <c r="C1689" s="10">
        <v>1624.8800048828125</v>
      </c>
      <c r="E1689">
        <f t="shared" si="104"/>
        <v>1.0493419547181748E-3</v>
      </c>
      <c r="F1689">
        <f t="shared" si="104"/>
        <v>3.4583120180695648E-3</v>
      </c>
      <c r="H1689">
        <f t="shared" si="105"/>
        <v>5.2467097735908741E-2</v>
      </c>
      <c r="I1689">
        <f t="shared" si="106"/>
        <v>-0.17291560090347824</v>
      </c>
      <c r="K1689">
        <f t="shared" si="107"/>
        <v>-0.1204485031675695</v>
      </c>
    </row>
    <row r="1690" spans="1:11">
      <c r="A1690" s="8">
        <v>41078</v>
      </c>
      <c r="B1690" s="10">
        <v>28.739999771118164</v>
      </c>
      <c r="C1690" s="10">
        <v>1625.3800048828125</v>
      </c>
      <c r="E1690">
        <f t="shared" si="104"/>
        <v>4.1928346738644429E-3</v>
      </c>
      <c r="F1690">
        <f t="shared" si="104"/>
        <v>3.0771503033921732E-4</v>
      </c>
      <c r="H1690">
        <f t="shared" si="105"/>
        <v>0.20964173369322214</v>
      </c>
      <c r="I1690">
        <f t="shared" si="106"/>
        <v>-1.5385751516960866E-2</v>
      </c>
      <c r="K1690">
        <f t="shared" si="107"/>
        <v>0.19425598217626128</v>
      </c>
    </row>
    <row r="1691" spans="1:11">
      <c r="A1691" s="8">
        <v>41079</v>
      </c>
      <c r="B1691" s="10">
        <v>28.430000305175781</v>
      </c>
      <c r="C1691" s="10">
        <v>1618.97998046875</v>
      </c>
      <c r="E1691">
        <f t="shared" si="104"/>
        <v>-1.0786341976728675E-2</v>
      </c>
      <c r="F1691">
        <f t="shared" si="104"/>
        <v>-3.9375557683963835E-3</v>
      </c>
      <c r="H1691">
        <f t="shared" si="105"/>
        <v>-0.53931709883643375</v>
      </c>
      <c r="I1691">
        <f t="shared" si="106"/>
        <v>0.19687778841981918</v>
      </c>
      <c r="K1691">
        <f t="shared" si="107"/>
        <v>-0.34243931041661457</v>
      </c>
    </row>
    <row r="1692" spans="1:11">
      <c r="A1692" s="8">
        <v>41080</v>
      </c>
      <c r="B1692" s="10">
        <v>28.159999847412109</v>
      </c>
      <c r="C1692" s="10">
        <v>1603.8800048828125</v>
      </c>
      <c r="E1692">
        <f t="shared" si="104"/>
        <v>-9.4970261999792749E-3</v>
      </c>
      <c r="F1692">
        <f t="shared" si="104"/>
        <v>-9.3268451544197273E-3</v>
      </c>
      <c r="H1692">
        <f t="shared" si="105"/>
        <v>-0.47485130999896374</v>
      </c>
      <c r="I1692">
        <f t="shared" si="106"/>
        <v>0.46634225772098636</v>
      </c>
      <c r="K1692">
        <f t="shared" si="107"/>
        <v>-8.5090522779773803E-3</v>
      </c>
    </row>
    <row r="1693" spans="1:11">
      <c r="A1693" s="8">
        <v>41081</v>
      </c>
      <c r="B1693" s="10">
        <v>27.030000686645508</v>
      </c>
      <c r="C1693" s="10">
        <v>1570.97998046875</v>
      </c>
      <c r="E1693">
        <f t="shared" si="104"/>
        <v>-4.0127811324205287E-2</v>
      </c>
      <c r="F1693">
        <f t="shared" si="104"/>
        <v>-2.0512771724756518E-2</v>
      </c>
      <c r="H1693">
        <f t="shared" si="105"/>
        <v>-2.0063905662102641</v>
      </c>
      <c r="I1693">
        <f t="shared" si="106"/>
        <v>1.0256385862378259</v>
      </c>
      <c r="K1693">
        <f t="shared" si="107"/>
        <v>-0.98075197997243824</v>
      </c>
    </row>
    <row r="1694" spans="1:11">
      <c r="A1694" s="8">
        <v>41082</v>
      </c>
      <c r="B1694" s="10">
        <v>26.729999542236328</v>
      </c>
      <c r="C1694" s="10">
        <v>1566.5799560546875</v>
      </c>
      <c r="E1694">
        <f t="shared" si="104"/>
        <v>-1.1098821190833275E-2</v>
      </c>
      <c r="F1694">
        <f t="shared" si="104"/>
        <v>-2.8008150764273765E-3</v>
      </c>
      <c r="H1694">
        <f t="shared" si="105"/>
        <v>-0.55494105954166373</v>
      </c>
      <c r="I1694">
        <f t="shared" si="106"/>
        <v>0.14004075382136882</v>
      </c>
      <c r="K1694">
        <f t="shared" si="107"/>
        <v>-0.4149003057202949</v>
      </c>
    </row>
    <row r="1695" spans="1:11">
      <c r="A1695" s="8">
        <v>41085</v>
      </c>
      <c r="B1695" s="10">
        <v>27.409999847412109</v>
      </c>
      <c r="C1695" s="10">
        <v>1583.5799560546875</v>
      </c>
      <c r="E1695">
        <f t="shared" si="104"/>
        <v>2.543959284777797E-2</v>
      </c>
      <c r="F1695">
        <f t="shared" si="104"/>
        <v>1.085166443901997E-2</v>
      </c>
      <c r="H1695">
        <f t="shared" si="105"/>
        <v>1.2719796423888985</v>
      </c>
      <c r="I1695">
        <f t="shared" si="106"/>
        <v>-0.54258322195099851</v>
      </c>
      <c r="K1695">
        <f t="shared" si="107"/>
        <v>0.72939642043789998</v>
      </c>
    </row>
    <row r="1696" spans="1:11">
      <c r="A1696" s="8">
        <v>41086</v>
      </c>
      <c r="B1696" s="10">
        <v>27.020000457763672</v>
      </c>
      <c r="C1696" s="10">
        <v>1571.3800048828125</v>
      </c>
      <c r="E1696">
        <f t="shared" si="104"/>
        <v>-1.4228361613262019E-2</v>
      </c>
      <c r="F1696">
        <f t="shared" si="104"/>
        <v>-7.7040323257625554E-3</v>
      </c>
      <c r="H1696">
        <f t="shared" si="105"/>
        <v>-0.71141808066310097</v>
      </c>
      <c r="I1696">
        <f t="shared" si="106"/>
        <v>0.38520161628812777</v>
      </c>
      <c r="K1696">
        <f t="shared" si="107"/>
        <v>-0.3262164643749732</v>
      </c>
    </row>
    <row r="1697" spans="1:11">
      <c r="A1697" s="8">
        <v>41087</v>
      </c>
      <c r="B1697" s="10">
        <v>26.870000839233398</v>
      </c>
      <c r="C1697" s="10">
        <v>1573.1800537109375</v>
      </c>
      <c r="E1697">
        <f t="shared" si="104"/>
        <v>-5.5514291631765245E-3</v>
      </c>
      <c r="F1697">
        <f t="shared" si="104"/>
        <v>1.1455210213517919E-3</v>
      </c>
      <c r="H1697">
        <f t="shared" si="105"/>
        <v>-0.27757145815882622</v>
      </c>
      <c r="I1697">
        <f t="shared" si="106"/>
        <v>-5.7276051067589595E-2</v>
      </c>
      <c r="K1697">
        <f t="shared" si="107"/>
        <v>-0.33484750922641582</v>
      </c>
    </row>
    <row r="1698" spans="1:11">
      <c r="A1698" s="8">
        <v>41088</v>
      </c>
      <c r="B1698" s="10">
        <v>26.489999771118164</v>
      </c>
      <c r="C1698" s="10">
        <v>1555.0799560546875</v>
      </c>
      <c r="E1698">
        <f t="shared" si="104"/>
        <v>-1.4142205293882548E-2</v>
      </c>
      <c r="F1698">
        <f t="shared" si="104"/>
        <v>-1.1505420255967569E-2</v>
      </c>
      <c r="H1698">
        <f t="shared" si="105"/>
        <v>-0.70711026469412741</v>
      </c>
      <c r="I1698">
        <f t="shared" si="106"/>
        <v>0.57527101279837844</v>
      </c>
      <c r="K1698">
        <f t="shared" si="107"/>
        <v>-0.13183925189574897</v>
      </c>
    </row>
    <row r="1699" spans="1:11">
      <c r="A1699" s="8">
        <v>41089</v>
      </c>
      <c r="B1699" s="10">
        <v>27.520000457763672</v>
      </c>
      <c r="C1699" s="10">
        <v>1595.6800537109375</v>
      </c>
      <c r="E1699">
        <f t="shared" si="104"/>
        <v>3.888262346338367E-2</v>
      </c>
      <c r="F1699">
        <f t="shared" si="104"/>
        <v>2.6108045118949708E-2</v>
      </c>
      <c r="H1699">
        <f t="shared" si="105"/>
        <v>1.9441311731691835</v>
      </c>
      <c r="I1699">
        <f t="shared" si="106"/>
        <v>-1.3054022559474854</v>
      </c>
      <c r="K1699">
        <f t="shared" si="107"/>
        <v>0.63872891722169811</v>
      </c>
    </row>
    <row r="1700" spans="1:11">
      <c r="A1700" s="8">
        <v>41092</v>
      </c>
      <c r="B1700" s="10">
        <v>27.600000381469727</v>
      </c>
      <c r="C1700" s="10">
        <v>1597.0799560546875</v>
      </c>
      <c r="E1700">
        <f t="shared" si="104"/>
        <v>2.9069739235227932E-3</v>
      </c>
      <c r="F1700">
        <f t="shared" si="104"/>
        <v>8.7730766609150912E-4</v>
      </c>
      <c r="H1700">
        <f t="shared" si="105"/>
        <v>0.14534869617613966</v>
      </c>
      <c r="I1700">
        <f t="shared" si="106"/>
        <v>-4.3865383304575456E-2</v>
      </c>
      <c r="K1700">
        <f t="shared" si="107"/>
        <v>0.1014833128715642</v>
      </c>
    </row>
    <row r="1701" spans="1:11">
      <c r="A1701" s="8">
        <v>41093</v>
      </c>
      <c r="B1701" s="10">
        <v>28.329999923706055</v>
      </c>
      <c r="C1701" s="10">
        <v>1621.3800048828125</v>
      </c>
      <c r="E1701">
        <f t="shared" si="104"/>
        <v>2.6449258411113563E-2</v>
      </c>
      <c r="F1701">
        <f t="shared" si="104"/>
        <v>1.521529885589068E-2</v>
      </c>
      <c r="H1701">
        <f t="shared" si="105"/>
        <v>1.3224629205556782</v>
      </c>
      <c r="I1701">
        <f t="shared" si="106"/>
        <v>-0.76076494279453399</v>
      </c>
      <c r="K1701">
        <f t="shared" si="107"/>
        <v>0.56169797776114416</v>
      </c>
    </row>
    <row r="1702" spans="1:11">
      <c r="A1702" s="8">
        <v>41094</v>
      </c>
      <c r="B1702" s="10">
        <v>28.159999847412109</v>
      </c>
      <c r="C1702" s="10">
        <v>1614.5799560546875</v>
      </c>
      <c r="E1702">
        <f t="shared" si="104"/>
        <v>-6.0007086746122207E-3</v>
      </c>
      <c r="F1702">
        <f t="shared" si="104"/>
        <v>-4.1939883356439944E-3</v>
      </c>
      <c r="H1702">
        <f t="shared" si="105"/>
        <v>-0.30003543373061103</v>
      </c>
      <c r="I1702">
        <f t="shared" si="106"/>
        <v>0.20969941678219972</v>
      </c>
      <c r="K1702">
        <f t="shared" si="107"/>
        <v>-9.0336016948411313E-2</v>
      </c>
    </row>
    <row r="1703" spans="1:11">
      <c r="A1703" s="8">
        <v>41095</v>
      </c>
      <c r="B1703" s="10">
        <v>27.729999542236328</v>
      </c>
      <c r="C1703" s="10">
        <v>1607.3800048828125</v>
      </c>
      <c r="E1703">
        <f t="shared" si="104"/>
        <v>-1.5269897283586076E-2</v>
      </c>
      <c r="F1703">
        <f t="shared" si="104"/>
        <v>-4.4593339245140307E-3</v>
      </c>
      <c r="H1703">
        <f t="shared" si="105"/>
        <v>-0.76349486417930379</v>
      </c>
      <c r="I1703">
        <f t="shared" si="106"/>
        <v>0.22296669622570153</v>
      </c>
      <c r="K1703">
        <f t="shared" si="107"/>
        <v>-0.54052816795360226</v>
      </c>
    </row>
    <row r="1704" spans="1:11">
      <c r="A1704" s="8">
        <v>41096</v>
      </c>
      <c r="B1704" s="10">
        <v>27.100000381469727</v>
      </c>
      <c r="C1704" s="10">
        <v>1579.47998046875</v>
      </c>
      <c r="E1704">
        <f t="shared" si="104"/>
        <v>-2.2719046922703101E-2</v>
      </c>
      <c r="F1704">
        <f t="shared" si="104"/>
        <v>-1.7357453949476409E-2</v>
      </c>
      <c r="H1704">
        <f t="shared" si="105"/>
        <v>-1.1359523461351551</v>
      </c>
      <c r="I1704">
        <f t="shared" si="106"/>
        <v>0.86787269747382045</v>
      </c>
      <c r="K1704">
        <f t="shared" si="107"/>
        <v>-0.2680796486613346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opLeftCell="B1" zoomScale="200" zoomScaleNormal="200" zoomScalePageLayoutView="200" workbookViewId="0">
      <selection activeCell="F39" sqref="F39"/>
    </sheetView>
  </sheetViews>
  <sheetFormatPr baseColWidth="10" defaultRowHeight="14" x14ac:dyDescent="0"/>
  <cols>
    <col min="6" max="6" width="21.1640625" customWidth="1"/>
  </cols>
  <sheetData>
    <row r="1" spans="2:7">
      <c r="C1" t="s">
        <v>30</v>
      </c>
      <c r="D1">
        <v>9.0227764831382729E-2</v>
      </c>
    </row>
    <row r="2" spans="2:7">
      <c r="D2" s="15">
        <v>-9.0318677256277624E-2</v>
      </c>
      <c r="F2" t="s">
        <v>29</v>
      </c>
      <c r="G2">
        <f ca="1">100-C4</f>
        <v>0.78791591134451266</v>
      </c>
    </row>
    <row r="3" spans="2:7">
      <c r="F3" t="s">
        <v>28</v>
      </c>
      <c r="G3">
        <f>100*G4</f>
        <v>9.0227764831382729</v>
      </c>
    </row>
    <row r="4" spans="2:7">
      <c r="B4" t="s">
        <v>26</v>
      </c>
      <c r="C4" s="16">
        <f ca="1">PRICE(B7,B8,B9,B10,B11,B12)</f>
        <v>99.212084088655487</v>
      </c>
      <c r="D4">
        <f ca="1">100-C4</f>
        <v>0.78791591134451266</v>
      </c>
      <c r="F4" t="s">
        <v>27</v>
      </c>
      <c r="G4">
        <v>9.0227764831382729E-2</v>
      </c>
    </row>
    <row r="5" spans="2:7">
      <c r="F5" t="s">
        <v>31</v>
      </c>
      <c r="G5" t="e">
        <f>#REF!*D1</f>
        <v>#REF!</v>
      </c>
    </row>
    <row r="6" spans="2:7">
      <c r="F6" t="s">
        <v>32</v>
      </c>
      <c r="G6">
        <f ca="1">D4</f>
        <v>0.78791591134451266</v>
      </c>
    </row>
    <row r="7" spans="2:7">
      <c r="B7" s="1">
        <f ca="1">TODAY()</f>
        <v>42686</v>
      </c>
      <c r="F7" t="s">
        <v>33</v>
      </c>
      <c r="G7" s="12" t="e">
        <f ca="1">G6/G5-1</f>
        <v>#REF!</v>
      </c>
    </row>
    <row r="8" spans="2:7">
      <c r="B8" s="1">
        <f>DATE(2026,11,5)</f>
        <v>46331</v>
      </c>
    </row>
    <row r="9" spans="2:7">
      <c r="B9">
        <v>1.9900000000000001E-2</v>
      </c>
    </row>
    <row r="10" spans="2:7">
      <c r="B10" s="17">
        <f>B9+0.000878</f>
        <v>2.0778000000000001E-2</v>
      </c>
    </row>
    <row r="11" spans="2:7">
      <c r="B11">
        <v>100</v>
      </c>
    </row>
    <row r="12" spans="2:7">
      <c r="B12">
        <v>2</v>
      </c>
    </row>
    <row r="13" spans="2:7">
      <c r="E13" s="16">
        <f ca="1">C4</f>
        <v>99.212084088655487</v>
      </c>
    </row>
    <row r="14" spans="2:7">
      <c r="D14" s="18">
        <v>0</v>
      </c>
      <c r="E14">
        <f t="dataTable" ref="E14:E34" dt2D="0" dtr="0" r1="B10" ca="1"/>
        <v>119.86130555555556</v>
      </c>
    </row>
    <row r="15" spans="2:7">
      <c r="D15" s="18">
        <f>+D14+0.01</f>
        <v>0.01</v>
      </c>
      <c r="E15">
        <v>109.38129907128943</v>
      </c>
    </row>
    <row r="16" spans="2:7">
      <c r="D16" s="18">
        <f t="shared" ref="D16:D34" si="0">+D15+0.01</f>
        <v>0.02</v>
      </c>
      <c r="E16">
        <v>99.909746088534348</v>
      </c>
    </row>
    <row r="17" spans="4:9">
      <c r="D17" s="18">
        <f t="shared" si="0"/>
        <v>0.03</v>
      </c>
      <c r="E17">
        <v>91.344038402596141</v>
      </c>
      <c r="I17" s="14" t="s">
        <v>24</v>
      </c>
    </row>
    <row r="18" spans="4:9">
      <c r="D18" s="18">
        <f t="shared" si="0"/>
        <v>0.04</v>
      </c>
      <c r="E18">
        <v>83.592494812100171</v>
      </c>
      <c r="I18" s="13" t="s">
        <v>25</v>
      </c>
    </row>
    <row r="19" spans="4:9">
      <c r="D19" s="18">
        <f t="shared" si="0"/>
        <v>0.05</v>
      </c>
      <c r="E19">
        <v>76.573148926586796</v>
      </c>
    </row>
    <row r="20" spans="4:9">
      <c r="D20" s="18">
        <f t="shared" si="0"/>
        <v>6.0000000000000005E-2</v>
      </c>
      <c r="E20">
        <v>70.212676645712008</v>
      </c>
    </row>
    <row r="21" spans="4:9">
      <c r="D21" s="18">
        <f t="shared" si="0"/>
        <v>7.0000000000000007E-2</v>
      </c>
      <c r="E21">
        <v>64.445446631856228</v>
      </c>
    </row>
    <row r="22" spans="4:9">
      <c r="D22" s="18">
        <f t="shared" si="0"/>
        <v>0.08</v>
      </c>
      <c r="E22">
        <v>59.212679158107349</v>
      </c>
    </row>
    <row r="23" spans="4:9">
      <c r="D23" s="18">
        <f t="shared" si="0"/>
        <v>0.09</v>
      </c>
      <c r="E23">
        <v>54.461700510945299</v>
      </c>
    </row>
    <row r="24" spans="4:9">
      <c r="D24" s="18">
        <f t="shared" si="0"/>
        <v>9.9999999999999992E-2</v>
      </c>
      <c r="E24">
        <v>50.145281696023268</v>
      </c>
    </row>
    <row r="25" spans="4:9">
      <c r="D25" s="18">
        <f t="shared" si="0"/>
        <v>0.10999999999999999</v>
      </c>
      <c r="E25">
        <v>46.221051566184919</v>
      </c>
    </row>
    <row r="26" spans="4:9">
      <c r="D26" s="18">
        <f t="shared" si="0"/>
        <v>0.11999999999999998</v>
      </c>
      <c r="E26">
        <v>42.650975689078074</v>
      </c>
    </row>
    <row r="27" spans="4:9">
      <c r="D27" s="18">
        <f t="shared" si="0"/>
        <v>0.12999999999999998</v>
      </c>
      <c r="E27">
        <v>39.400893319871926</v>
      </c>
    </row>
    <row r="28" spans="4:9">
      <c r="D28" s="18">
        <f t="shared" si="0"/>
        <v>0.13999999999999999</v>
      </c>
      <c r="E28">
        <v>36.440105761999163</v>
      </c>
    </row>
    <row r="29" spans="4:9">
      <c r="D29" s="18">
        <f t="shared" si="0"/>
        <v>0.15</v>
      </c>
      <c r="E29">
        <v>33.741010202390761</v>
      </c>
    </row>
    <row r="30" spans="4:9">
      <c r="D30" s="18">
        <f t="shared" si="0"/>
        <v>0.16</v>
      </c>
      <c r="E30">
        <v>31.2787738118889</v>
      </c>
    </row>
    <row r="31" spans="4:9">
      <c r="D31" s="18">
        <f t="shared" si="0"/>
        <v>0.17</v>
      </c>
      <c r="E31">
        <v>29.031043519115784</v>
      </c>
    </row>
    <row r="32" spans="4:9">
      <c r="D32" s="18">
        <f t="shared" si="0"/>
        <v>0.18000000000000002</v>
      </c>
      <c r="E32">
        <v>26.977687408003604</v>
      </c>
    </row>
    <row r="33" spans="4:5">
      <c r="D33" s="18">
        <f t="shared" si="0"/>
        <v>0.19000000000000003</v>
      </c>
      <c r="E33">
        <v>25.100564165046432</v>
      </c>
    </row>
    <row r="34" spans="4:5">
      <c r="D34" s="18">
        <f t="shared" si="0"/>
        <v>0.20000000000000004</v>
      </c>
      <c r="E34">
        <v>23.383317420403682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VCV VaR Example</vt:lpstr>
      <vt:lpstr>Hist Sim and VCV Example</vt:lpstr>
      <vt:lpstr>Bond Math</vt:lpstr>
    </vt:vector>
  </TitlesOfParts>
  <Company>Barclays Capital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abbottke</dc:creator>
  <cp:lastModifiedBy>Kenneth Abbott</cp:lastModifiedBy>
  <dcterms:created xsi:type="dcterms:W3CDTF">2016-09-21T18:14:37Z</dcterms:created>
  <dcterms:modified xsi:type="dcterms:W3CDTF">2016-11-12T19:12:10Z</dcterms:modified>
</cp:coreProperties>
</file>