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ng Chuan\Documents\NUS\Sem 6\EE4204\"/>
    </mc:Choice>
  </mc:AlternateContent>
  <xr:revisionPtr revIDLastSave="0" documentId="13_ncr:1_{F89A12EE-AB9F-484D-AB2A-A6010B008180}" xr6:coauthVersionLast="46" xr6:coauthVersionMax="46" xr10:uidLastSave="{00000000-0000-0000-0000-000000000000}"/>
  <bookViews>
    <workbookView xWindow="-108" yWindow="-108" windowWidth="23256" windowHeight="12576" xr2:uid="{F3B1F65B-F6FA-4539-B435-DBEF27F283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6" i="1" l="1"/>
  <c r="AB11" i="1"/>
  <c r="AB10" i="1"/>
  <c r="AB9" i="1"/>
  <c r="AB8" i="1"/>
  <c r="AB7" i="1"/>
  <c r="AA11" i="1"/>
  <c r="AA10" i="1"/>
  <c r="AA9" i="1"/>
  <c r="AA8" i="1"/>
  <c r="AA7" i="1"/>
  <c r="AA6" i="1"/>
  <c r="W11" i="1"/>
  <c r="W10" i="1"/>
  <c r="W9" i="1"/>
  <c r="W6" i="1"/>
  <c r="V8" i="1"/>
  <c r="V11" i="1"/>
  <c r="V9" i="1"/>
  <c r="V10" i="1"/>
  <c r="V7" i="1"/>
  <c r="V6" i="1"/>
  <c r="N12" i="1"/>
  <c r="N13" i="1"/>
  <c r="N14" i="1"/>
  <c r="N15" i="1"/>
  <c r="N11" i="1"/>
  <c r="N21" i="1"/>
  <c r="N22" i="1"/>
  <c r="N23" i="1"/>
  <c r="N24" i="1"/>
  <c r="N25" i="1"/>
  <c r="J25" i="1"/>
  <c r="J24" i="1"/>
  <c r="J23" i="1"/>
  <c r="J22" i="1"/>
  <c r="J21" i="1"/>
  <c r="J15" i="1"/>
  <c r="J14" i="1"/>
  <c r="J13" i="1"/>
  <c r="J12" i="1"/>
  <c r="J11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10" i="1"/>
  <c r="J10" i="1"/>
  <c r="N9" i="1"/>
  <c r="J9" i="1"/>
  <c r="N8" i="1"/>
  <c r="J8" i="1"/>
  <c r="N7" i="1"/>
  <c r="J7" i="1"/>
  <c r="N6" i="1"/>
  <c r="J6" i="1"/>
  <c r="J16" i="1"/>
  <c r="N16" i="1"/>
  <c r="J17" i="1"/>
  <c r="N17" i="1"/>
  <c r="J18" i="1"/>
  <c r="N18" i="1"/>
  <c r="J19" i="1"/>
  <c r="N19" i="1"/>
  <c r="J20" i="1"/>
  <c r="N20" i="1"/>
  <c r="W8" i="1" l="1"/>
  <c r="W7" i="1"/>
</calcChain>
</file>

<file path=xl/sharedStrings.xml><?xml version="1.0" encoding="utf-8"?>
<sst xmlns="http://schemas.openxmlformats.org/spreadsheetml/2006/main" count="13" uniqueCount="7">
  <si>
    <t>datalen</t>
  </si>
  <si>
    <t>stop wait</t>
  </si>
  <si>
    <t>vary</t>
  </si>
  <si>
    <t>time(ms)</t>
  </si>
  <si>
    <t>data rate (kb/s)</t>
  </si>
  <si>
    <t>file</t>
  </si>
  <si>
    <t>stop and 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</si>
</sst>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Sheet1!$W$5</c:f>
              <c:strCache>
                <c:ptCount val="1"/>
                <c:pt idx="0">
                  <c:v>stop and wait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Sheet1!$U$6:$U$12</c15:sqref>
                  </c15:fullRef>
                </c:ext>
              </c:extLst>
              <c:f>Sheet1!$U$6:$U$11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Sheet1!$W$6:$W$12</c15:sqref>
                  </c15:fullRef>
                </c:ext>
              </c:extLst>
              <c:f>Sheet1!$W$6:$W$11</c:f>
              <c:numCache>
                <c:formatCode>General</c:formatCode>
                <c:ptCount val="6"/>
                <c:pt idx="0">
                  <c:v>3549.8836328374477</c:v>
                </c:pt>
                <c:pt idx="1">
                  <c:v>6190.6605482157229</c:v>
                </c:pt>
                <c:pt idx="2">
                  <c:v>9542.9083884239262</c:v>
                </c:pt>
                <c:pt idx="3">
                  <c:v>10949.045081169261</c:v>
                </c:pt>
                <c:pt idx="4">
                  <c:v>22080.324877271407</c:v>
                </c:pt>
                <c:pt idx="5">
                  <c:v>28741.532913036306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D8-474F-B488-A25070775096}"/>
            </c:ext>
          </c:extLst>
        </c:ser>
        <c:ser>
          <c:idx val="1"/>
          <c:order val="2"/>
          <c:tx>
            <c:strRef>
              <c:f>Sheet1!$AB$5</c:f>
              <c:strCache>
                <c:ptCount val="1"/>
                <c:pt idx="0">
                  <c:v>vary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Sheet1!$U$6:$U$12</c15:sqref>
                  </c15:fullRef>
                </c:ext>
              </c:extLst>
              <c:f>Sheet1!$U$6:$U$11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Sheet1!$AB$6:$AB$12</c15:sqref>
                  </c15:fullRef>
                </c:ext>
              </c:extLst>
              <c:f>Sheet1!$AB$6:$AB$11</c:f>
              <c:numCache>
                <c:formatCode>General</c:formatCode>
                <c:ptCount val="6"/>
                <c:pt idx="0">
                  <c:v>4049.7229883330451</c:v>
                </c:pt>
                <c:pt idx="1">
                  <c:v>6437.7011430844786</c:v>
                </c:pt>
                <c:pt idx="2">
                  <c:v>9847.3618136597852</c:v>
                </c:pt>
                <c:pt idx="3">
                  <c:v>14016.503114772117</c:v>
                </c:pt>
                <c:pt idx="4">
                  <c:v>25220.720031694687</c:v>
                </c:pt>
                <c:pt idx="5">
                  <c:v>28859.505590522913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D8-474F-B488-A2507077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920336"/>
        <c:axId val="685917056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Sheet1!$U$5</c15:sqref>
                        </c15:formulaRef>
                      </c:ext>
                    </c:extLst>
                    <c:strCache>
                      <c:ptCount val="1"/>
                      <c:pt idx="0">
                        <c:v>datalen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Sheet1!$U$6:$U$12</c15:sqref>
                        </c15:fullRef>
                        <c15:formulaRef>
                          <c15:sqref>Sheet1!$U$6:$U$11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</c:v>
                      </c:pt>
                      <c:pt idx="1">
                        <c:v>250</c:v>
                      </c:pt>
                      <c:pt idx="2">
                        <c:v>500</c:v>
                      </c:pt>
                      <c:pt idx="3">
                        <c:v>750</c:v>
                      </c:pt>
                      <c:pt idx="4">
                        <c:v>1000</c:v>
                      </c:pt>
                      <c:pt idx="5">
                        <c:v>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Sheet1!$U$6:$U$11</c15:sqref>
                        </c15:fullRef>
                        <c15:formulaRef>
                          <c15:sqref>Sheet1!$U$6:$U$11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</c:v>
                      </c:pt>
                      <c:pt idx="1">
                        <c:v>250</c:v>
                      </c:pt>
                      <c:pt idx="2">
                        <c:v>500</c:v>
                      </c:pt>
                      <c:pt idx="3">
                        <c:v>750</c:v>
                      </c:pt>
                      <c:pt idx="4">
                        <c:v>1000</c:v>
                      </c:pt>
                      <c:pt idx="5">
                        <c:v>2000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CD8-474F-B488-A25070775096}"/>
                  </c:ext>
                </c:extLst>
              </c15:ser>
            </c15:filteredLineSeries>
          </c:ext>
        </c:extLst>
      </c:lineChart>
      <c:catAx>
        <c:axId val="68592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17056"/>
        <c:crosses val="autoZero"/>
        <c:auto val="1"/>
        <c:lblAlgn val="ctr"/>
        <c:lblOffset val="100"/>
        <c:noMultiLvlLbl val="0"/>
      </c:catAx>
      <c:valAx>
        <c:axId val="6859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2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Sheet1!$V$5</c:f>
              <c:strCache>
                <c:ptCount val="1"/>
                <c:pt idx="0">
                  <c:v>stop and wait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Sheet1!$U$6:$U$12</c:f>
              <c:numCache>
                <c:formatCode>General</c:formatCode>
                <c:ptCount val="7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Sheet1!$V$6:$V$12</c:f>
              <c:numCache>
                <c:formatCode>General</c:formatCode>
                <c:ptCount val="7"/>
                <c:pt idx="0">
                  <c:v>16.886200000000002</c:v>
                </c:pt>
                <c:pt idx="1">
                  <c:v>9.7089999999999996</c:v>
                </c:pt>
                <c:pt idx="2">
                  <c:v>6.3041999999999998</c:v>
                </c:pt>
                <c:pt idx="3">
                  <c:v>5.4804000000000004</c:v>
                </c:pt>
                <c:pt idx="4">
                  <c:v>2.7432000000000003</c:v>
                </c:pt>
                <c:pt idx="5">
                  <c:v>2.0920000000000001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00-4C75-B365-99A578948F2A}"/>
            </c:ext>
          </c:extLst>
        </c:ser>
        <c:ser>
          <c:idx val="2"/>
          <c:order val="2"/>
          <c:tx>
            <c:strRef>
              <c:f>Sheet1!$AA$5</c:f>
              <c:strCache>
                <c:ptCount val="1"/>
                <c:pt idx="0">
                  <c:v>vary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Sheet1!$U$6:$U$12</c:f>
              <c:numCache>
                <c:formatCode>General</c:formatCode>
                <c:ptCount val="7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Sheet1!$AA$6:$AA$12</c:f>
              <c:numCache>
                <c:formatCode>General</c:formatCode>
                <c:ptCount val="7"/>
                <c:pt idx="0">
                  <c:v>14.823400000000001</c:v>
                </c:pt>
                <c:pt idx="1">
                  <c:v>9.2966000000000015</c:v>
                </c:pt>
                <c:pt idx="2">
                  <c:v>6.0974000000000004</c:v>
                </c:pt>
                <c:pt idx="3">
                  <c:v>4.7612000000000005</c:v>
                </c:pt>
                <c:pt idx="4">
                  <c:v>2.4189999999999996</c:v>
                </c:pt>
                <c:pt idx="5">
                  <c:v>2.1057999999999999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00-4C75-B365-99A578948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347744"/>
        <c:axId val="687342496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Sheet1!$U$5</c15:sqref>
                        </c15:formulaRef>
                      </c:ext>
                    </c:extLst>
                    <c:strCache>
                      <c:ptCount val="1"/>
                      <c:pt idx="0">
                        <c:v>datalen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Sheet1!$U$6:$U$12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</c:v>
                      </c:pt>
                      <c:pt idx="1">
                        <c:v>250</c:v>
                      </c:pt>
                      <c:pt idx="2">
                        <c:v>500</c:v>
                      </c:pt>
                      <c:pt idx="3">
                        <c:v>750</c:v>
                      </c:pt>
                      <c:pt idx="4">
                        <c:v>1000</c:v>
                      </c:pt>
                      <c:pt idx="5">
                        <c:v>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Sheet1!$U$6:$U$11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</c:v>
                      </c:pt>
                      <c:pt idx="1">
                        <c:v>250</c:v>
                      </c:pt>
                      <c:pt idx="2">
                        <c:v>500</c:v>
                      </c:pt>
                      <c:pt idx="3">
                        <c:v>750</c:v>
                      </c:pt>
                      <c:pt idx="4">
                        <c:v>1000</c:v>
                      </c:pt>
                      <c:pt idx="5">
                        <c:v>2000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200-4C75-B365-99A578948F2A}"/>
                  </c:ext>
                </c:extLst>
              </c15:ser>
            </c15:filteredLineSeries>
          </c:ext>
        </c:extLst>
      </c:lineChart>
      <c:catAx>
        <c:axId val="68734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42496"/>
        <c:crosses val="autoZero"/>
        <c:auto val="1"/>
        <c:lblAlgn val="ctr"/>
        <c:lblOffset val="100"/>
        <c:noMultiLvlLbl val="0"/>
      </c:catAx>
      <c:valAx>
        <c:axId val="6873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4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21770</xdr:colOff>
      <xdr:row>13</xdr:row>
      <xdr:rowOff>65316</xdr:rowOff>
    </xdr:from>
    <xdr:to>
      <xdr:col>22</xdr:col>
      <xdr:colOff>54427</xdr:colOff>
      <xdr:row>28</xdr:row>
      <xdr:rowOff>32659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66D301-C632-45BB-8A87-2AFEC8207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707572</xdr:colOff>
      <xdr:row>13</xdr:row>
      <xdr:rowOff>32658</xdr:rowOff>
    </xdr:from>
    <xdr:to>
      <xdr:col>29</xdr:col>
      <xdr:colOff>141515</xdr:colOff>
      <xdr:row>28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861128-EED2-44FC-BFBE-18CDA4123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B1559-483B-4651-BA6D-C22C12445B93}">
  <dimension ref="D4:AB35"/>
  <sheetViews>
    <sheetView tabSelected="1" zoomScale="70" zoomScaleNormal="70" workbookViewId="0">
      <selection activeCell="C22" sqref="C22"/>
    </sheetView>
  </sheetViews>
  <sheetFormatPr defaultRowHeight="14.4" x14ac:dyDescent="0.3"/>
  <cols>
    <col min="10" max="10" width="14.88671875" customWidth="1"/>
    <col min="14" max="14" width="14.44140625" customWidth="1"/>
    <col min="22" max="22" width="12.88671875" customWidth="1"/>
    <col min="23" max="23" width="21.5546875" customWidth="1"/>
    <col min="27" max="27" width="12.5546875" customWidth="1"/>
    <col min="28" max="28" width="13.21875" customWidth="1"/>
  </cols>
  <sheetData>
    <row r="4" spans="4:28" x14ac:dyDescent="0.3">
      <c r="H4" s="1" t="s">
        <v>1</v>
      </c>
      <c r="I4" s="1"/>
      <c r="J4" s="1"/>
      <c r="L4" s="1" t="s">
        <v>2</v>
      </c>
      <c r="M4" s="1"/>
      <c r="N4" s="1"/>
    </row>
    <row r="5" spans="4:28" x14ac:dyDescent="0.3">
      <c r="D5">
        <v>59792</v>
      </c>
      <c r="G5" t="s">
        <v>5</v>
      </c>
      <c r="H5" t="s">
        <v>0</v>
      </c>
      <c r="I5" t="s">
        <v>3</v>
      </c>
      <c r="J5" t="s">
        <v>4</v>
      </c>
      <c r="M5" t="s">
        <v>3</v>
      </c>
      <c r="N5" t="s">
        <v>4</v>
      </c>
      <c r="U5" t="s">
        <v>0</v>
      </c>
      <c r="V5" t="s">
        <v>6</v>
      </c>
      <c r="W5" t="s">
        <v>6</v>
      </c>
      <c r="AA5" t="s">
        <v>2</v>
      </c>
      <c r="AB5" t="s">
        <v>2</v>
      </c>
    </row>
    <row r="6" spans="4:28" x14ac:dyDescent="0.3">
      <c r="G6">
        <v>59793</v>
      </c>
      <c r="H6">
        <v>100</v>
      </c>
      <c r="I6">
        <v>16.524999999999999</v>
      </c>
      <c r="J6">
        <f>(G6/I6)</f>
        <v>3618.3358547655071</v>
      </c>
      <c r="M6">
        <v>13.42</v>
      </c>
      <c r="N6">
        <f>(G6/M6)</f>
        <v>4455.5141579731744</v>
      </c>
      <c r="U6">
        <v>100</v>
      </c>
      <c r="V6">
        <f>AVERAGE(I6:I10)</f>
        <v>16.886200000000002</v>
      </c>
      <c r="W6">
        <f>AVERAGE(J6:J10)</f>
        <v>3549.8836328374477</v>
      </c>
      <c r="AA6">
        <f>AVERAGE(M6:M10)</f>
        <v>14.823400000000001</v>
      </c>
      <c r="AB6">
        <f>AVERAGE(N6:N10)</f>
        <v>4049.7229883330451</v>
      </c>
    </row>
    <row r="7" spans="4:28" x14ac:dyDescent="0.3">
      <c r="G7">
        <v>59793</v>
      </c>
      <c r="H7">
        <v>100</v>
      </c>
      <c r="I7">
        <v>16.074000000000002</v>
      </c>
      <c r="J7">
        <f>(G7/I7)</f>
        <v>3719.8581560283683</v>
      </c>
      <c r="M7">
        <v>15.81</v>
      </c>
      <c r="N7">
        <f>(G7/M7)</f>
        <v>3781.9734345351044</v>
      </c>
      <c r="U7">
        <v>250</v>
      </c>
      <c r="V7">
        <f>AVERAGE(I11:I15)</f>
        <v>9.7089999999999996</v>
      </c>
      <c r="W7">
        <f>AVERAGE(J11:J15)</f>
        <v>6190.6605482157229</v>
      </c>
      <c r="AA7">
        <f>AVERAGE(M11:M15)</f>
        <v>9.2966000000000015</v>
      </c>
      <c r="AB7">
        <f>AVERAGE(N11:N15)</f>
        <v>6437.7011430844786</v>
      </c>
    </row>
    <row r="8" spans="4:28" x14ac:dyDescent="0.3">
      <c r="G8">
        <v>59793</v>
      </c>
      <c r="H8">
        <v>100</v>
      </c>
      <c r="I8">
        <v>18.417000000000002</v>
      </c>
      <c r="J8">
        <f>(G8/I8)</f>
        <v>3246.6199706792636</v>
      </c>
      <c r="M8">
        <v>15.88</v>
      </c>
      <c r="N8">
        <f>(G8/M8)</f>
        <v>3765.3022670025189</v>
      </c>
      <c r="U8">
        <v>500</v>
      </c>
      <c r="V8">
        <f>AVERAGE(I16:I20)</f>
        <v>6.3041999999999998</v>
      </c>
      <c r="W8">
        <f>AVERAGE(J16:J20)</f>
        <v>9542.9083884239262</v>
      </c>
      <c r="AA8">
        <f>AVERAGE(M16:M20)</f>
        <v>6.0974000000000004</v>
      </c>
      <c r="AB8">
        <f>AVERAGE(N16:N20)</f>
        <v>9847.3618136597852</v>
      </c>
    </row>
    <row r="9" spans="4:28" x14ac:dyDescent="0.3">
      <c r="G9">
        <v>59793</v>
      </c>
      <c r="H9">
        <v>100</v>
      </c>
      <c r="I9">
        <v>17.228999999999999</v>
      </c>
      <c r="J9">
        <f>(G9/I9)</f>
        <v>3470.4858088107262</v>
      </c>
      <c r="M9">
        <v>14.39</v>
      </c>
      <c r="N9">
        <f>(G9/M9)</f>
        <v>4155.1772063933286</v>
      </c>
      <c r="U9">
        <v>750</v>
      </c>
      <c r="V9">
        <f>AVERAGE(I21:I25)</f>
        <v>5.4804000000000004</v>
      </c>
      <c r="W9">
        <f>AVERAGE(J21:J25)</f>
        <v>10949.045081169261</v>
      </c>
      <c r="AA9">
        <f>AVERAGE(M21:M25)</f>
        <v>4.7612000000000005</v>
      </c>
      <c r="AB9">
        <f>AVERAGE(N21:N25)</f>
        <v>14016.503114772117</v>
      </c>
    </row>
    <row r="10" spans="4:28" x14ac:dyDescent="0.3">
      <c r="G10">
        <v>59793</v>
      </c>
      <c r="H10">
        <v>100</v>
      </c>
      <c r="I10">
        <v>16.186</v>
      </c>
      <c r="J10">
        <f>(G10/I10)</f>
        <v>3694.1183739033731</v>
      </c>
      <c r="M10">
        <v>14.617000000000001</v>
      </c>
      <c r="N10">
        <f>(G10/M10)</f>
        <v>4090.6478757610998</v>
      </c>
      <c r="U10">
        <v>1000</v>
      </c>
      <c r="V10">
        <f>AVERAGE(I26:I30)</f>
        <v>2.7432000000000003</v>
      </c>
      <c r="W10">
        <f>AVERAGE(J26:J30)</f>
        <v>22080.324877271407</v>
      </c>
      <c r="AA10">
        <f>AVERAGE(M26:M30)</f>
        <v>2.4189999999999996</v>
      </c>
      <c r="AB10">
        <f>AVERAGE(N26:N30)</f>
        <v>25220.720031694687</v>
      </c>
    </row>
    <row r="11" spans="4:28" x14ac:dyDescent="0.3">
      <c r="G11">
        <v>59793</v>
      </c>
      <c r="H11">
        <v>250</v>
      </c>
      <c r="I11">
        <v>9.2070000000000007</v>
      </c>
      <c r="J11">
        <f>(G11/I11)</f>
        <v>6494.2978168784612</v>
      </c>
      <c r="M11">
        <v>9.2089999999999996</v>
      </c>
      <c r="N11">
        <f>(G11/M11)</f>
        <v>6492.8873927679442</v>
      </c>
      <c r="U11">
        <v>2000</v>
      </c>
      <c r="V11">
        <f>AVERAGE(I31:I35)</f>
        <v>2.0920000000000001</v>
      </c>
      <c r="W11">
        <f>AVERAGE(J31:J35)</f>
        <v>28741.532913036306</v>
      </c>
      <c r="AA11">
        <f>AVERAGE(M31:M35)</f>
        <v>2.1057999999999999</v>
      </c>
      <c r="AB11">
        <f>AVERAGE(N31:N35)</f>
        <v>28859.505590522913</v>
      </c>
    </row>
    <row r="12" spans="4:28" x14ac:dyDescent="0.3">
      <c r="G12">
        <v>59793</v>
      </c>
      <c r="H12">
        <v>250</v>
      </c>
      <c r="I12">
        <v>10.839</v>
      </c>
      <c r="J12">
        <f>(G12/I12)</f>
        <v>5516.4683088845832</v>
      </c>
      <c r="M12">
        <v>9.6259999999999994</v>
      </c>
      <c r="N12">
        <f t="shared" ref="N12:N15" si="0">(G12/M12)</f>
        <v>6211.6143777269899</v>
      </c>
    </row>
    <row r="13" spans="4:28" x14ac:dyDescent="0.3">
      <c r="G13">
        <v>59793</v>
      </c>
      <c r="H13">
        <v>250</v>
      </c>
      <c r="I13">
        <v>9.6240000000000006</v>
      </c>
      <c r="J13">
        <f>(G13/I13)</f>
        <v>6212.9052369077299</v>
      </c>
      <c r="M13">
        <v>8.81</v>
      </c>
      <c r="N13">
        <f t="shared" si="0"/>
        <v>6786.9466515323493</v>
      </c>
    </row>
    <row r="14" spans="4:28" x14ac:dyDescent="0.3">
      <c r="G14">
        <v>59793</v>
      </c>
      <c r="H14">
        <v>250</v>
      </c>
      <c r="I14">
        <v>8.7989999999999995</v>
      </c>
      <c r="J14">
        <f>(G14/I14)</f>
        <v>6795.4312990112521</v>
      </c>
      <c r="M14">
        <v>9.3439999999999994</v>
      </c>
      <c r="N14">
        <f t="shared" si="0"/>
        <v>6399.0796232876719</v>
      </c>
    </row>
    <row r="15" spans="4:28" x14ac:dyDescent="0.3">
      <c r="G15">
        <v>59793</v>
      </c>
      <c r="H15">
        <v>250</v>
      </c>
      <c r="I15">
        <v>10.076000000000001</v>
      </c>
      <c r="J15">
        <f>(G15/I15)</f>
        <v>5934.2000793965854</v>
      </c>
      <c r="M15">
        <v>9.4939999999999998</v>
      </c>
      <c r="N15">
        <f t="shared" si="0"/>
        <v>6297.9776701074361</v>
      </c>
    </row>
    <row r="16" spans="4:28" x14ac:dyDescent="0.3">
      <c r="G16">
        <v>59793</v>
      </c>
      <c r="H16">
        <v>500</v>
      </c>
      <c r="I16">
        <v>5.7409999999999997</v>
      </c>
      <c r="J16">
        <f>(G16/I16)</f>
        <v>10415.084480055741</v>
      </c>
      <c r="M16">
        <v>6.2549999999999999</v>
      </c>
      <c r="N16">
        <f>(G16/M16)</f>
        <v>9559.2326139088727</v>
      </c>
    </row>
    <row r="17" spans="7:14" x14ac:dyDescent="0.3">
      <c r="G17">
        <v>59793</v>
      </c>
      <c r="H17">
        <v>500</v>
      </c>
      <c r="I17">
        <v>5.7270000000000003</v>
      </c>
      <c r="J17">
        <f>(G17/I17)</f>
        <v>10440.54478784704</v>
      </c>
      <c r="M17">
        <v>5.6710000000000003</v>
      </c>
      <c r="N17">
        <f>(G17/M17)</f>
        <v>10543.643096455651</v>
      </c>
    </row>
    <row r="18" spans="7:14" x14ac:dyDescent="0.3">
      <c r="G18">
        <v>59793</v>
      </c>
      <c r="H18">
        <v>500</v>
      </c>
      <c r="I18">
        <v>6.9039999999999999</v>
      </c>
      <c r="J18">
        <f>(G18/I18)</f>
        <v>8660.6315179606027</v>
      </c>
      <c r="M18">
        <v>6.5170000000000003</v>
      </c>
      <c r="N18">
        <f>(G18/M18)</f>
        <v>9174.9271137026226</v>
      </c>
    </row>
    <row r="19" spans="7:14" x14ac:dyDescent="0.3">
      <c r="G19">
        <v>59793</v>
      </c>
      <c r="H19">
        <v>500</v>
      </c>
      <c r="I19">
        <v>6.4290000000000003</v>
      </c>
      <c r="J19">
        <f>(G19/I19)</f>
        <v>9300.5132991133923</v>
      </c>
      <c r="M19">
        <v>6.45</v>
      </c>
      <c r="N19">
        <f>(G19/M19)</f>
        <v>9270.2325581395344</v>
      </c>
    </row>
    <row r="20" spans="7:14" x14ac:dyDescent="0.3">
      <c r="G20">
        <v>59793</v>
      </c>
      <c r="H20">
        <v>500</v>
      </c>
      <c r="I20">
        <v>6.72</v>
      </c>
      <c r="J20">
        <f>(G20/I20)</f>
        <v>8897.7678571428569</v>
      </c>
      <c r="M20">
        <v>5.5940000000000003</v>
      </c>
      <c r="N20">
        <f>(G20/M20)</f>
        <v>10688.773686092241</v>
      </c>
    </row>
    <row r="21" spans="7:14" x14ac:dyDescent="0.3">
      <c r="G21">
        <v>59793</v>
      </c>
      <c r="H21">
        <v>750</v>
      </c>
      <c r="I21">
        <v>5.5060000000000002</v>
      </c>
      <c r="J21">
        <f>(G21/I21)</f>
        <v>10859.607700690156</v>
      </c>
      <c r="M21">
        <v>2.504</v>
      </c>
      <c r="N21">
        <f>(G21/M21)</f>
        <v>23878.993610223642</v>
      </c>
    </row>
    <row r="22" spans="7:14" x14ac:dyDescent="0.3">
      <c r="G22">
        <v>59793</v>
      </c>
      <c r="H22">
        <v>750</v>
      </c>
      <c r="I22">
        <v>5.4550000000000001</v>
      </c>
      <c r="J22">
        <f>(G22/I22)</f>
        <v>10961.136571952336</v>
      </c>
      <c r="M22">
        <v>4.4370000000000003</v>
      </c>
      <c r="N22">
        <f t="shared" ref="N22:N25" si="1">(G22/M22)</f>
        <v>13475.997295469911</v>
      </c>
    </row>
    <row r="23" spans="7:14" x14ac:dyDescent="0.3">
      <c r="G23">
        <v>59793</v>
      </c>
      <c r="H23">
        <v>750</v>
      </c>
      <c r="I23">
        <v>5.0199999999999996</v>
      </c>
      <c r="J23">
        <f>(G23/I23)</f>
        <v>11910.956175298807</v>
      </c>
      <c r="M23">
        <v>4.87</v>
      </c>
      <c r="N23">
        <f t="shared" si="1"/>
        <v>12277.82340862423</v>
      </c>
    </row>
    <row r="24" spans="7:14" x14ac:dyDescent="0.3">
      <c r="G24">
        <v>59793</v>
      </c>
      <c r="H24">
        <v>750</v>
      </c>
      <c r="I24">
        <v>5.3760000000000003</v>
      </c>
      <c r="J24">
        <f>(G24/I24)</f>
        <v>11122.209821428571</v>
      </c>
      <c r="M24">
        <v>5.05</v>
      </c>
      <c r="N24">
        <f t="shared" si="1"/>
        <v>11840.198019801981</v>
      </c>
    </row>
    <row r="25" spans="7:14" x14ac:dyDescent="0.3">
      <c r="G25">
        <v>59793</v>
      </c>
      <c r="H25">
        <v>750</v>
      </c>
      <c r="I25">
        <v>6.0449999999999999</v>
      </c>
      <c r="J25">
        <f>(G25/I25)</f>
        <v>9891.3151364764271</v>
      </c>
      <c r="M25">
        <v>6.9450000000000003</v>
      </c>
      <c r="N25">
        <f t="shared" si="1"/>
        <v>8609.5032397408195</v>
      </c>
    </row>
    <row r="26" spans="7:14" x14ac:dyDescent="0.3">
      <c r="G26">
        <v>59793</v>
      </c>
      <c r="H26">
        <v>1000</v>
      </c>
      <c r="I26">
        <v>3.2229999999999999</v>
      </c>
      <c r="J26">
        <f>(G26/I26)</f>
        <v>18551.970214086257</v>
      </c>
      <c r="M26">
        <v>2.2490000000000001</v>
      </c>
      <c r="N26">
        <f>(G26/M26)</f>
        <v>26586.482881280568</v>
      </c>
    </row>
    <row r="27" spans="7:14" x14ac:dyDescent="0.3">
      <c r="G27">
        <v>59793</v>
      </c>
      <c r="H27">
        <v>1000</v>
      </c>
      <c r="I27">
        <v>3.0169999999999999</v>
      </c>
      <c r="J27">
        <f>(G27/I27)</f>
        <v>19818.694066953929</v>
      </c>
      <c r="M27">
        <v>2.7109999999999999</v>
      </c>
      <c r="N27">
        <f>(G27/M27)</f>
        <v>22055.699004057544</v>
      </c>
    </row>
    <row r="28" spans="7:14" x14ac:dyDescent="0.3">
      <c r="G28">
        <v>59793</v>
      </c>
      <c r="H28">
        <v>1000</v>
      </c>
      <c r="I28">
        <v>2.407</v>
      </c>
      <c r="J28">
        <f>(G28/I28)</f>
        <v>24841.2962193602</v>
      </c>
      <c r="M28">
        <v>2.8260000000000001</v>
      </c>
      <c r="N28">
        <f>(G28/M28)</f>
        <v>21158.174097664541</v>
      </c>
    </row>
    <row r="29" spans="7:14" x14ac:dyDescent="0.3">
      <c r="G29">
        <v>59793</v>
      </c>
      <c r="H29">
        <v>1000</v>
      </c>
      <c r="I29">
        <v>2.5640000000000001</v>
      </c>
      <c r="J29">
        <f>(G29/I29)</f>
        <v>23320.202808112324</v>
      </c>
      <c r="M29">
        <v>2.411</v>
      </c>
      <c r="N29">
        <f>(G29/M29)</f>
        <v>24800.082953131481</v>
      </c>
    </row>
    <row r="30" spans="7:14" x14ac:dyDescent="0.3">
      <c r="G30">
        <v>59793</v>
      </c>
      <c r="H30">
        <v>1000</v>
      </c>
      <c r="I30">
        <v>2.5049999999999999</v>
      </c>
      <c r="J30">
        <f>(G30/I30)</f>
        <v>23869.461077844313</v>
      </c>
      <c r="M30">
        <v>1.8979999999999999</v>
      </c>
      <c r="N30">
        <f>(G30/M30)</f>
        <v>31503.161222339306</v>
      </c>
    </row>
    <row r="31" spans="7:14" x14ac:dyDescent="0.3">
      <c r="G31">
        <v>59793</v>
      </c>
      <c r="H31">
        <v>2000</v>
      </c>
      <c r="I31">
        <v>2.3679999999999999</v>
      </c>
      <c r="J31">
        <f>(G31/I31)</f>
        <v>25250.4222972973</v>
      </c>
      <c r="M31">
        <v>2.1379999999999999</v>
      </c>
      <c r="N31">
        <f>(G31/M31)</f>
        <v>27966.791393826006</v>
      </c>
    </row>
    <row r="32" spans="7:14" x14ac:dyDescent="0.3">
      <c r="G32">
        <v>59793</v>
      </c>
      <c r="H32">
        <v>2000</v>
      </c>
      <c r="I32">
        <v>2.1120000000000001</v>
      </c>
      <c r="J32">
        <f>(G32/I32)</f>
        <v>28311.079545454544</v>
      </c>
      <c r="M32">
        <v>2.1040000000000001</v>
      </c>
      <c r="N32">
        <f>(G32/M32)</f>
        <v>28418.726235741444</v>
      </c>
    </row>
    <row r="33" spans="7:14" x14ac:dyDescent="0.3">
      <c r="G33">
        <v>59793</v>
      </c>
      <c r="H33">
        <v>2000</v>
      </c>
      <c r="I33">
        <v>1.883</v>
      </c>
      <c r="J33">
        <f>(G33/I33)</f>
        <v>31754.115772703131</v>
      </c>
      <c r="M33">
        <v>1.865</v>
      </c>
      <c r="N33">
        <f>(G33/M33)</f>
        <v>32060.58981233244</v>
      </c>
    </row>
    <row r="34" spans="7:14" x14ac:dyDescent="0.3">
      <c r="G34">
        <v>59793</v>
      </c>
      <c r="H34">
        <v>2000</v>
      </c>
      <c r="I34">
        <v>2.016</v>
      </c>
      <c r="J34">
        <f>(G34/I34)</f>
        <v>29659.226190476191</v>
      </c>
      <c r="M34">
        <v>2.6040000000000001</v>
      </c>
      <c r="N34">
        <f>(G34/M34)</f>
        <v>22961.981566820275</v>
      </c>
    </row>
    <row r="35" spans="7:14" x14ac:dyDescent="0.3">
      <c r="G35">
        <v>59793</v>
      </c>
      <c r="H35">
        <v>2000</v>
      </c>
      <c r="I35">
        <v>2.081</v>
      </c>
      <c r="J35">
        <f>(G35/I35)</f>
        <v>28732.82075925036</v>
      </c>
      <c r="M35">
        <v>1.8180000000000001</v>
      </c>
      <c r="N35">
        <f>(G35/M35)</f>
        <v>32889.438943894391</v>
      </c>
    </row>
  </sheetData>
  <sortState xmlns:xlrd2="http://schemas.microsoft.com/office/spreadsheetml/2017/richdata2" ref="G6:N40">
    <sortCondition ref="G6:G40"/>
  </sortState>
  <mergeCells count="2">
    <mergeCell ref="H4:J4"/>
    <mergeCell ref="L4:N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Chuan</dc:creator>
  <cp:lastModifiedBy>Hong Chuan</cp:lastModifiedBy>
  <dcterms:created xsi:type="dcterms:W3CDTF">2021-04-11T17:07:47Z</dcterms:created>
  <dcterms:modified xsi:type="dcterms:W3CDTF">2021-04-12T13:23:10Z</dcterms:modified>
</cp:coreProperties>
</file>