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<sst xmlns="http://schemas.openxmlformats.org/spreadsheetml/2006/main" count="12" uniqueCount="12">
  <si>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BẢNG TÍNH MỨC HỖ TRỢ ĐƯỜNG GIAO THÔNG NÔNG THÔN</t>
  </si>
  <si>
    <t>(Tính theo mức tại Nghị quyết 280/NQ-HĐND tỉnh)</t>
  </si>
  <si>
    <t>Loại đường</t>
  </si>
  <si>
    <t>Xi măng</t>
  </si>
  <si>
    <t>Nhân công, máy</t>
  </si>
  <si>
    <t>Tổng mức hỗ trợ/1km</t>
  </si>
  <si>
    <t>Làng đồng bào</t>
  </si>
  <si>
    <t>Tổng tỉnh hỗ trợ</t>
  </si>
  <si>
    <t>TMĐT 1 Km</t>
  </si>
  <si>
    <t>Đường bê tông mặt 3,5m, dày 18cm, mác 250</t>
  </si>
  <si>
    <t>Đường bê tông mặt 3,5m, dày 16cm, mác 250</t>
  </si>
  <si>
    <t>Đường bê tông mặt 3,5m, dày 16cm, mác 200</t>
  </si>
</sst>
</file>

<file path=xl/styles.xml><?xml version="1.0" encoding="utf-8"?>
<styleSheet xmlns="http://schemas.openxmlformats.org/spreadsheetml/2006/main">
  <numFmts count="4">
    <numFmt numFmtId="176" formatCode="_-* #,##0.00\ &quot;₫&quot;_-;\-* #,##0.00\ &quot;₫&quot;_-;_-* &quot;-&quot;??\ &quot;₫&quot;_-;_-@_-"/>
    <numFmt numFmtId="177" formatCode="_ * #,##0_ ;_ * \-#,##0_ ;_ * &quot;-&quot;_ ;_ @_ "/>
    <numFmt numFmtId="178" formatCode="_ * #,##0.00_ ;_ * \-#,##0.00_ ;_ * &quot;-&quot;??_ ;_ @_ "/>
    <numFmt numFmtId="179" formatCode="_-* #,##0\ &quot;₫&quot;_-;\-* #,##0\ &quot;₫&quot;_-;_-* &quot;-&quot;\ &quot;₫&quot;_-;_-@_-"/>
  </numFmts>
  <fonts count="22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b/>
      <sz val="14"/>
      <color theme="1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178" fontId="1" fillId="0" borderId="0" xfId="2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78" fontId="2" fillId="0" borderId="1" xfId="2" applyFont="1" applyBorder="1" applyAlignment="1">
      <alignment vertical="center"/>
    </xf>
    <xf numFmtId="0" fontId="1" fillId="0" borderId="1" xfId="0" applyFont="1" applyBorder="1">
      <alignment vertical="center"/>
    </xf>
    <xf numFmtId="178" fontId="1" fillId="0" borderId="1" xfId="2" applyFont="1" applyBorder="1">
      <alignment vertical="center"/>
    </xf>
    <xf numFmtId="0" fontId="1" fillId="0" borderId="1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0"/>
  <sheetViews>
    <sheetView tabSelected="1" topLeftCell="C1" workbookViewId="0">
      <selection activeCell="I5" sqref="I5"/>
    </sheetView>
  </sheetViews>
  <sheetFormatPr defaultColWidth="8.88888888888889" defaultRowHeight="18"/>
  <cols>
    <col min="1" max="1" width="8.88888888888889" style="1"/>
    <col min="2" max="2" width="55.6666666666667" style="1" customWidth="1"/>
    <col min="3" max="3" width="19.5555555555556" style="2"/>
    <col min="4" max="4" width="24.5555555555556" style="2" customWidth="1"/>
    <col min="5" max="5" width="23.2222222222222" style="2" customWidth="1"/>
    <col min="6" max="6" width="26.5555555555556" style="2" customWidth="1"/>
    <col min="7" max="7" width="26.6666666666667" style="1" customWidth="1"/>
    <col min="8" max="8" width="26.5555555555556" style="2" customWidth="1"/>
    <col min="9" max="9" width="17.5555555555556" style="1" customWidth="1"/>
    <col min="10" max="16384" width="8.88888888888889" style="1"/>
  </cols>
  <sheetData>
    <row r="1" spans="2:6">
      <c r="B1" s="3" t="s">
        <v>0</v>
      </c>
      <c r="C1" s="4"/>
      <c r="D1" s="4"/>
      <c r="E1" s="4"/>
      <c r="F1" s="4"/>
    </row>
    <row r="2" spans="2:6">
      <c r="B2" s="3" t="s">
        <v>1</v>
      </c>
      <c r="C2" s="3"/>
      <c r="D2" s="3"/>
      <c r="E2" s="3"/>
      <c r="F2" s="3"/>
    </row>
    <row r="4" spans="2:8"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7" t="s">
        <v>7</v>
      </c>
      <c r="H4" s="8" t="s">
        <v>8</v>
      </c>
    </row>
    <row r="5" spans="2:9">
      <c r="B5" s="9" t="s">
        <v>9</v>
      </c>
      <c r="C5" s="8">
        <f>648000*1160</f>
        <v>751680000</v>
      </c>
      <c r="D5" s="8">
        <v>200000000</v>
      </c>
      <c r="E5" s="8">
        <f t="shared" ref="E5:E9" si="0">+D5+C5</f>
        <v>951680000</v>
      </c>
      <c r="F5" s="8">
        <f t="shared" ref="F5:F9" si="1">+D5*0.2</f>
        <v>40000000</v>
      </c>
      <c r="G5" s="7">
        <f>+F5+E5</f>
        <v>991680000</v>
      </c>
      <c r="H5" s="8">
        <v>1200000000</v>
      </c>
      <c r="I5" s="2">
        <f>H5-G5</f>
        <v>208320000</v>
      </c>
    </row>
    <row r="6" spans="2:8">
      <c r="B6" s="7"/>
      <c r="C6" s="8"/>
      <c r="D6" s="8"/>
      <c r="E6" s="8"/>
      <c r="F6" s="8"/>
      <c r="G6" s="7"/>
      <c r="H6" s="8"/>
    </row>
    <row r="7" spans="2:8">
      <c r="B7" s="9" t="s">
        <v>10</v>
      </c>
      <c r="C7" s="8">
        <f>600000*1160</f>
        <v>696000000</v>
      </c>
      <c r="D7" s="8">
        <v>180000000</v>
      </c>
      <c r="E7" s="8">
        <f t="shared" si="0"/>
        <v>876000000</v>
      </c>
      <c r="F7" s="8">
        <f t="shared" si="1"/>
        <v>36000000</v>
      </c>
      <c r="G7" s="7"/>
      <c r="H7" s="8"/>
    </row>
    <row r="8" spans="2:8">
      <c r="B8" s="7"/>
      <c r="C8" s="8"/>
      <c r="D8" s="8"/>
      <c r="E8" s="8"/>
      <c r="F8" s="8"/>
      <c r="G8" s="7"/>
      <c r="H8" s="8"/>
    </row>
    <row r="9" spans="2:8">
      <c r="B9" s="9" t="s">
        <v>11</v>
      </c>
      <c r="C9" s="8">
        <f>568000*1160</f>
        <v>658880000</v>
      </c>
      <c r="D9" s="8">
        <v>160000000</v>
      </c>
      <c r="E9" s="8">
        <f t="shared" si="0"/>
        <v>818880000</v>
      </c>
      <c r="F9" s="8">
        <f t="shared" si="1"/>
        <v>32000000</v>
      </c>
      <c r="G9" s="7"/>
      <c r="H9" s="8"/>
    </row>
    <row r="10" spans="2:8">
      <c r="B10" s="7"/>
      <c r="C10" s="8"/>
      <c r="D10" s="8"/>
      <c r="E10" s="8"/>
      <c r="F10" s="8"/>
      <c r="G10" s="7"/>
      <c r="H10" s="8"/>
    </row>
  </sheetData>
  <mergeCells count="2">
    <mergeCell ref="B1:F1"/>
    <mergeCell ref="B2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TGDD</dc:creator>
  <cp:lastModifiedBy>TGDD</cp:lastModifiedBy>
  <dcterms:created xsi:type="dcterms:W3CDTF">2021-01-05T06:58:21Z</dcterms:created>
  <dcterms:modified xsi:type="dcterms:W3CDTF">2021-01-05T07:44:23Z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