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bookViews>
  <sheets>
    <sheet name="Sheet1" sheetId="1" r:id="rId1"/>
    <sheet name="Sheet2" sheetId="2" r:id="rId2"/>
    <sheet name="Sheet3" sheetId="3" r:id="rId3"/>
  </sheets>
  <definedNames>
    <definedName name="_xlnm.Print_Titles" localSheetId="0">Sheet1!$10:$11</definedName>
  </definedNames>
  <calcPr calcId="144525"/>
</workbook>
</file>

<file path=xl/sharedStrings.xml><?xml version="1.0" encoding="utf-8"?>
<sst xmlns="http://schemas.openxmlformats.org/spreadsheetml/2006/main" count="221" uniqueCount="167">
  <si>
    <t>UBND HUYỆN MANG YANG</t>
  </si>
  <si>
    <t>CỘNG HÒA XÃ HỘI CHỦ NGHĨA VIỆT NAM</t>
  </si>
  <si>
    <t>PHÒNG TÀI CHÍNH - KH</t>
  </si>
  <si>
    <t>Độc lập - Tự do - Hạnh phúc</t>
  </si>
  <si>
    <t>TỔNG HỢP ĐỀ XUẤT CÁC TỜ TRÌNH ĐƠN VỊ</t>
  </si>
  <si>
    <t>(Trong năm 20200)</t>
  </si>
  <si>
    <t>STT</t>
  </si>
  <si>
    <t>Tên đơn vị</t>
  </si>
  <si>
    <t>Tờ trình</t>
  </si>
  <si>
    <t>Nội dung đề nghị</t>
  </si>
  <si>
    <t>Số tiền (đồng)</t>
  </si>
  <si>
    <t>Chỉ đạo của UBND huyện</t>
  </si>
  <si>
    <t>Đề xuất của phòng Tài chính-KH</t>
  </si>
  <si>
    <t>Ý kiến của UBND huyện</t>
  </si>
  <si>
    <t>Số</t>
  </si>
  <si>
    <t>Ngày</t>
  </si>
  <si>
    <t>Văn phòng HĐND&amp;UBND</t>
  </si>
  <si>
    <t>Lắp đặt kinh phí để lắp đặt Thiết bị bảo mật và phần mềm diệt virus cho hệ thống máy chủ của huyện</t>
  </si>
  <si>
    <t>Giao phòng TCKH đề xuất</t>
  </si>
  <si>
    <t>Đã đề nghị VP thẩm định giá làm cơ sở đề xuất, Bố trí NS 2021</t>
  </si>
  <si>
    <t>Lắp đặt bảng Led sân khấu Hội trường UBND huyện Mang Yang</t>
  </si>
  <si>
    <t>Ban dân vận</t>
  </si>
  <si>
    <t>Tổ chức hội nghị tổng kết công tác dân vận LLVT đứng chân trên địa bàn năm 2020</t>
  </si>
  <si>
    <t>10.000.000 (Nguồn NVPS mới)</t>
  </si>
  <si>
    <t>Trung tâm y tế</t>
  </si>
  <si>
    <t>Kinh phí phòng, chống dịch sốt xuất huyết</t>
  </si>
  <si>
    <t>25.000.000 nguồn dự phòng</t>
  </si>
  <si>
    <t>Đề nghị hỗ trợ  kinh phí phòng chống dịch bạch hầu tại Hra</t>
  </si>
  <si>
    <t>ứng 65.000.000 đồng.</t>
  </si>
  <si>
    <t>Xin kinh phí tiêm văc xin phòng, chống bạch hầu trên địa bàn huyện năm 2020</t>
  </si>
  <si>
    <t>Xuất NS 40.000.000 triệu từ nguồn dự phòng để mua bơm tiêm xử lý trước một số vùng và đối tượng ưu tiên dễ bị nhiễm bệnh, hộ nghèo, cận nghèo, bảo trợ xã hội, các xã vùng ĐBDTTS, hộ ĐBDTTS</t>
  </si>
  <si>
    <t>Nội dung này tỉnh đã cho toàn bộ, do đó không bố trí nữa, phần NS 40 triệu và 65 triệu đã cho cũng chưa cấp ra, nên sẽ thu hồi về</t>
  </si>
  <si>
    <t>Đề nghị hỗ trợ  kinh phí phòng chống dịch bạch hầu (tại Đak Ta Ley)</t>
  </si>
  <si>
    <t>UBND xã Đăk Djrăng</t>
  </si>
  <si>
    <t>Cấp thùng chứa rác sinh hoạt trên địa bàn xã</t>
  </si>
  <si>
    <t>Không thể hiện</t>
  </si>
  <si>
    <t>Chuyển phòng Tài nguyên Môi trường xử lý</t>
  </si>
  <si>
    <t>Trung tâm Bồi dưỡng Chính trị huyện</t>
  </si>
  <si>
    <t>Hội nghị tổng kết báo cáo viên, giảng viên kiêm chức, cộng tác viên dư luận xã hội nhiệm kỳ 2015-2020</t>
  </si>
  <si>
    <t>Đề nghị sử dụng kinh phí thường xuyên đã giao cho trung tâm</t>
  </si>
  <si>
    <t>Công an huyện</t>
  </si>
  <si>
    <t>Phục vụ công tác tuyển chọn công dân tham gia nghĩa vụ CAND năm 2021</t>
  </si>
  <si>
    <t>Năm 2020 không bổ sung, dự kiến 2021 sẽ bố trí riêng 20 triệu/năm</t>
  </si>
  <si>
    <t>Kinh phí phục vụ công tác tổ chức vận động, đấu tranh xóa bỏ tà đạo "Hà mòn" trên địa bàn huyện</t>
  </si>
  <si>
    <t>Đề xuất 80 triệu nguồn Dự phòng</t>
  </si>
  <si>
    <t>Hội nạn nhân chất độc da cam</t>
  </si>
  <si>
    <t>Tổ chức tọa đàm nhân kỷ niệm 60 năm thảm họa da cam Việt Nam 10/8/1961 -10/8/2021, ngày dự kiến tổ chức: 9/8/2021</t>
  </si>
  <si>
    <t>Không kê số tiền</t>
  </si>
  <si>
    <t>Bố trí dự toán 2021</t>
  </si>
  <si>
    <t xml:space="preserve">Về việc cấp biển báo giao nhau với đường ưu tiên và biển báo trọng tải các trục đường trên địa bàn xã </t>
  </si>
  <si>
    <t>Sẽ phối hợp phòng Kinh tế - Hạ tầng tham mưu</t>
  </si>
  <si>
    <t>Trường PTDT bán trú THCS Lơ Pang</t>
  </si>
  <si>
    <t>Cấp thêm kinh phí hoạt động và bổ sung biên chế giáo viên đứng lớp</t>
  </si>
  <si>
    <t>Đang tính toán cụ thể thiếu đủ ra sao.</t>
  </si>
  <si>
    <t>Ban chỉ huy quân sự</t>
  </si>
  <si>
    <t>Kinh phí đảm bảo cho LLDQ làm nhiệm vụ bảo vệ lễ kỷ niệm 70 năm thành lập Đảng bộ và 20 năm thành lập huyện</t>
  </si>
  <si>
    <t>Chờ ý kiến UBND huyện</t>
  </si>
  <si>
    <t>Làm cầu vinh quang tổ chức lễ giao nhận quân</t>
  </si>
  <si>
    <t>Xuất NS 45.000.000 đồng nguồn NV PS mới</t>
  </si>
  <si>
    <t>Đảm bảo vật chất phòng chống cháy nổ, cứu sập; phòng chống thiên tai, tìm kiếm cứu nạn năm 2020</t>
  </si>
  <si>
    <t>K thể hiện</t>
  </si>
  <si>
    <t>Đã chuyển ND sang phòng NN&amp;PTNT- Phó ban phòng đề xuất</t>
  </si>
  <si>
    <t>Hạt kiểm lâm huyện</t>
  </si>
  <si>
    <t>Kinh phí thuê đơn vị tư vấn xây dựng, in ấn bản đồ giao rừng, cho thuê rừng năm 2021 trên địa bàn huyện</t>
  </si>
  <si>
    <t>Đaây là đơn vị đứng chân, nên nếu huyện giao nhiệm vụ phô tô nhân bản các bản đồ thì phòng đề xuất.</t>
  </si>
  <si>
    <t>UBND xã Đak Ta Ley</t>
  </si>
  <si>
    <t>Triển khai công tác tiếp tế cho người dân bị cách ly</t>
  </si>
  <si>
    <t>Không có QĐ công bố dich nên khó thực hiện, vừa qua LĐ trình sử dụng nguồn đảm bảo xã hội, đã hướng dẫn để thực hiện</t>
  </si>
  <si>
    <t>Vận động các quỹ, mạnh thường quân, xuất quỹ dự phòng của xã, nguồn đảm bảo xã hội huyện cấp đầu năm cho phòng Lao động</t>
  </si>
  <si>
    <t>Thực hiện các nhiệm vụ phòng chống các loại dịch bệnh, trực đảm bảo an ninh chính trị trên địa bàn xã</t>
  </si>
  <si>
    <t>Đã xuất ns 35 triệu</t>
  </si>
  <si>
    <t xml:space="preserve">Huyện đã ký quyết định </t>
  </si>
  <si>
    <t>Ban tổ chức Huyện ủy</t>
  </si>
  <si>
    <t>Phục vụ công tác tổ chức xây dựng Đảng</t>
  </si>
  <si>
    <t>Kiểm tra lại kinh phí này đã cấp trong dự toán ĐH Đảng bộ huyện</t>
  </si>
  <si>
    <t>Đã kiểm tra, không có</t>
  </si>
  <si>
    <t>Lắp đặt Camera phục vụ công tác giám sát, đảm bảo ANTT, TTATGT các khu vực công cộng trên địa bàn huyện</t>
  </si>
  <si>
    <t>Phòng đã tổng hợp đề xuất vào dự toán xin Sở tài chính. ko có kp bố trí.</t>
  </si>
  <si>
    <t>Viện kiểm soát nhân dân</t>
  </si>
  <si>
    <t>Xin hỗ trợ ngân sách  địa phương</t>
  </si>
  <si>
    <t>Thảo liên hệ viện lấy các văn bản giao nhiệm vụ liên quan đến nội dung này để làm cơ sở hỗ trợ</t>
  </si>
  <si>
    <t>UBND xã Đăk Yă</t>
  </si>
  <si>
    <t>Điều chỉnh quy hoạch XD NTM xã Đăk Yă, giai đoạn 2020- 2030</t>
  </si>
  <si>
    <t>UBND xã Lơ Pang</t>
  </si>
  <si>
    <t>Điều chỉnh quy hoạch XD NTM  giai đoạn 2017-2027</t>
  </si>
  <si>
    <t>Ngân hàng CSXH huyện</t>
  </si>
  <si>
    <t xml:space="preserve">Xây dựng kế hoạch chuyển nguồn vốn ngân sách địa phương ủy thác cho Ngân hàng chính sách xã hội </t>
  </si>
  <si>
    <t>ừa qua trong Ban Đ ĐDNHCSXH thống nhất đề nghị nâng lên mức 1,5 tỷ. Xin ý kiến UBND huyện</t>
  </si>
  <si>
    <t>Phòng Kinh tế hạ tầng</t>
  </si>
  <si>
    <t>Hỗ trợ kinh phí làm biển báo an toàn giao thông</t>
  </si>
  <si>
    <t>Đơn vị đã làm, do đó phòng sẽ xác định trên hồ sơ dự toán đề đề xuất số cụ thể</t>
  </si>
  <si>
    <t>UBND xã Đê Ar</t>
  </si>
  <si>
    <t>Xin kinh phí làm giếng khoang và đài nước tại làng Ar Dôch Kơ Tu và làng Ar Dết xã Đêar</t>
  </si>
  <si>
    <t>Dự kiến đề xuất nguồn SNMT, sẽ cho khảo sát về vấn đề hiện quả và khả năng cung ứng nguồn nước từ việc đầu tư giếng khoan này. Dự kiến nguồn kết dư 2019</t>
  </si>
  <si>
    <t>Trung tâm GDNN và GDTX huyện</t>
  </si>
  <si>
    <t>Xin kinh phí mở thêm lớp đào tạo nghề sửa xe máy tại làng Đê Kôn, xã Hra</t>
  </si>
  <si>
    <t>Đã có chủ trương của huyện, phòng sẽ tính toán đề xuất theo đúng định mức và chế độ quy định, nguồn SN giáo dục giữ lại đầu năm</t>
  </si>
  <si>
    <t>Hội đồng khám tuyển nghĩa vụ quân sự</t>
  </si>
  <si>
    <t>Xin kinh phí chi hội đồng khám tuyển nghĩa vụ quân sự huyện mang yang năm 2021</t>
  </si>
  <si>
    <t>Phòng TC rà soát KP đã cấp đầu năm của BCHQS đã có nội dung này chưa</t>
  </si>
  <si>
    <t>Trung tâm dịch vụ nông nghiệp</t>
  </si>
  <si>
    <t>Tờ trình phê duyệt dự toán sử dụng kinh phí hỗ trợ bạch đàn, keo, chi phí quản lý chỉ đạo 5%</t>
  </si>
  <si>
    <t>Đang làm</t>
  </si>
  <si>
    <t>Phòng Nông nghiệp và PTNT huyện</t>
  </si>
  <si>
    <t>TT xin phê duyệt bổ sung dự toán kinh phí tham quan, học tập kinh nghiệm Chương trình OCOP tại quảng ninh và phiên chợ bán hàng thị trấn kon dơng</t>
  </si>
  <si>
    <t>Tính toán thực tế số đã chi để đề xuất cho phùi hợp</t>
  </si>
  <si>
    <t>Giờ lên 50120000</t>
  </si>
  <si>
    <t>UỶ BAN MTTQVN huyện</t>
  </si>
  <si>
    <t>Xin kinh phí sữa chữa bảo dưỡng xe mặt trận, số xe 81A-00014</t>
  </si>
  <si>
    <t>Dự kiến đề xuất =12+20+4,5+17 =53,5</t>
  </si>
  <si>
    <t>Chi cục thuế khu vực đăk đoa mang yang</t>
  </si>
  <si>
    <t>VB 390</t>
  </si>
  <si>
    <t>Đề nghị xử lý trách nhiệm đ/v việc làm mất hóa đơn của Cty xây dựng Tâm An Bình</t>
  </si>
  <si>
    <t>Phòng TC phối hợp thuế tham mưu</t>
  </si>
  <si>
    <t>Đề nghị Chi cục thuế tham mưu cho CT huyện quyết định xử phạt theo thẩm quyền</t>
  </si>
  <si>
    <t>Trường Mẫu giáo Đê Ar</t>
  </si>
  <si>
    <t>Xin kinh phí xây dựng bếp ăn, nhà trực, tường rào để đạt chuẩn</t>
  </si>
  <si>
    <t>Tổng hợp chung và sử dụng nguồn SNGD năm 2021 hoặc nguồn kết dư 2019 (nếu nguồn còn)</t>
  </si>
  <si>
    <t>Ban chỉ huy quân sự huyện</t>
  </si>
  <si>
    <t>Xin kinh phí xây dựng khu vực luyện tậm chuyển trạng thái SSCĐ tại trường bắn, thao trường huấn luyện</t>
  </si>
  <si>
    <t>Trường TH&amp;THCS Đăk trôi</t>
  </si>
  <si>
    <t>TT xin chuyển đổi vị trí giếng nước</t>
  </si>
  <si>
    <t>Dừng đầu tư tại Đăk Bớt và Đề xuất sử dụng chung 1 giếng hiện có của trường nếu khu giáo viên nằm trong khuôn viên trường, sử dụng hệ thống nước như trước đây.</t>
  </si>
  <si>
    <t>UBND xã Kon Thụp</t>
  </si>
  <si>
    <t>TT đề nghị hỗ trợ kinh phí cho chông tác phòng chống Dịch tả lợn trên địa bàn</t>
  </si>
  <si>
    <t>Xin vôi và hóa chất</t>
  </si>
  <si>
    <t>Giao TT DVNN đề xuất</t>
  </si>
  <si>
    <t xml:space="preserve">Báo cáo tình hình dịch bệnh tả lợn trên địa bàn: 4 con heo bị chết, đã tiêu hủy </t>
  </si>
  <si>
    <t xml:space="preserve">Xã lập các BB liên quan theo quy định để hỗ trợ cho dân </t>
  </si>
  <si>
    <t>UBND xã Đak Jơ Ta</t>
  </si>
  <si>
    <t>TT về đề nghị xin kinh phí điều chỉnh bản đồ quy hoạch nông thôn mới xã Đak Jơ ta</t>
  </si>
  <si>
    <t>Hội Khuyến học</t>
  </si>
  <si>
    <t>TT xin kinh phí Đại hội Hội khuyến học huyện lần thứ IV (2020-2025)</t>
  </si>
  <si>
    <t>Xuất NS 45.000.000 nguồn NVPSM 2020</t>
  </si>
  <si>
    <t>Xin hỗ trợ  kinh phí để sản xuất NN khôi phụ sản xuất vùng bị thiệt hại  do thiên tai, dịch bệnh:                                         - SX nông nghiệp: 327.000.000 đồng             - Nhà tốc mái: 7.000.000 đồng.                      - Đường đi khu sx: 500m đường bị xói mòn</t>
  </si>
  <si>
    <t>Đợt 2</t>
  </si>
  <si>
    <t>Đội Công trình - ĐT- TM</t>
  </si>
  <si>
    <t>kinh phí thuê máy múc và cắt cỏ các tuyến đường nội thị thị trấn</t>
  </si>
  <si>
    <t>UBND xã Đăk Trôi</t>
  </si>
  <si>
    <t>Kinh phí chi trả cho đơn vị tư vấn điều chỉnh quy hoạch xây dựng NTM giai đoạn 2020-2025</t>
  </si>
  <si>
    <t>phòng TCKH tham mưu</t>
  </si>
  <si>
    <t xml:space="preserve">Hội nông dân </t>
  </si>
  <si>
    <t>Kinh phí tham gia liên hoan "tiếng hát đồng quê" cấp tỉnh lần thứ V, và phiên chợ nông sản lần thứ I, năm 2020</t>
  </si>
  <si>
    <t>Kiểm tra DT đầu năm</t>
  </si>
  <si>
    <t>UBND xã Đak Djrăng</t>
  </si>
  <si>
    <t>Kinh phí triển khai công tác phòng, chống bệnh bạch hầu xảy ra trên địa bàn xã</t>
  </si>
  <si>
    <t>Hỗ trợ 35 triệu như Đăk Ta ley từ nguồn dự phòng</t>
  </si>
  <si>
    <t xml:space="preserve">Kinh phí sản xuất nông nghiệp để khôi phục sản xuất vùng bị thiệt hại do cơn bão số 12 trên địa bàn xã </t>
  </si>
  <si>
    <t>Xã xuất NS dự phòng để làm</t>
  </si>
  <si>
    <t>kinh phí phục vụ công tác tổ chức Hội nghị sơ kết 05 năm công tác quản lý giáo dục đối tượng FULRO - "Tin lành Degar", tà đạo Hà mòn tại cộng đồng</t>
  </si>
  <si>
    <t>Phòng TCKH đề xuất sớm để tổ chức Hội nghị</t>
  </si>
  <si>
    <t>Không bố trí, tính trong nội dung TT hà mòn, đã đề xuất 80 triệu</t>
  </si>
  <si>
    <t>Kinh phí để thực hiện sửa chữa, duy trì hoạt động hệ thống điện chiếu sáng, dọc tuyến đường tỉnh lộ 666 trên địa bàn xã</t>
  </si>
  <si>
    <t>Báo cáo UBND huyện 02/12/2020</t>
  </si>
  <si>
    <t>KHông bố trí, khi đầu tư mới đã có biên bản cam kết rồi</t>
  </si>
  <si>
    <t>Kinh phí đảm bảo tổ chức tập huấn luật dân quân tự vệ và luật lực lượng dự bị động viên</t>
  </si>
  <si>
    <t>Đề xuất thứ 2 (30/11/2020)</t>
  </si>
  <si>
    <t>Xuất NS 21 triệu, nguồn kết dư</t>
  </si>
  <si>
    <t>Kinh phí phục vụ đoàn kiểm tra công tác GDQP&amp;AN năm 2020</t>
  </si>
  <si>
    <t>Xuất NS nguồn NVPSM 12 triệu. Đxa thống nhất trước khi thực hiện</t>
  </si>
  <si>
    <t>Thanh tra huyện</t>
  </si>
  <si>
    <t>Kinh phí để trả hỗ trợ cho công tác thanh tra</t>
  </si>
  <si>
    <t>Giao phòng NN chủ trì, kiểm tra mức độ thiệt hại, nội dung đã đề xuất chung với tỉnh. Nếu không có, bố trí dự phòng để khắc phục đường bị hư trước. Hỗ trợ tôn lợp.</t>
  </si>
  <si>
    <t>Liên đoàn lao động huyện</t>
  </si>
  <si>
    <t>Xin KP tổ chức giải cầu lông huiwng ứng kỷ niệm  20 năm thành lập huyện Mang Yang</t>
  </si>
  <si>
    <t>Xuất 20 triệu nguồn kết dư nếu LĐ UB đồng ý</t>
  </si>
  <si>
    <t>TỔNG CỘNG</t>
  </si>
</sst>
</file>

<file path=xl/styles.xml><?xml version="1.0" encoding="utf-8"?>
<styleSheet xmlns="http://schemas.openxmlformats.org/spreadsheetml/2006/main">
  <numFmts count="6">
    <numFmt numFmtId="176" formatCode="_-* #,##0.00\ &quot;₫&quot;_-;\-* #,##0.00\ &quot;₫&quot;_-;_-* &quot;-&quot;??\ &quot;₫&quot;_-;_-@_-"/>
    <numFmt numFmtId="177" formatCode="_-* #,##0\ &quot;₫&quot;_-;\-* #,##0\ &quot;₫&quot;_-;_-* &quot;-&quot;\ &quot;₫&quot;_-;_-@_-"/>
    <numFmt numFmtId="178" formatCode="_ * #,##0_ ;_ * \-#,##0_ ;_ * &quot;-&quot;_ ;_ @_ "/>
    <numFmt numFmtId="179" formatCode="_ * #,##0.00_ ;_ * \-#,##0.00_ ;_ * &quot;-&quot;??_ ;_ @_ "/>
    <numFmt numFmtId="180" formatCode="_ * #,##0_ ;_ * \-#,##0_ ;_ * &quot;-&quot;??_ ;_ @_ "/>
    <numFmt numFmtId="181" formatCode="dd/mm"/>
  </numFmts>
  <fonts count="27">
    <font>
      <sz val="12"/>
      <color theme="1"/>
      <name val="Times New Roman"/>
      <charset val="134"/>
    </font>
    <font>
      <sz val="13"/>
      <color theme="1"/>
      <name val="Times New Roman"/>
      <charset val="134"/>
    </font>
    <font>
      <b/>
      <sz val="13"/>
      <color theme="1"/>
      <name val="Times New Roman"/>
      <charset val="134"/>
    </font>
    <font>
      <b/>
      <sz val="16"/>
      <color theme="1"/>
      <name val="Times New Roman"/>
      <charset val="134"/>
    </font>
    <font>
      <i/>
      <sz val="13"/>
      <color theme="1"/>
      <name val="Times New Roman"/>
      <charset val="134"/>
    </font>
    <font>
      <sz val="11"/>
      <color theme="1"/>
      <name val="Times New Roman"/>
      <charset val="134"/>
    </font>
    <font>
      <b/>
      <i/>
      <sz val="13"/>
      <color theme="1"/>
      <name val="Times New Roman"/>
      <charset val="134"/>
    </font>
    <font>
      <sz val="11"/>
      <color theme="1"/>
      <name val="Calibri"/>
      <charset val="0"/>
      <scheme val="minor"/>
    </font>
    <font>
      <sz val="11"/>
      <color theme="0"/>
      <name val="Calibri"/>
      <charset val="0"/>
      <scheme val="minor"/>
    </font>
    <font>
      <b/>
      <sz val="11"/>
      <color rgb="FFFA7D00"/>
      <name val="Calibri"/>
      <charset val="0"/>
      <scheme val="minor"/>
    </font>
    <font>
      <sz val="11"/>
      <color rgb="FF006100"/>
      <name val="Calibri"/>
      <charset val="0"/>
      <scheme val="minor"/>
    </font>
    <font>
      <sz val="11"/>
      <color rgb="FFFF0000"/>
      <name val="Calibri"/>
      <charset val="0"/>
      <scheme val="minor"/>
    </font>
    <font>
      <sz val="11"/>
      <color theme="1"/>
      <name val="Calibri"/>
      <charset val="134"/>
      <scheme val="minor"/>
    </font>
    <font>
      <b/>
      <sz val="13"/>
      <color theme="3"/>
      <name val="Calibri"/>
      <charset val="134"/>
      <scheme val="minor"/>
    </font>
    <font>
      <b/>
      <sz val="11"/>
      <color rgb="FFFFFFFF"/>
      <name val="Calibri"/>
      <charset val="0"/>
      <scheme val="minor"/>
    </font>
    <font>
      <sz val="11"/>
      <color rgb="FF9C6500"/>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b/>
      <sz val="11"/>
      <color rgb="FF3F3F3F"/>
      <name val="Calibri"/>
      <charset val="0"/>
      <scheme val="minor"/>
    </font>
    <font>
      <sz val="11"/>
      <color rgb="FF3F3F76"/>
      <name val="Calibri"/>
      <charset val="0"/>
      <scheme val="minor"/>
    </font>
    <font>
      <b/>
      <sz val="18"/>
      <color theme="3"/>
      <name val="Calibri"/>
      <charset val="134"/>
      <scheme val="minor"/>
    </font>
    <font>
      <u/>
      <sz val="11"/>
      <color rgb="FF0000FF"/>
      <name val="Calibri"/>
      <charset val="0"/>
      <scheme val="minor"/>
    </font>
    <font>
      <b/>
      <sz val="15"/>
      <color theme="3"/>
      <name val="Calibri"/>
      <charset val="134"/>
      <scheme val="minor"/>
    </font>
    <font>
      <sz val="11"/>
      <color rgb="FFFA7D00"/>
      <name val="Calibri"/>
      <charset val="0"/>
      <scheme val="minor"/>
    </font>
    <font>
      <sz val="11"/>
      <color rgb="FF9C0006"/>
      <name val="Calibri"/>
      <charset val="0"/>
      <scheme val="minor"/>
    </font>
    <font>
      <b/>
      <sz val="11"/>
      <color theme="1"/>
      <name val="Calibri"/>
      <charset val="0"/>
      <scheme val="minor"/>
    </font>
  </fonts>
  <fills count="33">
    <fill>
      <patternFill patternType="none"/>
    </fill>
    <fill>
      <patternFill patternType="gray125"/>
    </fill>
    <fill>
      <patternFill patternType="solid">
        <fgColor theme="7"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rgb="FFF2F2F2"/>
        <bgColor indexed="64"/>
      </patternFill>
    </fill>
    <fill>
      <patternFill patternType="solid">
        <fgColor rgb="FFC6EFCE"/>
        <bgColor indexed="64"/>
      </patternFill>
    </fill>
    <fill>
      <patternFill patternType="solid">
        <fgColor theme="8"/>
        <bgColor indexed="64"/>
      </patternFill>
    </fill>
    <fill>
      <patternFill patternType="solid">
        <fgColor theme="7"/>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9" tint="0.799981688894314"/>
        <bgColor indexed="64"/>
      </patternFill>
    </fill>
    <fill>
      <patternFill patternType="solid">
        <fgColor theme="5"/>
        <bgColor indexed="64"/>
      </patternFill>
    </fill>
    <fill>
      <patternFill patternType="solid">
        <fgColor rgb="FFFFEB9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dotted">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7" fillId="9" borderId="0" applyNumberFormat="0" applyBorder="0" applyAlignment="0" applyProtection="0">
      <alignment vertical="center"/>
    </xf>
    <xf numFmtId="179" fontId="12" fillId="0" borderId="0" applyFont="0" applyFill="0" applyBorder="0" applyAlignment="0" applyProtection="0">
      <alignment vertical="center"/>
    </xf>
    <xf numFmtId="178" fontId="12" fillId="0" borderId="0" applyFont="0" applyFill="0" applyBorder="0" applyAlignment="0" applyProtection="0">
      <alignment vertical="center"/>
    </xf>
    <xf numFmtId="177" fontId="12" fillId="0" borderId="0" applyFont="0" applyFill="0" applyBorder="0" applyAlignment="0" applyProtection="0">
      <alignment vertical="center"/>
    </xf>
    <xf numFmtId="176" fontId="12" fillId="0" borderId="0" applyFont="0" applyFill="0" applyBorder="0" applyAlignment="0" applyProtection="0">
      <alignment vertical="center"/>
    </xf>
    <xf numFmtId="9" fontId="12" fillId="0" borderId="0" applyFont="0" applyFill="0" applyBorder="0" applyAlignment="0" applyProtection="0">
      <alignment vertical="center"/>
    </xf>
    <xf numFmtId="0" fontId="14" fillId="10" borderId="13" applyNumberFormat="0" applyAlignment="0" applyProtection="0">
      <alignment vertical="center"/>
    </xf>
    <xf numFmtId="0" fontId="13" fillId="0" borderId="12" applyNumberFormat="0" applyFill="0" applyAlignment="0" applyProtection="0">
      <alignment vertical="center"/>
    </xf>
    <xf numFmtId="0" fontId="12" fillId="21" borderId="16" applyNumberFormat="0" applyFont="0" applyAlignment="0" applyProtection="0">
      <alignment vertical="center"/>
    </xf>
    <xf numFmtId="0" fontId="22" fillId="0" borderId="0" applyNumberFormat="0" applyFill="0" applyBorder="0" applyAlignment="0" applyProtection="0">
      <alignment vertical="center"/>
    </xf>
    <xf numFmtId="0" fontId="8" fillId="24" borderId="0" applyNumberFormat="0" applyBorder="0" applyAlignment="0" applyProtection="0">
      <alignment vertical="center"/>
    </xf>
    <xf numFmtId="0" fontId="18" fillId="0" borderId="0" applyNumberFormat="0" applyFill="0" applyBorder="0" applyAlignment="0" applyProtection="0">
      <alignment vertical="center"/>
    </xf>
    <xf numFmtId="0" fontId="7" fillId="23" borderId="0" applyNumberFormat="0" applyBorder="0" applyAlignment="0" applyProtection="0">
      <alignment vertical="center"/>
    </xf>
    <xf numFmtId="0" fontId="11" fillId="0" borderId="0" applyNumberFormat="0" applyFill="0" applyBorder="0" applyAlignment="0" applyProtection="0">
      <alignment vertical="center"/>
    </xf>
    <xf numFmtId="0" fontId="7" fillId="22" borderId="0" applyNumberFormat="0" applyBorder="0" applyAlignment="0" applyProtection="0">
      <alignment vertical="center"/>
    </xf>
    <xf numFmtId="0" fontId="2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12" applyNumberFormat="0" applyFill="0" applyAlignment="0" applyProtection="0">
      <alignment vertical="center"/>
    </xf>
    <xf numFmtId="0" fontId="16" fillId="0" borderId="15" applyNumberFormat="0" applyFill="0" applyAlignment="0" applyProtection="0">
      <alignment vertical="center"/>
    </xf>
    <xf numFmtId="0" fontId="16" fillId="0" borderId="0" applyNumberFormat="0" applyFill="0" applyBorder="0" applyAlignment="0" applyProtection="0">
      <alignment vertical="center"/>
    </xf>
    <xf numFmtId="0" fontId="20" fillId="17" borderId="11" applyNumberFormat="0" applyAlignment="0" applyProtection="0">
      <alignment vertical="center"/>
    </xf>
    <xf numFmtId="0" fontId="8" fillId="28" borderId="0" applyNumberFormat="0" applyBorder="0" applyAlignment="0" applyProtection="0">
      <alignment vertical="center"/>
    </xf>
    <xf numFmtId="0" fontId="10" fillId="6" borderId="0" applyNumberFormat="0" applyBorder="0" applyAlignment="0" applyProtection="0">
      <alignment vertical="center"/>
    </xf>
    <xf numFmtId="0" fontId="19" fillId="5" borderId="14" applyNumberFormat="0" applyAlignment="0" applyProtection="0">
      <alignment vertical="center"/>
    </xf>
    <xf numFmtId="0" fontId="7" fillId="20" borderId="0" applyNumberFormat="0" applyBorder="0" applyAlignment="0" applyProtection="0">
      <alignment vertical="center"/>
    </xf>
    <xf numFmtId="0" fontId="9" fillId="5" borderId="11" applyNumberFormat="0" applyAlignment="0" applyProtection="0">
      <alignment vertical="center"/>
    </xf>
    <xf numFmtId="0" fontId="24" fillId="0" borderId="17" applyNumberFormat="0" applyFill="0" applyAlignment="0" applyProtection="0">
      <alignment vertical="center"/>
    </xf>
    <xf numFmtId="0" fontId="26" fillId="0" borderId="18" applyNumberFormat="0" applyFill="0" applyAlignment="0" applyProtection="0">
      <alignment vertical="center"/>
    </xf>
    <xf numFmtId="0" fontId="25" fillId="27" borderId="0" applyNumberFormat="0" applyBorder="0" applyAlignment="0" applyProtection="0">
      <alignment vertical="center"/>
    </xf>
    <xf numFmtId="0" fontId="15" fillId="14" borderId="0" applyNumberFormat="0" applyBorder="0" applyAlignment="0" applyProtection="0">
      <alignment vertical="center"/>
    </xf>
    <xf numFmtId="0" fontId="8" fillId="32" borderId="0" applyNumberFormat="0" applyBorder="0" applyAlignment="0" applyProtection="0">
      <alignment vertical="center"/>
    </xf>
    <xf numFmtId="0" fontId="7" fillId="26" borderId="0" applyNumberFormat="0" applyBorder="0" applyAlignment="0" applyProtection="0">
      <alignment vertical="center"/>
    </xf>
    <xf numFmtId="0" fontId="8" fillId="31" borderId="0" applyNumberFormat="0" applyBorder="0" applyAlignment="0" applyProtection="0">
      <alignment vertical="center"/>
    </xf>
    <xf numFmtId="0" fontId="8" fillId="13" borderId="0" applyNumberFormat="0" applyBorder="0" applyAlignment="0" applyProtection="0">
      <alignment vertical="center"/>
    </xf>
    <xf numFmtId="0" fontId="7" fillId="4" borderId="0" applyNumberFormat="0" applyBorder="0" applyAlignment="0" applyProtection="0">
      <alignment vertical="center"/>
    </xf>
    <xf numFmtId="0" fontId="7" fillId="12" borderId="0" applyNumberFormat="0" applyBorder="0" applyAlignment="0" applyProtection="0">
      <alignment vertical="center"/>
    </xf>
    <xf numFmtId="0" fontId="8" fillId="30" borderId="0" applyNumberFormat="0" applyBorder="0" applyAlignment="0" applyProtection="0">
      <alignment vertical="center"/>
    </xf>
    <xf numFmtId="0" fontId="8" fillId="3" borderId="0" applyNumberFormat="0" applyBorder="0" applyAlignment="0" applyProtection="0">
      <alignment vertical="center"/>
    </xf>
    <xf numFmtId="0" fontId="7" fillId="19" borderId="0" applyNumberFormat="0" applyBorder="0" applyAlignment="0" applyProtection="0">
      <alignment vertical="center"/>
    </xf>
    <xf numFmtId="0" fontId="8" fillId="8" borderId="0" applyNumberFormat="0" applyBorder="0" applyAlignment="0" applyProtection="0">
      <alignment vertical="center"/>
    </xf>
    <xf numFmtId="0" fontId="7" fillId="2" borderId="0" applyNumberFormat="0" applyBorder="0" applyAlignment="0" applyProtection="0">
      <alignment vertical="center"/>
    </xf>
    <xf numFmtId="0" fontId="7" fillId="16" borderId="0" applyNumberFormat="0" applyBorder="0" applyAlignment="0" applyProtection="0">
      <alignment vertical="center"/>
    </xf>
    <xf numFmtId="0" fontId="8" fillId="7" borderId="0" applyNumberFormat="0" applyBorder="0" applyAlignment="0" applyProtection="0">
      <alignment vertical="center"/>
    </xf>
    <xf numFmtId="0" fontId="7" fillId="15" borderId="0" applyNumberFormat="0" applyBorder="0" applyAlignment="0" applyProtection="0">
      <alignment vertical="center"/>
    </xf>
    <xf numFmtId="0" fontId="8" fillId="25" borderId="0" applyNumberFormat="0" applyBorder="0" applyAlignment="0" applyProtection="0">
      <alignment vertical="center"/>
    </xf>
    <xf numFmtId="0" fontId="8" fillId="11" borderId="0" applyNumberFormat="0" applyBorder="0" applyAlignment="0" applyProtection="0">
      <alignment vertical="center"/>
    </xf>
    <xf numFmtId="0" fontId="7" fillId="29" borderId="0" applyNumberFormat="0" applyBorder="0" applyAlignment="0" applyProtection="0">
      <alignment vertical="center"/>
    </xf>
    <xf numFmtId="0" fontId="8" fillId="18" borderId="0" applyNumberFormat="0" applyBorder="0" applyAlignment="0" applyProtection="0">
      <alignment vertical="center"/>
    </xf>
  </cellStyleXfs>
  <cellXfs count="71">
    <xf numFmtId="0" fontId="0" fillId="0" borderId="0" xfId="0"/>
    <xf numFmtId="0" fontId="0" fillId="0" borderId="0" xfId="0"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0" borderId="0" xfId="0" applyFont="1"/>
    <xf numFmtId="0" fontId="1" fillId="0" borderId="0" xfId="0" applyFont="1" applyAlignment="1">
      <alignment wrapText="1"/>
    </xf>
    <xf numFmtId="0" fontId="1" fillId="0" borderId="0" xfId="0" applyFont="1" applyAlignment="1">
      <alignment horizontal="right"/>
    </xf>
    <xf numFmtId="0" fontId="1" fillId="0" borderId="0" xfId="0" applyFont="1" applyAlignment="1">
      <alignment horizontal="center" wrapText="1"/>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3" fillId="0" borderId="0" xfId="0" applyFont="1" applyAlignment="1">
      <alignment horizontal="center"/>
    </xf>
    <xf numFmtId="0" fontId="3" fillId="0" borderId="0" xfId="0" applyFont="1" applyAlignment="1">
      <alignment horizontal="center" wrapText="1"/>
    </xf>
    <xf numFmtId="0" fontId="4" fillId="0" borderId="0" xfId="0" applyFont="1" applyAlignment="1">
      <alignment horizontal="center"/>
    </xf>
    <xf numFmtId="0" fontId="4" fillId="0" borderId="0" xfId="0" applyFont="1" applyAlignment="1">
      <alignment horizont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1" fillId="0" borderId="4" xfId="0" applyFont="1" applyBorder="1" applyAlignment="1">
      <alignment vertical="center"/>
    </xf>
    <xf numFmtId="0" fontId="1" fillId="0" borderId="4" xfId="0" applyFont="1" applyBorder="1" applyAlignment="1">
      <alignment vertical="center" wrapText="1"/>
    </xf>
    <xf numFmtId="181" fontId="1" fillId="0" borderId="4" xfId="0" applyNumberFormat="1" applyFont="1" applyBorder="1" applyAlignment="1">
      <alignment vertical="center"/>
    </xf>
    <xf numFmtId="3" fontId="1" fillId="0" borderId="4" xfId="0" applyNumberFormat="1" applyFont="1" applyBorder="1" applyAlignment="1">
      <alignment horizontal="right" vertical="center"/>
    </xf>
    <xf numFmtId="0" fontId="1" fillId="0" borderId="5" xfId="0" applyFont="1" applyBorder="1" applyAlignment="1">
      <alignment horizontal="center" vertical="center" wrapText="1"/>
    </xf>
    <xf numFmtId="0" fontId="1" fillId="0" borderId="5" xfId="0" applyFont="1" applyBorder="1" applyAlignment="1">
      <alignment vertical="center"/>
    </xf>
    <xf numFmtId="0" fontId="1" fillId="0" borderId="5" xfId="0" applyFont="1" applyBorder="1" applyAlignment="1">
      <alignment vertical="center" wrapText="1"/>
    </xf>
    <xf numFmtId="181" fontId="1" fillId="0" borderId="5" xfId="0" applyNumberFormat="1" applyFont="1" applyBorder="1" applyAlignment="1">
      <alignment vertical="center"/>
    </xf>
    <xf numFmtId="3" fontId="1" fillId="0" borderId="5" xfId="0" applyNumberFormat="1" applyFont="1" applyBorder="1" applyAlignment="1">
      <alignment horizontal="right" vertical="center"/>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181" fontId="1" fillId="0" borderId="5" xfId="0" applyNumberFormat="1"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6" xfId="0" applyFont="1" applyBorder="1" applyAlignment="1">
      <alignment vertical="center"/>
    </xf>
    <xf numFmtId="181" fontId="1" fillId="0" borderId="6" xfId="0" applyNumberFormat="1" applyFont="1" applyBorder="1" applyAlignment="1">
      <alignment vertical="center"/>
    </xf>
    <xf numFmtId="3" fontId="1" fillId="0" borderId="6" xfId="0" applyNumberFormat="1" applyFont="1" applyBorder="1" applyAlignment="1">
      <alignment horizontal="right" vertical="center"/>
    </xf>
    <xf numFmtId="0" fontId="1" fillId="0" borderId="8" xfId="0" applyFont="1" applyBorder="1" applyAlignment="1">
      <alignment vertical="center" wrapText="1"/>
    </xf>
    <xf numFmtId="180" fontId="1" fillId="0" borderId="5" xfId="2" applyNumberFormat="1" applyFont="1" applyBorder="1" applyAlignment="1">
      <alignment horizontal="center" vertical="center" wrapText="1"/>
    </xf>
    <xf numFmtId="0" fontId="5" fillId="0" borderId="5" xfId="0" applyFont="1" applyBorder="1" applyAlignment="1">
      <alignment horizontal="center" vertical="center" wrapText="1"/>
    </xf>
    <xf numFmtId="3" fontId="1" fillId="0" borderId="5" xfId="0" applyNumberFormat="1" applyFont="1" applyBorder="1" applyAlignment="1">
      <alignment horizontal="center" vertical="center" wrapText="1"/>
    </xf>
    <xf numFmtId="0" fontId="2" fillId="0" borderId="5" xfId="0" applyFont="1" applyBorder="1" applyAlignment="1">
      <alignment vertical="center"/>
    </xf>
    <xf numFmtId="0" fontId="2" fillId="0" borderId="8" xfId="0" applyFont="1" applyBorder="1" applyAlignment="1">
      <alignment vertical="center" wrapText="1"/>
    </xf>
    <xf numFmtId="181" fontId="2" fillId="0" borderId="5" xfId="0" applyNumberFormat="1" applyFont="1" applyBorder="1" applyAlignment="1">
      <alignment vertical="center"/>
    </xf>
    <xf numFmtId="0" fontId="2" fillId="0" borderId="5" xfId="0" applyFont="1" applyBorder="1" applyAlignment="1">
      <alignment vertical="center" wrapText="1"/>
    </xf>
    <xf numFmtId="3" fontId="2" fillId="0" borderId="5" xfId="0" applyNumberFormat="1" applyFont="1" applyBorder="1" applyAlignment="1">
      <alignment horizontal="right" vertical="center"/>
    </xf>
    <xf numFmtId="0" fontId="2" fillId="0" borderId="5" xfId="0" applyFont="1" applyBorder="1" applyAlignment="1">
      <alignment horizontal="center" vertical="center" wrapText="1"/>
    </xf>
    <xf numFmtId="0" fontId="1" fillId="0" borderId="1" xfId="0" applyFont="1" applyBorder="1" applyAlignment="1">
      <alignment wrapText="1"/>
    </xf>
    <xf numFmtId="181" fontId="1" fillId="0" borderId="1" xfId="0" applyNumberFormat="1" applyFont="1" applyBorder="1" applyAlignment="1">
      <alignment vertical="center" wrapText="1"/>
    </xf>
    <xf numFmtId="0" fontId="1" fillId="0" borderId="1" xfId="0" applyFont="1" applyBorder="1" applyAlignment="1">
      <alignment wrapText="1"/>
    </xf>
    <xf numFmtId="3" fontId="1" fillId="0" borderId="1" xfId="0" applyNumberFormat="1" applyFont="1" applyBorder="1" applyAlignment="1">
      <alignment horizontal="right" vertical="center" wrapText="1"/>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applyAlignment="1">
      <alignment vertical="center" wrapText="1"/>
    </xf>
    <xf numFmtId="0" fontId="1" fillId="0" borderId="1" xfId="0" applyFont="1" applyBorder="1" applyAlignment="1">
      <alignment vertical="center" wrapText="1"/>
    </xf>
    <xf numFmtId="0" fontId="1" fillId="0" borderId="9" xfId="0" applyFont="1" applyBorder="1" applyAlignment="1">
      <alignment vertical="center"/>
    </xf>
    <xf numFmtId="0" fontId="1" fillId="0" borderId="9" xfId="0" applyFont="1" applyBorder="1" applyAlignment="1">
      <alignment vertical="center" wrapText="1"/>
    </xf>
    <xf numFmtId="0" fontId="1" fillId="0" borderId="10" xfId="0" applyFont="1" applyBorder="1" applyAlignment="1">
      <alignment vertical="center"/>
    </xf>
    <xf numFmtId="181" fontId="1" fillId="0" borderId="10" xfId="0" applyNumberFormat="1" applyFont="1" applyBorder="1" applyAlignment="1">
      <alignment vertical="center"/>
    </xf>
    <xf numFmtId="0" fontId="1" fillId="0" borderId="10" xfId="0" applyFont="1" applyBorder="1" applyAlignment="1">
      <alignment vertical="center" wrapText="1"/>
    </xf>
    <xf numFmtId="3" fontId="1" fillId="0" borderId="10" xfId="0" applyNumberFormat="1" applyFont="1" applyBorder="1" applyAlignment="1">
      <alignment horizontal="right" vertical="center"/>
    </xf>
    <xf numFmtId="0" fontId="1" fillId="0" borderId="10" xfId="0" applyFont="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vertical="center" wrapText="1"/>
    </xf>
    <xf numFmtId="181" fontId="1" fillId="0" borderId="1" xfId="0" applyNumberFormat="1" applyFont="1" applyBorder="1" applyAlignment="1">
      <alignment vertical="center"/>
    </xf>
    <xf numFmtId="3" fontId="2" fillId="0" borderId="1" xfId="0" applyNumberFormat="1" applyFont="1" applyBorder="1" applyAlignment="1">
      <alignment horizontal="right" vertical="center"/>
    </xf>
    <xf numFmtId="0" fontId="6" fillId="0" borderId="0" xfId="0" applyFont="1" applyBorder="1" applyAlignment="1">
      <alignment horizontal="right" wrapText="1"/>
    </xf>
    <xf numFmtId="0" fontId="6" fillId="0" borderId="0" xfId="0" applyFont="1" applyBorder="1" applyAlignment="1">
      <alignment horizontal="right"/>
    </xf>
    <xf numFmtId="0" fontId="6" fillId="0" borderId="0" xfId="0" applyFo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165100</xdr:colOff>
      <xdr:row>2</xdr:row>
      <xdr:rowOff>20320</xdr:rowOff>
    </xdr:from>
    <xdr:to>
      <xdr:col>1</xdr:col>
      <xdr:colOff>1689100</xdr:colOff>
      <xdr:row>2</xdr:row>
      <xdr:rowOff>20320</xdr:rowOff>
    </xdr:to>
    <xdr:cxnSp>
      <xdr:nvCxnSpPr>
        <xdr:cNvPr id="2" name="Straight Connector 1"/>
        <xdr:cNvCxnSpPr/>
      </xdr:nvCxnSpPr>
      <xdr:spPr>
        <a:xfrm>
          <a:off x="479425" y="447040"/>
          <a:ext cx="15240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449580</xdr:colOff>
      <xdr:row>2</xdr:row>
      <xdr:rowOff>0</xdr:rowOff>
    </xdr:from>
    <xdr:to>
      <xdr:col>6</xdr:col>
      <xdr:colOff>777240</xdr:colOff>
      <xdr:row>2</xdr:row>
      <xdr:rowOff>0</xdr:rowOff>
    </xdr:to>
    <xdr:cxnSp>
      <xdr:nvCxnSpPr>
        <xdr:cNvPr id="3" name="Straight Connector 2"/>
        <xdr:cNvCxnSpPr/>
      </xdr:nvCxnSpPr>
      <xdr:spPr>
        <a:xfrm>
          <a:off x="7197090" y="426720"/>
          <a:ext cx="150876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144780</xdr:colOff>
      <xdr:row>5</xdr:row>
      <xdr:rowOff>15240</xdr:rowOff>
    </xdr:from>
    <xdr:to>
      <xdr:col>1</xdr:col>
      <xdr:colOff>1699260</xdr:colOff>
      <xdr:row>5</xdr:row>
      <xdr:rowOff>15240</xdr:rowOff>
    </xdr:to>
    <xdr:cxnSp>
      <xdr:nvCxnSpPr>
        <xdr:cNvPr id="4" name="Straight Connector 3"/>
        <xdr:cNvCxnSpPr/>
      </xdr:nvCxnSpPr>
      <xdr:spPr>
        <a:xfrm>
          <a:off x="459105" y="1082040"/>
          <a:ext cx="155448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830580</xdr:colOff>
      <xdr:row>5</xdr:row>
      <xdr:rowOff>22860</xdr:rowOff>
    </xdr:from>
    <xdr:to>
      <xdr:col>6</xdr:col>
      <xdr:colOff>1196340</xdr:colOff>
      <xdr:row>5</xdr:row>
      <xdr:rowOff>22860</xdr:rowOff>
    </xdr:to>
    <xdr:cxnSp>
      <xdr:nvCxnSpPr>
        <xdr:cNvPr id="5" name="Straight Connector 4"/>
        <xdr:cNvCxnSpPr/>
      </xdr:nvCxnSpPr>
      <xdr:spPr>
        <a:xfrm>
          <a:off x="7578090" y="1089660"/>
          <a:ext cx="154686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6"/>
  <sheetViews>
    <sheetView tabSelected="1" topLeftCell="A4" workbookViewId="0">
      <pane xSplit="2" ySplit="8" topLeftCell="D21" activePane="bottomRight" state="frozen"/>
      <selection/>
      <selection pane="topRight"/>
      <selection pane="bottomLeft"/>
      <selection pane="bottomRight" activeCell="H52" sqref="H52"/>
    </sheetView>
  </sheetViews>
  <sheetFormatPr defaultColWidth="9" defaultRowHeight="16.8"/>
  <cols>
    <col min="1" max="1" width="4.125" style="6" customWidth="1"/>
    <col min="2" max="2" width="27.7" style="7" customWidth="1"/>
    <col min="3" max="3" width="8.9" style="6" customWidth="1"/>
    <col min="4" max="4" width="10.625" style="6" customWidth="1"/>
    <col min="5" max="5" width="37.2" style="6" customWidth="1"/>
    <col min="6" max="6" width="15.5" style="8" customWidth="1"/>
    <col min="7" max="7" width="20.6916666666667" style="9" customWidth="1"/>
    <col min="8" max="8" width="24.5" style="9" customWidth="1"/>
    <col min="9" max="9" width="26.3833333333333" style="7" customWidth="1"/>
    <col min="10" max="16384" width="9" style="6"/>
  </cols>
  <sheetData>
    <row r="1" spans="1:9">
      <c r="A1" s="10" t="s">
        <v>0</v>
      </c>
      <c r="B1" s="9"/>
      <c r="E1" s="11" t="s">
        <v>1</v>
      </c>
      <c r="F1" s="11"/>
      <c r="G1" s="11"/>
      <c r="H1" s="11"/>
      <c r="I1" s="11"/>
    </row>
    <row r="2" spans="1:9">
      <c r="A2" s="11" t="s">
        <v>2</v>
      </c>
      <c r="B2" s="12"/>
      <c r="E2" s="11" t="s">
        <v>3</v>
      </c>
      <c r="F2" s="11"/>
      <c r="G2" s="11"/>
      <c r="H2" s="11"/>
      <c r="I2" s="11"/>
    </row>
    <row r="4" spans="1:9">
      <c r="A4" s="10" t="s">
        <v>0</v>
      </c>
      <c r="B4" s="10"/>
      <c r="E4" s="11" t="s">
        <v>1</v>
      </c>
      <c r="F4" s="11"/>
      <c r="G4" s="11"/>
      <c r="H4" s="11"/>
      <c r="I4" s="11"/>
    </row>
    <row r="5" spans="1:9">
      <c r="A5" s="11" t="s">
        <v>2</v>
      </c>
      <c r="B5" s="11"/>
      <c r="E5" s="11" t="s">
        <v>3</v>
      </c>
      <c r="F5" s="11"/>
      <c r="G5" s="11"/>
      <c r="H5" s="11"/>
      <c r="I5" s="11"/>
    </row>
    <row r="7" ht="20.4" spans="1:9">
      <c r="A7" s="13" t="s">
        <v>4</v>
      </c>
      <c r="B7" s="14"/>
      <c r="C7" s="13"/>
      <c r="D7" s="13"/>
      <c r="E7" s="13"/>
      <c r="F7" s="13"/>
      <c r="G7" s="13"/>
      <c r="H7" s="13"/>
      <c r="I7" s="13"/>
    </row>
    <row r="8" spans="1:9">
      <c r="A8" s="15" t="s">
        <v>5</v>
      </c>
      <c r="B8" s="16"/>
      <c r="C8" s="15"/>
      <c r="D8" s="15"/>
      <c r="E8" s="15"/>
      <c r="F8" s="15"/>
      <c r="G8" s="15"/>
      <c r="H8" s="15"/>
      <c r="I8" s="15"/>
    </row>
    <row r="10" s="1" customFormat="1" spans="1:9">
      <c r="A10" s="17" t="s">
        <v>6</v>
      </c>
      <c r="B10" s="18" t="s">
        <v>7</v>
      </c>
      <c r="C10" s="19" t="s">
        <v>8</v>
      </c>
      <c r="D10" s="19"/>
      <c r="E10" s="20" t="s">
        <v>9</v>
      </c>
      <c r="F10" s="17" t="s">
        <v>10</v>
      </c>
      <c r="G10" s="18" t="s">
        <v>11</v>
      </c>
      <c r="H10" s="18" t="s">
        <v>12</v>
      </c>
      <c r="I10" s="18" t="s">
        <v>13</v>
      </c>
    </row>
    <row r="11" s="2" customFormat="1" ht="45" customHeight="1" spans="1:9">
      <c r="A11" s="17"/>
      <c r="B11" s="18"/>
      <c r="C11" s="17" t="s">
        <v>14</v>
      </c>
      <c r="D11" s="18" t="s">
        <v>15</v>
      </c>
      <c r="E11" s="21"/>
      <c r="F11" s="17"/>
      <c r="G11" s="18"/>
      <c r="H11" s="18"/>
      <c r="I11" s="18"/>
    </row>
    <row r="12" s="3" customFormat="1" ht="50.4" spans="1:9">
      <c r="A12" s="22">
        <v>1</v>
      </c>
      <c r="B12" s="23" t="s">
        <v>16</v>
      </c>
      <c r="C12" s="22"/>
      <c r="D12" s="24">
        <v>44117</v>
      </c>
      <c r="E12" s="23" t="s">
        <v>17</v>
      </c>
      <c r="F12" s="25">
        <v>114674000</v>
      </c>
      <c r="G12" s="26" t="s">
        <v>18</v>
      </c>
      <c r="H12" s="26" t="s">
        <v>19</v>
      </c>
      <c r="I12" s="23"/>
    </row>
    <row r="13" s="3" customFormat="1" ht="59" customHeight="1" spans="1:9">
      <c r="A13" s="27">
        <v>2</v>
      </c>
      <c r="B13" s="28" t="s">
        <v>16</v>
      </c>
      <c r="C13" s="27"/>
      <c r="D13" s="29">
        <v>44082</v>
      </c>
      <c r="E13" s="28" t="s">
        <v>20</v>
      </c>
      <c r="F13" s="30">
        <v>142296000</v>
      </c>
      <c r="G13" s="26" t="s">
        <v>18</v>
      </c>
      <c r="H13" s="26" t="s">
        <v>19</v>
      </c>
      <c r="I13" s="28"/>
    </row>
    <row r="14" s="3" customFormat="1" ht="57" customHeight="1" spans="1:9">
      <c r="A14" s="27">
        <v>3</v>
      </c>
      <c r="B14" s="28" t="s">
        <v>21</v>
      </c>
      <c r="C14" s="27"/>
      <c r="D14" s="29">
        <v>44118</v>
      </c>
      <c r="E14" s="28" t="s">
        <v>22</v>
      </c>
      <c r="F14" s="30">
        <v>15720000</v>
      </c>
      <c r="G14" s="26" t="s">
        <v>18</v>
      </c>
      <c r="H14" s="26" t="s">
        <v>23</v>
      </c>
      <c r="I14" s="28"/>
    </row>
    <row r="15" s="3" customFormat="1" ht="43" customHeight="1" spans="1:9">
      <c r="A15" s="27">
        <v>4</v>
      </c>
      <c r="B15" s="28" t="s">
        <v>24</v>
      </c>
      <c r="C15" s="27">
        <v>66</v>
      </c>
      <c r="D15" s="29">
        <v>44075</v>
      </c>
      <c r="E15" s="28" t="s">
        <v>25</v>
      </c>
      <c r="F15" s="30">
        <v>62910000</v>
      </c>
      <c r="G15" s="26" t="s">
        <v>18</v>
      </c>
      <c r="H15" s="26" t="s">
        <v>26</v>
      </c>
      <c r="I15" s="28"/>
    </row>
    <row r="16" s="3" customFormat="1" ht="43" customHeight="1" spans="1:9">
      <c r="A16" s="27">
        <v>4</v>
      </c>
      <c r="B16" s="28" t="s">
        <v>24</v>
      </c>
      <c r="C16" s="27">
        <v>83</v>
      </c>
      <c r="D16" s="29">
        <v>44118</v>
      </c>
      <c r="E16" s="28" t="s">
        <v>27</v>
      </c>
      <c r="F16" s="30">
        <v>102210000</v>
      </c>
      <c r="G16" s="26" t="s">
        <v>18</v>
      </c>
      <c r="H16" s="26">
        <v>65000000</v>
      </c>
      <c r="I16" s="28" t="s">
        <v>28</v>
      </c>
    </row>
    <row r="17" s="3" customFormat="1" ht="43" customHeight="1" spans="1:9">
      <c r="A17" s="27">
        <v>4</v>
      </c>
      <c r="B17" s="28" t="s">
        <v>24</v>
      </c>
      <c r="C17" s="27">
        <v>80</v>
      </c>
      <c r="D17" s="29">
        <v>44109</v>
      </c>
      <c r="E17" s="28" t="s">
        <v>29</v>
      </c>
      <c r="F17" s="30">
        <v>104190000</v>
      </c>
      <c r="G17" s="26" t="s">
        <v>18</v>
      </c>
      <c r="H17" s="31" t="s">
        <v>30</v>
      </c>
      <c r="I17" s="31" t="s">
        <v>31</v>
      </c>
    </row>
    <row r="18" s="3" customFormat="1" ht="132" customHeight="1" spans="1:9">
      <c r="A18" s="27">
        <v>4</v>
      </c>
      <c r="B18" s="28" t="s">
        <v>24</v>
      </c>
      <c r="C18" s="27">
        <v>81</v>
      </c>
      <c r="D18" s="29">
        <v>44112</v>
      </c>
      <c r="E18" s="28" t="s">
        <v>32</v>
      </c>
      <c r="F18" s="30">
        <v>106550000</v>
      </c>
      <c r="G18" s="26" t="s">
        <v>18</v>
      </c>
      <c r="H18" s="32"/>
      <c r="I18" s="32"/>
    </row>
    <row r="19" s="3" customFormat="1" ht="55" customHeight="1" spans="1:9">
      <c r="A19" s="27">
        <v>5</v>
      </c>
      <c r="B19" s="28" t="s">
        <v>33</v>
      </c>
      <c r="C19" s="27"/>
      <c r="D19" s="29">
        <v>44112</v>
      </c>
      <c r="E19" s="28" t="s">
        <v>34</v>
      </c>
      <c r="F19" s="30" t="s">
        <v>35</v>
      </c>
      <c r="G19" s="26" t="s">
        <v>18</v>
      </c>
      <c r="H19" s="26" t="s">
        <v>36</v>
      </c>
      <c r="I19" s="28"/>
    </row>
    <row r="20" s="3" customFormat="1" ht="50.4" spans="1:9">
      <c r="A20" s="27">
        <v>6</v>
      </c>
      <c r="B20" s="28" t="s">
        <v>37</v>
      </c>
      <c r="C20" s="27"/>
      <c r="D20" s="29">
        <v>44116</v>
      </c>
      <c r="E20" s="28" t="s">
        <v>38</v>
      </c>
      <c r="F20" s="30">
        <v>21880000</v>
      </c>
      <c r="G20" s="26" t="s">
        <v>18</v>
      </c>
      <c r="H20" s="26" t="s">
        <v>39</v>
      </c>
      <c r="I20" s="28"/>
    </row>
    <row r="21" s="3" customFormat="1" ht="60" customHeight="1" spans="1:9">
      <c r="A21" s="27">
        <v>7</v>
      </c>
      <c r="B21" s="28" t="s">
        <v>40</v>
      </c>
      <c r="C21" s="27"/>
      <c r="D21" s="29">
        <v>44116</v>
      </c>
      <c r="E21" s="28" t="s">
        <v>41</v>
      </c>
      <c r="F21" s="30">
        <v>45000000</v>
      </c>
      <c r="G21" s="26" t="s">
        <v>18</v>
      </c>
      <c r="H21" s="26" t="s">
        <v>42</v>
      </c>
      <c r="I21" s="28"/>
    </row>
    <row r="22" s="3" customFormat="1" ht="70" customHeight="1" spans="1:9">
      <c r="A22" s="27">
        <v>8</v>
      </c>
      <c r="B22" s="28" t="s">
        <v>40</v>
      </c>
      <c r="C22" s="27"/>
      <c r="D22" s="29">
        <v>44110</v>
      </c>
      <c r="E22" s="28" t="s">
        <v>43</v>
      </c>
      <c r="F22" s="30">
        <v>85000000</v>
      </c>
      <c r="G22" s="26" t="s">
        <v>18</v>
      </c>
      <c r="H22" s="26" t="s">
        <v>44</v>
      </c>
      <c r="I22" s="28"/>
    </row>
    <row r="23" s="3" customFormat="1" ht="73" customHeight="1" spans="1:9">
      <c r="A23" s="27">
        <v>9</v>
      </c>
      <c r="B23" s="28" t="s">
        <v>45</v>
      </c>
      <c r="C23" s="27"/>
      <c r="D23" s="29">
        <v>44119</v>
      </c>
      <c r="E23" s="28" t="s">
        <v>46</v>
      </c>
      <c r="F23" s="30" t="s">
        <v>47</v>
      </c>
      <c r="G23" s="26" t="s">
        <v>18</v>
      </c>
      <c r="H23" s="26" t="s">
        <v>48</v>
      </c>
      <c r="I23" s="28"/>
    </row>
    <row r="24" s="3" customFormat="1" ht="58" customHeight="1" spans="1:9">
      <c r="A24" s="27">
        <v>10</v>
      </c>
      <c r="B24" s="28" t="s">
        <v>33</v>
      </c>
      <c r="C24" s="27"/>
      <c r="D24" s="29">
        <v>44120</v>
      </c>
      <c r="E24" s="28" t="s">
        <v>49</v>
      </c>
      <c r="F24" s="30" t="s">
        <v>47</v>
      </c>
      <c r="G24" s="26" t="s">
        <v>18</v>
      </c>
      <c r="H24" s="26" t="s">
        <v>50</v>
      </c>
      <c r="I24" s="28"/>
    </row>
    <row r="25" s="3" customFormat="1" ht="46" customHeight="1" spans="1:9">
      <c r="A25" s="27">
        <v>11</v>
      </c>
      <c r="B25" s="28" t="s">
        <v>51</v>
      </c>
      <c r="C25" s="28"/>
      <c r="D25" s="33">
        <v>44048</v>
      </c>
      <c r="E25" s="28" t="s">
        <v>52</v>
      </c>
      <c r="F25" s="30">
        <v>391950000</v>
      </c>
      <c r="G25" s="26" t="s">
        <v>18</v>
      </c>
      <c r="H25" s="26" t="s">
        <v>53</v>
      </c>
      <c r="I25" s="28"/>
    </row>
    <row r="26" s="3" customFormat="1" ht="69" customHeight="1" spans="1:9">
      <c r="A26" s="27">
        <v>12</v>
      </c>
      <c r="B26" s="28" t="s">
        <v>54</v>
      </c>
      <c r="C26" s="27"/>
      <c r="D26" s="29">
        <v>44104</v>
      </c>
      <c r="E26" s="28" t="s">
        <v>55</v>
      </c>
      <c r="F26" s="30">
        <v>61172000</v>
      </c>
      <c r="G26" s="26"/>
      <c r="H26" s="26" t="s">
        <v>56</v>
      </c>
      <c r="I26" s="28"/>
    </row>
    <row r="27" s="3" customFormat="1" ht="49" customHeight="1" spans="1:9">
      <c r="A27" s="27">
        <v>13</v>
      </c>
      <c r="B27" s="28" t="s">
        <v>54</v>
      </c>
      <c r="C27" s="27"/>
      <c r="D27" s="29">
        <v>44094</v>
      </c>
      <c r="E27" s="28" t="s">
        <v>57</v>
      </c>
      <c r="F27" s="30">
        <v>45000000</v>
      </c>
      <c r="G27" s="26"/>
      <c r="H27" s="26" t="s">
        <v>58</v>
      </c>
      <c r="I27" s="28"/>
    </row>
    <row r="28" s="3" customFormat="1" ht="72" customHeight="1" spans="1:9">
      <c r="A28" s="27">
        <v>14</v>
      </c>
      <c r="B28" s="28" t="s">
        <v>54</v>
      </c>
      <c r="C28" s="27"/>
      <c r="D28" s="29">
        <v>44084</v>
      </c>
      <c r="E28" s="28" t="s">
        <v>59</v>
      </c>
      <c r="F28" s="30" t="s">
        <v>60</v>
      </c>
      <c r="G28" s="26"/>
      <c r="H28" s="26" t="s">
        <v>61</v>
      </c>
      <c r="I28" s="28"/>
    </row>
    <row r="29" s="3" customFormat="1" ht="96" customHeight="1" spans="1:9">
      <c r="A29" s="27">
        <v>15</v>
      </c>
      <c r="B29" s="28" t="s">
        <v>62</v>
      </c>
      <c r="C29" s="27"/>
      <c r="D29" s="29">
        <v>44096</v>
      </c>
      <c r="E29" s="28" t="s">
        <v>63</v>
      </c>
      <c r="F29" s="30">
        <v>20000000</v>
      </c>
      <c r="G29" s="26"/>
      <c r="H29" s="26" t="s">
        <v>64</v>
      </c>
      <c r="I29" s="28"/>
    </row>
    <row r="30" s="3" customFormat="1" ht="139" customHeight="1" spans="1:9">
      <c r="A30" s="27">
        <v>16</v>
      </c>
      <c r="B30" s="28" t="s">
        <v>65</v>
      </c>
      <c r="C30" s="27"/>
      <c r="D30" s="29">
        <v>44106</v>
      </c>
      <c r="E30" s="28" t="s">
        <v>66</v>
      </c>
      <c r="F30" s="30">
        <v>165412000</v>
      </c>
      <c r="G30" s="26" t="s">
        <v>18</v>
      </c>
      <c r="H30" s="26" t="s">
        <v>67</v>
      </c>
      <c r="I30" s="26" t="s">
        <v>68</v>
      </c>
    </row>
    <row r="31" s="3" customFormat="1" ht="50.4" spans="1:9">
      <c r="A31" s="27">
        <v>17</v>
      </c>
      <c r="B31" s="28" t="s">
        <v>65</v>
      </c>
      <c r="C31" s="27"/>
      <c r="D31" s="29">
        <v>44102</v>
      </c>
      <c r="E31" s="28" t="s">
        <v>69</v>
      </c>
      <c r="F31" s="30">
        <v>50000000</v>
      </c>
      <c r="G31" s="26" t="s">
        <v>18</v>
      </c>
      <c r="H31" s="26" t="s">
        <v>70</v>
      </c>
      <c r="I31" s="28" t="s">
        <v>71</v>
      </c>
    </row>
    <row r="32" s="3" customFormat="1" ht="77" customHeight="1" spans="1:9">
      <c r="A32" s="27">
        <v>18</v>
      </c>
      <c r="B32" s="28" t="s">
        <v>72</v>
      </c>
      <c r="C32" s="27"/>
      <c r="D32" s="29">
        <v>43910</v>
      </c>
      <c r="E32" s="28" t="s">
        <v>73</v>
      </c>
      <c r="F32" s="30">
        <v>23000000</v>
      </c>
      <c r="G32" s="26" t="s">
        <v>74</v>
      </c>
      <c r="H32" s="26" t="s">
        <v>75</v>
      </c>
      <c r="I32" s="28"/>
    </row>
    <row r="33" s="3" customFormat="1" ht="69" customHeight="1" spans="1:9">
      <c r="A33" s="27">
        <v>20</v>
      </c>
      <c r="B33" s="28" t="s">
        <v>40</v>
      </c>
      <c r="C33" s="27"/>
      <c r="D33" s="29">
        <v>43936</v>
      </c>
      <c r="E33" s="28" t="s">
        <v>76</v>
      </c>
      <c r="F33" s="30">
        <v>2206885000</v>
      </c>
      <c r="G33" s="26" t="s">
        <v>18</v>
      </c>
      <c r="H33" s="26" t="s">
        <v>77</v>
      </c>
      <c r="I33" s="28"/>
    </row>
    <row r="34" s="3" customFormat="1" ht="74" customHeight="1" spans="1:9">
      <c r="A34" s="27">
        <v>21</v>
      </c>
      <c r="B34" s="28" t="s">
        <v>78</v>
      </c>
      <c r="C34" s="27"/>
      <c r="D34" s="29">
        <v>44081</v>
      </c>
      <c r="E34" s="28" t="s">
        <v>79</v>
      </c>
      <c r="F34" s="30">
        <v>24000000</v>
      </c>
      <c r="G34" s="26" t="s">
        <v>18</v>
      </c>
      <c r="H34" s="26" t="s">
        <v>80</v>
      </c>
      <c r="I34" s="28"/>
    </row>
    <row r="35" s="3" customFormat="1" ht="41" customHeight="1" spans="1:9">
      <c r="A35" s="27">
        <v>22</v>
      </c>
      <c r="B35" s="28" t="s">
        <v>81</v>
      </c>
      <c r="C35" s="27"/>
      <c r="D35" s="29">
        <v>44098</v>
      </c>
      <c r="E35" s="28" t="s">
        <v>82</v>
      </c>
      <c r="F35" s="30">
        <v>25000000</v>
      </c>
      <c r="G35" s="26"/>
      <c r="H35" s="26"/>
      <c r="I35" s="28"/>
    </row>
    <row r="36" s="3" customFormat="1" ht="35" customHeight="1" spans="1:9">
      <c r="A36" s="27">
        <v>23</v>
      </c>
      <c r="B36" s="34" t="s">
        <v>83</v>
      </c>
      <c r="C36" s="27"/>
      <c r="D36" s="29">
        <v>44102</v>
      </c>
      <c r="E36" s="28" t="s">
        <v>84</v>
      </c>
      <c r="F36" s="30">
        <v>50000000</v>
      </c>
      <c r="G36" s="26"/>
      <c r="H36" s="26"/>
      <c r="I36" s="28"/>
    </row>
    <row r="37" s="3" customFormat="1" ht="114" customHeight="1" spans="1:9">
      <c r="A37" s="27">
        <v>24</v>
      </c>
      <c r="B37" s="35" t="s">
        <v>85</v>
      </c>
      <c r="C37" s="36"/>
      <c r="D37" s="37">
        <v>44111</v>
      </c>
      <c r="E37" s="34" t="s">
        <v>86</v>
      </c>
      <c r="F37" s="38">
        <v>1500000000</v>
      </c>
      <c r="G37" s="31" t="s">
        <v>18</v>
      </c>
      <c r="H37" s="31" t="s">
        <v>87</v>
      </c>
      <c r="I37" s="34"/>
    </row>
    <row r="38" s="3" customFormat="1" ht="76" customHeight="1" spans="1:9">
      <c r="A38" s="27">
        <v>25</v>
      </c>
      <c r="B38" s="39" t="s">
        <v>88</v>
      </c>
      <c r="C38" s="27">
        <v>39</v>
      </c>
      <c r="D38" s="29">
        <v>44054</v>
      </c>
      <c r="E38" s="28" t="s">
        <v>89</v>
      </c>
      <c r="F38" s="30">
        <v>30000000</v>
      </c>
      <c r="G38" s="26" t="s">
        <v>18</v>
      </c>
      <c r="H38" s="26" t="s">
        <v>90</v>
      </c>
      <c r="I38" s="28"/>
    </row>
    <row r="39" s="3" customFormat="1" ht="134" customHeight="1" spans="1:9">
      <c r="A39" s="27">
        <v>26</v>
      </c>
      <c r="B39" s="39" t="s">
        <v>91</v>
      </c>
      <c r="C39" s="27">
        <v>164</v>
      </c>
      <c r="D39" s="29">
        <v>44090</v>
      </c>
      <c r="E39" s="28" t="s">
        <v>92</v>
      </c>
      <c r="F39" s="30">
        <v>500000000</v>
      </c>
      <c r="G39" s="26" t="s">
        <v>18</v>
      </c>
      <c r="H39" s="26" t="s">
        <v>93</v>
      </c>
      <c r="I39" s="28"/>
    </row>
    <row r="40" s="3" customFormat="1" ht="100" customHeight="1" spans="1:9">
      <c r="A40" s="27">
        <v>27</v>
      </c>
      <c r="B40" s="39" t="s">
        <v>94</v>
      </c>
      <c r="C40" s="27">
        <v>13</v>
      </c>
      <c r="D40" s="29">
        <v>44134</v>
      </c>
      <c r="E40" s="28" t="s">
        <v>95</v>
      </c>
      <c r="F40" s="30">
        <v>12974453</v>
      </c>
      <c r="G40" s="26" t="s">
        <v>18</v>
      </c>
      <c r="H40" s="26" t="s">
        <v>96</v>
      </c>
      <c r="I40" s="28"/>
    </row>
    <row r="41" s="3" customFormat="1" ht="70" customHeight="1" spans="1:9">
      <c r="A41" s="27">
        <v>28</v>
      </c>
      <c r="B41" s="39" t="s">
        <v>97</v>
      </c>
      <c r="C41" s="27">
        <v>91</v>
      </c>
      <c r="D41" s="29">
        <v>44130</v>
      </c>
      <c r="E41" s="28" t="s">
        <v>98</v>
      </c>
      <c r="F41" s="30">
        <v>77293000</v>
      </c>
      <c r="G41" s="26" t="s">
        <v>99</v>
      </c>
      <c r="H41" s="40">
        <f>300*38000+300*40000+18*13*65000+6.5*25000+6.5*100000+135*1000+800*500+300*100+300*800+300*800+100000+100000+18*30000+780*500+20*5000+120*2000+18*5000+3000000+2000000*3-1027500</f>
        <v>50000000</v>
      </c>
      <c r="I41" s="28"/>
    </row>
    <row r="42" s="3" customFormat="1" ht="64" customHeight="1" spans="1:9">
      <c r="A42" s="27">
        <v>29</v>
      </c>
      <c r="B42" s="39" t="s">
        <v>100</v>
      </c>
      <c r="C42" s="27">
        <v>25</v>
      </c>
      <c r="D42" s="29">
        <v>44110</v>
      </c>
      <c r="E42" s="39" t="s">
        <v>101</v>
      </c>
      <c r="F42" s="30">
        <v>158188800</v>
      </c>
      <c r="G42" s="26" t="s">
        <v>18</v>
      </c>
      <c r="H42" s="26" t="s">
        <v>102</v>
      </c>
      <c r="I42" s="28"/>
    </row>
    <row r="43" s="3" customFormat="1" ht="72" customHeight="1" spans="1:10">
      <c r="A43" s="27">
        <v>30</v>
      </c>
      <c r="B43" s="39" t="s">
        <v>103</v>
      </c>
      <c r="C43" s="27">
        <v>102</v>
      </c>
      <c r="D43" s="29">
        <v>44130</v>
      </c>
      <c r="E43" s="28" t="s">
        <v>104</v>
      </c>
      <c r="F43" s="30">
        <v>38920000</v>
      </c>
      <c r="G43" s="26" t="s">
        <v>18</v>
      </c>
      <c r="H43" s="26" t="s">
        <v>105</v>
      </c>
      <c r="I43" s="28"/>
      <c r="J43" s="3" t="s">
        <v>106</v>
      </c>
    </row>
    <row r="44" s="3" customFormat="1" ht="41" customHeight="1" spans="1:9">
      <c r="A44" s="27">
        <v>31</v>
      </c>
      <c r="B44" s="39" t="s">
        <v>107</v>
      </c>
      <c r="C44" s="27">
        <v>27</v>
      </c>
      <c r="D44" s="29">
        <v>44089</v>
      </c>
      <c r="E44" s="28" t="s">
        <v>108</v>
      </c>
      <c r="F44" s="30">
        <v>104000000</v>
      </c>
      <c r="G44" s="26" t="s">
        <v>18</v>
      </c>
      <c r="H44" s="26" t="s">
        <v>109</v>
      </c>
      <c r="I44" s="28"/>
    </row>
    <row r="45" s="3" customFormat="1" ht="80" customHeight="1" spans="1:9">
      <c r="A45" s="27">
        <v>32</v>
      </c>
      <c r="B45" s="39" t="s">
        <v>110</v>
      </c>
      <c r="C45" s="27" t="s">
        <v>111</v>
      </c>
      <c r="D45" s="29">
        <v>44111</v>
      </c>
      <c r="E45" s="28" t="s">
        <v>112</v>
      </c>
      <c r="F45" s="30"/>
      <c r="G45" s="26" t="s">
        <v>113</v>
      </c>
      <c r="H45" s="26" t="s">
        <v>114</v>
      </c>
      <c r="I45" s="28"/>
    </row>
    <row r="46" s="3" customFormat="1" ht="72" customHeight="1" spans="1:9">
      <c r="A46" s="27">
        <v>33</v>
      </c>
      <c r="B46" s="39" t="s">
        <v>115</v>
      </c>
      <c r="C46" s="27">
        <v>30</v>
      </c>
      <c r="D46" s="29">
        <v>44137</v>
      </c>
      <c r="E46" s="28" t="s">
        <v>116</v>
      </c>
      <c r="F46" s="30">
        <v>660000000</v>
      </c>
      <c r="G46" s="26"/>
      <c r="H46" s="26" t="s">
        <v>117</v>
      </c>
      <c r="I46" s="28"/>
    </row>
    <row r="47" s="3" customFormat="1" ht="72" customHeight="1" spans="1:9">
      <c r="A47" s="27">
        <v>34</v>
      </c>
      <c r="B47" s="39" t="s">
        <v>118</v>
      </c>
      <c r="C47" s="27">
        <v>1495</v>
      </c>
      <c r="D47" s="29">
        <v>44137</v>
      </c>
      <c r="E47" s="28" t="s">
        <v>119</v>
      </c>
      <c r="F47" s="30">
        <v>617900000</v>
      </c>
      <c r="G47" s="26"/>
      <c r="H47" s="26" t="s">
        <v>56</v>
      </c>
      <c r="I47" s="28"/>
    </row>
    <row r="48" s="3" customFormat="1" ht="106" customHeight="1" spans="1:9">
      <c r="A48" s="27">
        <v>35</v>
      </c>
      <c r="B48" s="39" t="s">
        <v>120</v>
      </c>
      <c r="C48" s="27">
        <v>4</v>
      </c>
      <c r="D48" s="29">
        <v>43959</v>
      </c>
      <c r="E48" s="28" t="s">
        <v>121</v>
      </c>
      <c r="F48" s="30">
        <v>30000000</v>
      </c>
      <c r="G48" s="41" t="s">
        <v>122</v>
      </c>
      <c r="H48" s="26"/>
      <c r="I48" s="28"/>
    </row>
    <row r="49" s="3" customFormat="1" ht="47" customHeight="1" spans="1:9">
      <c r="A49" s="27">
        <v>36</v>
      </c>
      <c r="B49" s="39" t="s">
        <v>123</v>
      </c>
      <c r="C49" s="27">
        <v>409</v>
      </c>
      <c r="D49" s="29">
        <v>44140</v>
      </c>
      <c r="E49" s="28" t="s">
        <v>124</v>
      </c>
      <c r="F49" s="42" t="s">
        <v>125</v>
      </c>
      <c r="G49" s="26"/>
      <c r="H49" s="26" t="s">
        <v>126</v>
      </c>
      <c r="I49" s="28"/>
    </row>
    <row r="50" s="3" customFormat="1" ht="61" customHeight="1" spans="1:9">
      <c r="A50" s="27">
        <v>36</v>
      </c>
      <c r="B50" s="39" t="s">
        <v>123</v>
      </c>
      <c r="C50" s="27">
        <v>411</v>
      </c>
      <c r="D50" s="29">
        <v>44144</v>
      </c>
      <c r="E50" s="28" t="s">
        <v>127</v>
      </c>
      <c r="F50" s="42"/>
      <c r="G50" s="26"/>
      <c r="H50" s="26" t="s">
        <v>128</v>
      </c>
      <c r="I50" s="28"/>
    </row>
    <row r="51" s="3" customFormat="1" ht="50.4" spans="1:9">
      <c r="A51" s="27">
        <v>37</v>
      </c>
      <c r="B51" s="39" t="s">
        <v>129</v>
      </c>
      <c r="C51" s="27">
        <v>27</v>
      </c>
      <c r="D51" s="29">
        <v>44140</v>
      </c>
      <c r="E51" s="28" t="s">
        <v>130</v>
      </c>
      <c r="F51" s="30">
        <v>50000000</v>
      </c>
      <c r="G51" s="26" t="s">
        <v>18</v>
      </c>
      <c r="H51" s="26"/>
      <c r="I51" s="28"/>
    </row>
    <row r="52" s="3" customFormat="1" ht="43" customHeight="1" spans="1:9">
      <c r="A52" s="27">
        <v>38</v>
      </c>
      <c r="B52" s="39" t="s">
        <v>131</v>
      </c>
      <c r="C52" s="27">
        <v>28</v>
      </c>
      <c r="D52" s="29">
        <v>44137</v>
      </c>
      <c r="E52" s="28" t="s">
        <v>132</v>
      </c>
      <c r="F52" s="30">
        <v>45640000</v>
      </c>
      <c r="G52" s="26" t="s">
        <v>18</v>
      </c>
      <c r="H52" s="26" t="s">
        <v>133</v>
      </c>
      <c r="I52" s="28"/>
    </row>
    <row r="53" s="3" customFormat="1" ht="121" customHeight="1" spans="1:9">
      <c r="A53" s="27">
        <v>39</v>
      </c>
      <c r="B53" s="39" t="s">
        <v>123</v>
      </c>
      <c r="C53" s="27"/>
      <c r="D53" s="29">
        <v>402</v>
      </c>
      <c r="E53" s="28" t="s">
        <v>134</v>
      </c>
      <c r="F53" s="30"/>
      <c r="G53" s="26"/>
      <c r="H53" s="26"/>
      <c r="I53" s="28"/>
    </row>
    <row r="54" s="4" customFormat="1" spans="1:9">
      <c r="A54" s="43">
        <v>41</v>
      </c>
      <c r="B54" s="44" t="s">
        <v>135</v>
      </c>
      <c r="C54" s="43"/>
      <c r="D54" s="45"/>
      <c r="E54" s="46"/>
      <c r="F54" s="47"/>
      <c r="G54" s="48"/>
      <c r="H54" s="48"/>
      <c r="I54" s="46"/>
    </row>
    <row r="55" s="5" customFormat="1" ht="51" customHeight="1" spans="1:9">
      <c r="A55" s="49">
        <v>1</v>
      </c>
      <c r="B55" s="49" t="s">
        <v>136</v>
      </c>
      <c r="C55" s="49">
        <v>126</v>
      </c>
      <c r="D55" s="50">
        <v>44162</v>
      </c>
      <c r="E55" s="51" t="s">
        <v>137</v>
      </c>
      <c r="F55" s="52">
        <v>37000000</v>
      </c>
      <c r="G55" s="26"/>
      <c r="H55" s="26"/>
      <c r="I55" s="28"/>
    </row>
    <row r="56" s="5" customFormat="1" ht="56" customHeight="1" spans="1:9">
      <c r="A56" s="49">
        <v>2</v>
      </c>
      <c r="B56" s="49" t="s">
        <v>138</v>
      </c>
      <c r="C56" s="49">
        <v>176</v>
      </c>
      <c r="D56" s="50">
        <v>44160</v>
      </c>
      <c r="E56" s="51" t="s">
        <v>139</v>
      </c>
      <c r="F56" s="52">
        <v>50000000</v>
      </c>
      <c r="G56" s="53" t="s">
        <v>140</v>
      </c>
      <c r="H56" s="26"/>
      <c r="I56" s="28"/>
    </row>
    <row r="57" s="5" customFormat="1" ht="56" customHeight="1" spans="1:9">
      <c r="A57" s="49">
        <v>3</v>
      </c>
      <c r="B57" s="49" t="s">
        <v>141</v>
      </c>
      <c r="C57" s="49">
        <v>43</v>
      </c>
      <c r="D57" s="50">
        <v>44161</v>
      </c>
      <c r="E57" s="51" t="s">
        <v>142</v>
      </c>
      <c r="F57" s="52">
        <v>47000000</v>
      </c>
      <c r="G57" s="53"/>
      <c r="H57" s="26" t="s">
        <v>143</v>
      </c>
      <c r="I57" s="28"/>
    </row>
    <row r="58" s="5" customFormat="1" ht="51" customHeight="1" spans="1:9">
      <c r="A58" s="49">
        <v>4</v>
      </c>
      <c r="B58" s="49" t="s">
        <v>144</v>
      </c>
      <c r="C58" s="49">
        <v>342</v>
      </c>
      <c r="D58" s="50">
        <v>44158</v>
      </c>
      <c r="E58" s="51" t="s">
        <v>145</v>
      </c>
      <c r="F58" s="52">
        <v>57724000</v>
      </c>
      <c r="G58" s="53"/>
      <c r="H58" s="26" t="s">
        <v>146</v>
      </c>
      <c r="I58" s="28"/>
    </row>
    <row r="59" s="5" customFormat="1" ht="77" customHeight="1" spans="1:9">
      <c r="A59" s="49">
        <v>5</v>
      </c>
      <c r="B59" s="49" t="s">
        <v>129</v>
      </c>
      <c r="C59" s="49">
        <v>31</v>
      </c>
      <c r="D59" s="50">
        <v>44155</v>
      </c>
      <c r="E59" s="51" t="s">
        <v>147</v>
      </c>
      <c r="F59" s="52">
        <v>800000</v>
      </c>
      <c r="G59" s="53"/>
      <c r="H59" s="26" t="s">
        <v>148</v>
      </c>
      <c r="I59" s="28"/>
    </row>
    <row r="60" s="5" customFormat="1" ht="61" customHeight="1" spans="1:9">
      <c r="A60" s="49">
        <v>6</v>
      </c>
      <c r="B60" s="49" t="s">
        <v>40</v>
      </c>
      <c r="C60" s="49">
        <v>776</v>
      </c>
      <c r="D60" s="50">
        <v>44159</v>
      </c>
      <c r="E60" s="51" t="s">
        <v>149</v>
      </c>
      <c r="F60" s="52">
        <v>12800000</v>
      </c>
      <c r="G60" s="54" t="s">
        <v>150</v>
      </c>
      <c r="H60" s="26" t="s">
        <v>151</v>
      </c>
      <c r="I60" s="28"/>
    </row>
    <row r="61" s="5" customFormat="1" ht="67" customHeight="1" spans="1:9">
      <c r="A61" s="49">
        <v>7</v>
      </c>
      <c r="B61" s="49" t="s">
        <v>123</v>
      </c>
      <c r="C61" s="49">
        <v>418</v>
      </c>
      <c r="D61" s="50">
        <v>44147</v>
      </c>
      <c r="E61" s="51" t="s">
        <v>152</v>
      </c>
      <c r="F61" s="52">
        <v>216000000</v>
      </c>
      <c r="G61" s="54" t="s">
        <v>153</v>
      </c>
      <c r="H61" s="26" t="s">
        <v>154</v>
      </c>
      <c r="I61" s="28"/>
    </row>
    <row r="62" s="5" customFormat="1" ht="53" customHeight="1" spans="1:9">
      <c r="A62" s="49">
        <v>8</v>
      </c>
      <c r="B62" s="49" t="s">
        <v>54</v>
      </c>
      <c r="C62" s="49">
        <v>145</v>
      </c>
      <c r="D62" s="50">
        <v>44160</v>
      </c>
      <c r="E62" s="51" t="s">
        <v>155</v>
      </c>
      <c r="F62" s="52">
        <v>28760000</v>
      </c>
      <c r="G62" s="54" t="s">
        <v>156</v>
      </c>
      <c r="H62" s="26" t="s">
        <v>157</v>
      </c>
      <c r="I62" s="28"/>
    </row>
    <row r="63" s="5" customFormat="1" ht="58" customHeight="1" spans="1:9">
      <c r="A63" s="49">
        <v>9</v>
      </c>
      <c r="B63" s="49" t="s">
        <v>54</v>
      </c>
      <c r="C63" s="49">
        <v>139</v>
      </c>
      <c r="D63" s="50">
        <v>44152</v>
      </c>
      <c r="E63" s="51" t="s">
        <v>158</v>
      </c>
      <c r="F63" s="52">
        <v>12000000</v>
      </c>
      <c r="G63" s="54" t="s">
        <v>156</v>
      </c>
      <c r="H63" s="26" t="s">
        <v>159</v>
      </c>
      <c r="I63" s="28"/>
    </row>
    <row r="64" s="5" customFormat="1" ht="48" customHeight="1" spans="1:9">
      <c r="A64" s="49">
        <v>10</v>
      </c>
      <c r="B64" s="49" t="s">
        <v>160</v>
      </c>
      <c r="C64" s="49">
        <v>46</v>
      </c>
      <c r="D64" s="50">
        <v>44144</v>
      </c>
      <c r="E64" s="51" t="s">
        <v>161</v>
      </c>
      <c r="F64" s="52">
        <v>74250000</v>
      </c>
      <c r="G64" s="54" t="s">
        <v>156</v>
      </c>
      <c r="H64" s="26"/>
      <c r="I64" s="28"/>
    </row>
    <row r="65" s="5" customFormat="1" ht="118" customHeight="1" spans="1:9">
      <c r="A65" s="55">
        <v>11</v>
      </c>
      <c r="B65" s="55" t="s">
        <v>123</v>
      </c>
      <c r="C65" s="55">
        <v>402</v>
      </c>
      <c r="D65" s="50">
        <v>44137</v>
      </c>
      <c r="E65" s="56" t="s">
        <v>147</v>
      </c>
      <c r="F65" s="52">
        <f>327700000+7000000</f>
        <v>334700000</v>
      </c>
      <c r="G65" s="26"/>
      <c r="H65" s="26" t="s">
        <v>162</v>
      </c>
      <c r="I65" s="28"/>
    </row>
    <row r="66" s="3" customFormat="1" ht="52" customHeight="1" spans="1:9">
      <c r="A66" s="27">
        <v>12</v>
      </c>
      <c r="B66" s="39" t="s">
        <v>163</v>
      </c>
      <c r="C66" s="27">
        <v>31</v>
      </c>
      <c r="D66" s="29">
        <v>44124</v>
      </c>
      <c r="E66" s="28" t="s">
        <v>164</v>
      </c>
      <c r="F66" s="30">
        <v>26040000</v>
      </c>
      <c r="G66" s="26"/>
      <c r="H66" s="26" t="s">
        <v>165</v>
      </c>
      <c r="I66" s="28"/>
    </row>
    <row r="67" s="3" customFormat="1" spans="1:9">
      <c r="A67" s="27"/>
      <c r="B67" s="39"/>
      <c r="C67" s="27"/>
      <c r="D67" s="29"/>
      <c r="E67" s="28"/>
      <c r="F67" s="30"/>
      <c r="G67" s="26"/>
      <c r="H67" s="26"/>
      <c r="I67" s="28"/>
    </row>
    <row r="68" s="3" customFormat="1" spans="1:9">
      <c r="A68" s="27"/>
      <c r="B68" s="39"/>
      <c r="C68" s="27"/>
      <c r="D68" s="29"/>
      <c r="E68" s="28"/>
      <c r="F68" s="30"/>
      <c r="G68" s="26"/>
      <c r="H68" s="26"/>
      <c r="I68" s="28"/>
    </row>
    <row r="69" s="3" customFormat="1" spans="1:9">
      <c r="A69" s="27"/>
      <c r="B69" s="39"/>
      <c r="C69" s="27"/>
      <c r="D69" s="29"/>
      <c r="E69" s="28"/>
      <c r="F69" s="30"/>
      <c r="G69" s="26"/>
      <c r="H69" s="26"/>
      <c r="I69" s="28"/>
    </row>
    <row r="70" s="3" customFormat="1" spans="1:9">
      <c r="A70" s="27">
        <v>42</v>
      </c>
      <c r="B70" s="39"/>
      <c r="C70" s="27"/>
      <c r="D70" s="29"/>
      <c r="E70" s="28"/>
      <c r="F70" s="30"/>
      <c r="G70" s="26"/>
      <c r="H70" s="26"/>
      <c r="I70" s="28"/>
    </row>
    <row r="71" s="3" customFormat="1" spans="1:9">
      <c r="A71" s="27">
        <v>43</v>
      </c>
      <c r="B71" s="39"/>
      <c r="C71" s="27"/>
      <c r="D71" s="29"/>
      <c r="E71" s="28"/>
      <c r="F71" s="30"/>
      <c r="G71" s="26"/>
      <c r="H71" s="26"/>
      <c r="I71" s="28"/>
    </row>
    <row r="72" s="3" customFormat="1" spans="1:9">
      <c r="A72" s="27">
        <v>44</v>
      </c>
      <c r="B72" s="39"/>
      <c r="C72" s="27"/>
      <c r="D72" s="29"/>
      <c r="E72" s="28"/>
      <c r="F72" s="30"/>
      <c r="G72" s="26"/>
      <c r="H72" s="26"/>
      <c r="I72" s="28"/>
    </row>
    <row r="73" s="3" customFormat="1" spans="1:9">
      <c r="A73" s="27">
        <v>45</v>
      </c>
      <c r="B73" s="39"/>
      <c r="C73" s="27"/>
      <c r="D73" s="29"/>
      <c r="E73" s="28"/>
      <c r="F73" s="30"/>
      <c r="G73" s="26"/>
      <c r="H73" s="26"/>
      <c r="I73" s="28"/>
    </row>
    <row r="74" s="3" customFormat="1" spans="1:9">
      <c r="A74" s="57"/>
      <c r="B74" s="58"/>
      <c r="C74" s="59"/>
      <c r="D74" s="60"/>
      <c r="E74" s="61"/>
      <c r="F74" s="62"/>
      <c r="G74" s="63"/>
      <c r="H74" s="63"/>
      <c r="I74" s="61"/>
    </row>
    <row r="75" s="4" customFormat="1" ht="23.25" customHeight="1" spans="1:9">
      <c r="A75" s="64"/>
      <c r="B75" s="65" t="s">
        <v>166</v>
      </c>
      <c r="C75" s="64"/>
      <c r="D75" s="66"/>
      <c r="E75" s="64"/>
      <c r="F75" s="67">
        <f>SUM(F12:F37)</f>
        <v>5362849000</v>
      </c>
      <c r="G75" s="18"/>
      <c r="H75" s="18"/>
      <c r="I75" s="65"/>
    </row>
    <row r="76" ht="19.5" customHeight="1" spans="2:5">
      <c r="B76" s="68"/>
      <c r="C76" s="69"/>
      <c r="D76" s="69"/>
      <c r="E76" s="70"/>
    </row>
  </sheetData>
  <mergeCells count="21">
    <mergeCell ref="A1:B1"/>
    <mergeCell ref="E1:I1"/>
    <mergeCell ref="A2:B2"/>
    <mergeCell ref="E2:I2"/>
    <mergeCell ref="A4:B4"/>
    <mergeCell ref="E4:I4"/>
    <mergeCell ref="A5:B5"/>
    <mergeCell ref="E5:I5"/>
    <mergeCell ref="A7:I7"/>
    <mergeCell ref="A8:I8"/>
    <mergeCell ref="C10:D10"/>
    <mergeCell ref="B76:D76"/>
    <mergeCell ref="A10:A11"/>
    <mergeCell ref="B10:B11"/>
    <mergeCell ref="E10:E11"/>
    <mergeCell ref="F10:F11"/>
    <mergeCell ref="G10:G11"/>
    <mergeCell ref="H10:H11"/>
    <mergeCell ref="H17:H18"/>
    <mergeCell ref="I10:I11"/>
    <mergeCell ref="I17:I18"/>
  </mergeCells>
  <pageMargins left="0.511805555555556" right="0.0784722222222222" top="0.314583333333333" bottom="0.4875" header="0.314583333333333" footer="0.314583333333333"/>
  <pageSetup paperSize="9" scale="75" orientation="landscape" horizontalDpi="6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6"/>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6"/>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TGDD</cp:lastModifiedBy>
  <dcterms:created xsi:type="dcterms:W3CDTF">2020-10-14T07:26:00Z</dcterms:created>
  <cp:lastPrinted>2020-10-21T03:04:00Z</cp:lastPrinted>
  <dcterms:modified xsi:type="dcterms:W3CDTF">2020-11-29T15:29:50Z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1033-11.2.0.9747</vt:lpwstr>
  </property>
</Properties>
</file>