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2\Downloads\CNTT6\UTC3_2\An toàn bảo mật thông tin\"/>
    </mc:Choice>
  </mc:AlternateContent>
  <xr:revisionPtr revIDLastSave="0" documentId="13_ncr:1_{29572003-6D44-4D04-930D-807A356F275F}" xr6:coauthVersionLast="47" xr6:coauthVersionMax="47" xr10:uidLastSave="{00000000-0000-0000-0000-000000000000}"/>
  <bookViews>
    <workbookView xWindow="-108" yWindow="-108" windowWidth="23256" windowHeight="12456" xr2:uid="{AAC445DD-350B-4273-9A2E-C487D29EF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5" i="1" l="1"/>
  <c r="AC196" i="1"/>
  <c r="AC197" i="1"/>
  <c r="AC194" i="1"/>
  <c r="AB195" i="1"/>
  <c r="AB196" i="1"/>
  <c r="AB197" i="1"/>
  <c r="AB194" i="1"/>
  <c r="AI186" i="1"/>
  <c r="AI187" i="1"/>
  <c r="AI188" i="1"/>
  <c r="AI185" i="1"/>
  <c r="AD186" i="1"/>
  <c r="AD187" i="1"/>
  <c r="AD188" i="1"/>
  <c r="AD185" i="1"/>
  <c r="AG186" i="1"/>
  <c r="AG187" i="1"/>
  <c r="AG188" i="1"/>
  <c r="AG185" i="1"/>
  <c r="AH188" i="1"/>
  <c r="AH187" i="1"/>
  <c r="AH186" i="1"/>
  <c r="AH185" i="1"/>
  <c r="AB186" i="1"/>
  <c r="AB187" i="1"/>
  <c r="AB188" i="1"/>
  <c r="AC188" i="1" s="1"/>
  <c r="AB185" i="1"/>
  <c r="AC187" i="1"/>
  <c r="AC186" i="1"/>
  <c r="AC185" i="1"/>
  <c r="V184" i="1"/>
  <c r="U213" i="1"/>
  <c r="U212" i="1" s="1"/>
  <c r="U211" i="1" s="1"/>
  <c r="U210" i="1" s="1"/>
  <c r="U209" i="1" s="1"/>
  <c r="U208" i="1" s="1"/>
  <c r="U207" i="1" s="1"/>
  <c r="U206" i="1" s="1"/>
  <c r="U205" i="1" s="1"/>
  <c r="U204" i="1" s="1"/>
  <c r="U203" i="1" s="1"/>
  <c r="U202" i="1" s="1"/>
  <c r="U201" i="1" s="1"/>
  <c r="U200" i="1" s="1"/>
  <c r="U199" i="1" s="1"/>
  <c r="U198" i="1" s="1"/>
  <c r="U197" i="1" s="1"/>
  <c r="U196" i="1" s="1"/>
  <c r="U195" i="1" s="1"/>
  <c r="U194" i="1" s="1"/>
  <c r="U193" i="1" s="1"/>
  <c r="U192" i="1" s="1"/>
  <c r="U191" i="1" s="1"/>
  <c r="U190" i="1" s="1"/>
  <c r="U189" i="1" s="1"/>
  <c r="U188" i="1" s="1"/>
  <c r="U187" i="1" s="1"/>
  <c r="U186" i="1" s="1"/>
  <c r="U185" i="1" s="1"/>
  <c r="U214" i="1"/>
  <c r="U21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185" i="1"/>
  <c r="L184" i="1"/>
  <c r="L191" i="1"/>
  <c r="L190" i="1" s="1"/>
  <c r="L189" i="1" s="1"/>
  <c r="L188" i="1" s="1"/>
  <c r="L187" i="1" s="1"/>
  <c r="L192" i="1"/>
  <c r="L193" i="1"/>
  <c r="I194" i="1"/>
  <c r="J194" i="1" s="1"/>
  <c r="I193" i="1"/>
  <c r="I192" i="1"/>
  <c r="I191" i="1"/>
  <c r="I190" i="1"/>
  <c r="I189" i="1"/>
  <c r="I188" i="1"/>
  <c r="I187" i="1"/>
  <c r="B188" i="1"/>
  <c r="C188" i="1" s="1"/>
  <c r="B187" i="1"/>
  <c r="E187" i="1" s="1"/>
  <c r="F187" i="1" s="1"/>
  <c r="D194" i="1"/>
  <c r="D189" i="1"/>
  <c r="D190" i="1"/>
  <c r="D191" i="1"/>
  <c r="D192" i="1"/>
  <c r="D193" i="1"/>
  <c r="F189" i="1"/>
  <c r="F190" i="1"/>
  <c r="F191" i="1"/>
  <c r="F192" i="1"/>
  <c r="F193" i="1"/>
  <c r="F194" i="1"/>
  <c r="N21" i="1"/>
  <c r="H190" i="1"/>
  <c r="H191" i="1"/>
  <c r="H194" i="1"/>
  <c r="G189" i="1"/>
  <c r="H189" i="1" s="1"/>
  <c r="G190" i="1"/>
  <c r="G191" i="1"/>
  <c r="G192" i="1"/>
  <c r="H192" i="1" s="1"/>
  <c r="G193" i="1"/>
  <c r="H193" i="1" s="1"/>
  <c r="G194" i="1"/>
  <c r="E189" i="1"/>
  <c r="E190" i="1"/>
  <c r="E191" i="1"/>
  <c r="E192" i="1"/>
  <c r="E193" i="1"/>
  <c r="E194" i="1"/>
  <c r="C189" i="1"/>
  <c r="C190" i="1"/>
  <c r="C191" i="1"/>
  <c r="C192" i="1"/>
  <c r="C193" i="1"/>
  <c r="C194" i="1"/>
  <c r="B189" i="1"/>
  <c r="B190" i="1"/>
  <c r="B191" i="1"/>
  <c r="B192" i="1"/>
  <c r="B193" i="1"/>
  <c r="B194" i="1"/>
  <c r="D169" i="1"/>
  <c r="D170" i="1"/>
  <c r="D171" i="1"/>
  <c r="D172" i="1"/>
  <c r="D173" i="1"/>
  <c r="D168" i="1"/>
  <c r="C173" i="1"/>
  <c r="B173" i="1"/>
  <c r="B172" i="1"/>
  <c r="C172" i="1" s="1"/>
  <c r="C171" i="1"/>
  <c r="B171" i="1"/>
  <c r="B170" i="1"/>
  <c r="C170" i="1" s="1"/>
  <c r="C169" i="1"/>
  <c r="B169" i="1"/>
  <c r="B168" i="1"/>
  <c r="C168" i="1" s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D160" i="1" s="1"/>
  <c r="AD159" i="1" s="1"/>
  <c r="AD158" i="1" s="1"/>
  <c r="AD157" i="1" s="1"/>
  <c r="AD156" i="1" s="1"/>
  <c r="AD155" i="1" s="1"/>
  <c r="AD154" i="1" s="1"/>
  <c r="AD153" i="1" s="1"/>
  <c r="AD152" i="1" s="1"/>
  <c r="AD151" i="1" s="1"/>
  <c r="AD150" i="1" s="1"/>
  <c r="AD149" i="1" s="1"/>
  <c r="AD148" i="1" s="1"/>
  <c r="AD147" i="1" s="1"/>
  <c r="AD146" i="1" s="1"/>
  <c r="AD145" i="1" s="1"/>
  <c r="AD144" i="1" s="1"/>
  <c r="AD143" i="1" s="1"/>
  <c r="AD142" i="1" s="1"/>
  <c r="AD141" i="1" s="1"/>
  <c r="AD140" i="1" s="1"/>
  <c r="AD139" i="1" s="1"/>
  <c r="AD138" i="1" s="1"/>
  <c r="AD137" i="1" s="1"/>
  <c r="AD136" i="1" s="1"/>
  <c r="AD135" i="1" s="1"/>
  <c r="AD134" i="1" s="1"/>
  <c r="AD133" i="1" s="1"/>
  <c r="AD132" i="1" s="1"/>
  <c r="AD131" i="1" s="1"/>
  <c r="AD130" i="1" s="1"/>
  <c r="AD129" i="1" s="1"/>
  <c r="AD128" i="1" s="1"/>
  <c r="AD127" i="1" s="1"/>
  <c r="AD126" i="1" s="1"/>
  <c r="AD125" i="1" s="1"/>
  <c r="AD124" i="1" s="1"/>
  <c r="AD123" i="1" s="1"/>
  <c r="AD122" i="1" s="1"/>
  <c r="AD121" i="1" s="1"/>
  <c r="AD120" i="1" s="1"/>
  <c r="AD119" i="1" s="1"/>
  <c r="AD118" i="1" s="1"/>
  <c r="AD117" i="1" s="1"/>
  <c r="AD116" i="1" s="1"/>
  <c r="AD115" i="1" s="1"/>
  <c r="AD114" i="1" s="1"/>
  <c r="AD113" i="1" s="1"/>
  <c r="AC161" i="1"/>
  <c r="AC114" i="1"/>
  <c r="AE108" i="1"/>
  <c r="AE103" i="1"/>
  <c r="AB110" i="1"/>
  <c r="AC110" i="1" s="1"/>
  <c r="AB111" i="1"/>
  <c r="AC111" i="1"/>
  <c r="AB105" i="1"/>
  <c r="AB106" i="1"/>
  <c r="AB107" i="1"/>
  <c r="AB108" i="1"/>
  <c r="AB109" i="1"/>
  <c r="AC109" i="1" s="1"/>
  <c r="AB104" i="1"/>
  <c r="AC104" i="1" s="1"/>
  <c r="AC108" i="1"/>
  <c r="AC107" i="1"/>
  <c r="AC106" i="1"/>
  <c r="AC105" i="1"/>
  <c r="AB101" i="1"/>
  <c r="S162" i="1"/>
  <c r="S161" i="1" s="1"/>
  <c r="S160" i="1" s="1"/>
  <c r="S159" i="1" s="1"/>
  <c r="S158" i="1" s="1"/>
  <c r="S157" i="1" s="1"/>
  <c r="S156" i="1" s="1"/>
  <c r="S155" i="1" s="1"/>
  <c r="S154" i="1" s="1"/>
  <c r="S153" i="1" s="1"/>
  <c r="S152" i="1" s="1"/>
  <c r="S151" i="1" s="1"/>
  <c r="S150" i="1" s="1"/>
  <c r="S149" i="1" s="1"/>
  <c r="S148" i="1" s="1"/>
  <c r="S147" i="1" s="1"/>
  <c r="S146" i="1" s="1"/>
  <c r="S145" i="1" s="1"/>
  <c r="S144" i="1" s="1"/>
  <c r="S143" i="1" s="1"/>
  <c r="S142" i="1" s="1"/>
  <c r="S141" i="1" s="1"/>
  <c r="S140" i="1" s="1"/>
  <c r="S139" i="1" s="1"/>
  <c r="S138" i="1" s="1"/>
  <c r="S137" i="1" s="1"/>
  <c r="S136" i="1" s="1"/>
  <c r="S135" i="1" s="1"/>
  <c r="S134" i="1" s="1"/>
  <c r="S133" i="1" s="1"/>
  <c r="S132" i="1" s="1"/>
  <c r="S131" i="1" s="1"/>
  <c r="S130" i="1" s="1"/>
  <c r="S129" i="1" s="1"/>
  <c r="S128" i="1" s="1"/>
  <c r="S127" i="1" s="1"/>
  <c r="S126" i="1" s="1"/>
  <c r="S125" i="1" s="1"/>
  <c r="S124" i="1" s="1"/>
  <c r="S123" i="1" s="1"/>
  <c r="S122" i="1" s="1"/>
  <c r="S121" i="1" s="1"/>
  <c r="S120" i="1" s="1"/>
  <c r="S119" i="1" s="1"/>
  <c r="S118" i="1" s="1"/>
  <c r="S117" i="1" s="1"/>
  <c r="S116" i="1" s="1"/>
  <c r="S115" i="1" s="1"/>
  <c r="S114" i="1" s="1"/>
  <c r="S113" i="1" s="1"/>
  <c r="S112" i="1" s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63" i="1"/>
  <c r="S164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02" i="1"/>
  <c r="E99" i="1"/>
  <c r="B103" i="1"/>
  <c r="C103" i="1" s="1"/>
  <c r="B104" i="1"/>
  <c r="B105" i="1"/>
  <c r="B106" i="1"/>
  <c r="B107" i="1"/>
  <c r="C107" i="1" s="1"/>
  <c r="B108" i="1"/>
  <c r="B109" i="1"/>
  <c r="B110" i="1"/>
  <c r="B111" i="1"/>
  <c r="C111" i="1" s="1"/>
  <c r="B112" i="1"/>
  <c r="B113" i="1"/>
  <c r="B114" i="1"/>
  <c r="B115" i="1"/>
  <c r="C115" i="1" s="1"/>
  <c r="B116" i="1"/>
  <c r="B117" i="1"/>
  <c r="B102" i="1"/>
  <c r="C102" i="1" s="1"/>
  <c r="C117" i="1"/>
  <c r="C116" i="1"/>
  <c r="C114" i="1"/>
  <c r="C113" i="1"/>
  <c r="C112" i="1"/>
  <c r="C110" i="1"/>
  <c r="C109" i="1"/>
  <c r="C108" i="1"/>
  <c r="C106" i="1"/>
  <c r="C105" i="1"/>
  <c r="C104" i="1"/>
  <c r="V49" i="1"/>
  <c r="W49" i="1" s="1"/>
  <c r="V50" i="1"/>
  <c r="V51" i="1"/>
  <c r="W51" i="1" s="1"/>
  <c r="V52" i="1"/>
  <c r="W52" i="1" s="1"/>
  <c r="V53" i="1"/>
  <c r="W53" i="1" s="1"/>
  <c r="V48" i="1"/>
  <c r="W48" i="1" s="1"/>
  <c r="W50" i="1"/>
  <c r="O91" i="1"/>
  <c r="O90" i="1" s="1"/>
  <c r="O89" i="1" s="1"/>
  <c r="O88" i="1" s="1"/>
  <c r="O87" i="1" s="1"/>
  <c r="O86" i="1" s="1"/>
  <c r="O85" i="1" s="1"/>
  <c r="O84" i="1" s="1"/>
  <c r="O83" i="1" s="1"/>
  <c r="O82" i="1" s="1"/>
  <c r="O81" i="1" s="1"/>
  <c r="O80" i="1" s="1"/>
  <c r="O79" i="1" s="1"/>
  <c r="O78" i="1" s="1"/>
  <c r="O77" i="1" s="1"/>
  <c r="O76" i="1" s="1"/>
  <c r="O75" i="1" s="1"/>
  <c r="O74" i="1" s="1"/>
  <c r="O73" i="1" s="1"/>
  <c r="O72" i="1" s="1"/>
  <c r="O71" i="1" s="1"/>
  <c r="O70" i="1" s="1"/>
  <c r="O69" i="1" s="1"/>
  <c r="O68" i="1" s="1"/>
  <c r="O67" i="1" s="1"/>
  <c r="O66" i="1" s="1"/>
  <c r="O65" i="1" s="1"/>
  <c r="O64" i="1" s="1"/>
  <c r="O63" i="1" s="1"/>
  <c r="O62" i="1" s="1"/>
  <c r="O61" i="1" s="1"/>
  <c r="O60" i="1" s="1"/>
  <c r="O59" i="1" s="1"/>
  <c r="O58" i="1" s="1"/>
  <c r="O57" i="1" s="1"/>
  <c r="O56" i="1" s="1"/>
  <c r="O55" i="1" s="1"/>
  <c r="O54" i="1" s="1"/>
  <c r="O53" i="1" s="1"/>
  <c r="O52" i="1" s="1"/>
  <c r="O51" i="1" s="1"/>
  <c r="O50" i="1" s="1"/>
  <c r="O49" i="1" s="1"/>
  <c r="O48" i="1" s="1"/>
  <c r="O47" i="1" s="1"/>
  <c r="O92" i="1"/>
  <c r="O93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47" i="1"/>
  <c r="M42" i="1"/>
  <c r="S37" i="1"/>
  <c r="T37" i="1" s="1"/>
  <c r="S38" i="1"/>
  <c r="T38" i="1" s="1"/>
  <c r="S39" i="1"/>
  <c r="S36" i="1"/>
  <c r="T36" i="1" s="1"/>
  <c r="T39" i="1"/>
  <c r="M37" i="1"/>
  <c r="N37" i="1" s="1"/>
  <c r="M38" i="1"/>
  <c r="N38" i="1" s="1"/>
  <c r="M39" i="1"/>
  <c r="N39" i="1" s="1"/>
  <c r="M36" i="1"/>
  <c r="N36" i="1" s="1"/>
  <c r="S33" i="1"/>
  <c r="M33" i="1"/>
  <c r="D21" i="1"/>
  <c r="M21" i="1"/>
  <c r="N22" i="1"/>
  <c r="N26" i="1"/>
  <c r="M22" i="1"/>
  <c r="M23" i="1"/>
  <c r="N23" i="1" s="1"/>
  <c r="M24" i="1"/>
  <c r="N24" i="1" s="1"/>
  <c r="M25" i="1"/>
  <c r="N25" i="1" s="1"/>
  <c r="M26" i="1"/>
  <c r="M27" i="1"/>
  <c r="N27" i="1" s="1"/>
  <c r="D73" i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74" i="1"/>
  <c r="D75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1" i="1"/>
  <c r="D15" i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16" i="1"/>
  <c r="D1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G172" i="1" l="1"/>
  <c r="AL119" i="1"/>
  <c r="AM119" i="1" s="1"/>
  <c r="AL118" i="1"/>
  <c r="AM118" i="1" s="1"/>
  <c r="G171" i="1"/>
  <c r="AL115" i="1"/>
  <c r="AM115" i="1" s="1"/>
  <c r="G170" i="1"/>
  <c r="AL116" i="1"/>
  <c r="AM116" i="1" s="1"/>
  <c r="G173" i="1"/>
  <c r="G169" i="1"/>
  <c r="AL117" i="1"/>
  <c r="AM117" i="1" s="1"/>
  <c r="G168" i="1"/>
  <c r="AL114" i="1"/>
  <c r="AM114" i="1" s="1"/>
  <c r="D188" i="1"/>
  <c r="E188" i="1"/>
  <c r="F188" i="1" s="1"/>
  <c r="C187" i="1"/>
  <c r="K189" i="1"/>
  <c r="J189" i="1"/>
  <c r="K193" i="1"/>
  <c r="J193" i="1"/>
  <c r="J190" i="1"/>
  <c r="K190" i="1"/>
  <c r="K192" i="1"/>
  <c r="J192" i="1"/>
  <c r="K191" i="1"/>
  <c r="J191" i="1"/>
  <c r="K194" i="1"/>
  <c r="D116" i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H173" i="1" l="1"/>
  <c r="I173" i="1"/>
  <c r="D181" i="1" s="1"/>
  <c r="H171" i="1"/>
  <c r="I171" i="1"/>
  <c r="D179" i="1" s="1"/>
  <c r="H168" i="1"/>
  <c r="I168" i="1"/>
  <c r="D176" i="1" s="1"/>
  <c r="H170" i="1"/>
  <c r="I170" i="1"/>
  <c r="D178" i="1" s="1"/>
  <c r="H169" i="1"/>
  <c r="I169" i="1"/>
  <c r="D177" i="1" s="1"/>
  <c r="H172" i="1"/>
  <c r="I172" i="1"/>
  <c r="D180" i="1" s="1"/>
  <c r="G188" i="1"/>
  <c r="H188" i="1" s="1"/>
  <c r="D187" i="1"/>
  <c r="G187" i="1"/>
  <c r="H187" i="1" s="1"/>
  <c r="E178" i="1" l="1"/>
  <c r="F178" i="1"/>
  <c r="E176" i="1"/>
  <c r="F176" i="1"/>
  <c r="E180" i="1"/>
  <c r="F180" i="1"/>
  <c r="E179" i="1"/>
  <c r="F179" i="1"/>
  <c r="F177" i="1"/>
  <c r="E177" i="1"/>
  <c r="E181" i="1"/>
  <c r="F181" i="1"/>
  <c r="J188" i="1"/>
  <c r="K188" i="1"/>
  <c r="K187" i="1"/>
  <c r="J187" i="1"/>
</calcChain>
</file>

<file path=xl/sharedStrings.xml><?xml version="1.0" encoding="utf-8"?>
<sst xmlns="http://schemas.openxmlformats.org/spreadsheetml/2006/main" count="107" uniqueCount="62">
  <si>
    <t>Khóa K</t>
  </si>
  <si>
    <t>76934F95E9DF2ACA</t>
  </si>
  <si>
    <t>vị tri</t>
  </si>
  <si>
    <t>Hexan</t>
  </si>
  <si>
    <t>stt</t>
  </si>
  <si>
    <t>vị trí</t>
  </si>
  <si>
    <t>bit</t>
  </si>
  <si>
    <t>byte</t>
  </si>
  <si>
    <t>hexan</t>
  </si>
  <si>
    <t xml:space="preserve">C0 = </t>
  </si>
  <si>
    <t xml:space="preserve">D0 = </t>
  </si>
  <si>
    <t xml:space="preserve">C1 = </t>
  </si>
  <si>
    <t xml:space="preserve">D1 = </t>
  </si>
  <si>
    <t>0111010101101010101000100101</t>
  </si>
  <si>
    <t>1100111001011011111010010111</t>
  </si>
  <si>
    <t>PC2</t>
  </si>
  <si>
    <t xml:space="preserve">C1D1 = </t>
  </si>
  <si>
    <t>K1</t>
  </si>
  <si>
    <t>K1 =</t>
  </si>
  <si>
    <t>011000111101110111000011110011110110110110100010</t>
  </si>
  <si>
    <t xml:space="preserve">M = </t>
  </si>
  <si>
    <t>81793427080B49CF</t>
  </si>
  <si>
    <t>IP</t>
  </si>
  <si>
    <t>IP(M)</t>
  </si>
  <si>
    <t>IP(M) =</t>
  </si>
  <si>
    <t xml:space="preserve">L0 = </t>
  </si>
  <si>
    <t>R0 =</t>
  </si>
  <si>
    <t>E</t>
  </si>
  <si>
    <t>E(R0)</t>
  </si>
  <si>
    <t xml:space="preserve">E(R0) = </t>
  </si>
  <si>
    <t>PC1 = 10111010 10110101 01010001 00101110 01110010 11011111 01001011</t>
  </si>
  <si>
    <t>XOR(ER0,K1)</t>
  </si>
  <si>
    <t>HEX</t>
  </si>
  <si>
    <t>binary</t>
  </si>
  <si>
    <t>Cặp 6 bit</t>
  </si>
  <si>
    <t xml:space="preserve">A = </t>
  </si>
  <si>
    <t>001000111111010110011110101101010011100011110011</t>
  </si>
  <si>
    <t>hàng</t>
  </si>
  <si>
    <t>cột</t>
  </si>
  <si>
    <t>chỉ số mảng</t>
  </si>
  <si>
    <t xml:space="preserve">chỉ số </t>
  </si>
  <si>
    <t>s1</t>
  </si>
  <si>
    <t>s2</t>
  </si>
  <si>
    <t>s3</t>
  </si>
  <si>
    <t>s4</t>
  </si>
  <si>
    <t>s5</t>
  </si>
  <si>
    <t>s6</t>
  </si>
  <si>
    <t>s7</t>
  </si>
  <si>
    <t>s8</t>
  </si>
  <si>
    <t>chỉ số cột</t>
  </si>
  <si>
    <t>tra bảng S</t>
  </si>
  <si>
    <t>chỉ số hàng</t>
  </si>
  <si>
    <t>B =</t>
  </si>
  <si>
    <t>P</t>
  </si>
  <si>
    <t xml:space="preserve">Hoán vị F = P(B) = </t>
  </si>
  <si>
    <t>F</t>
  </si>
  <si>
    <t>11000010000001101000110011101011</t>
  </si>
  <si>
    <t>L0</t>
  </si>
  <si>
    <t>dec</t>
  </si>
  <si>
    <t>XOR</t>
  </si>
  <si>
    <t>R1 =</t>
  </si>
  <si>
    <t>4C 4F FA 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</si>
</sst>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4"/>
      <color rgb="FF333333"/>
      <name val="Arial"/>
      <family val="2"/>
    </font>
    <font>
      <sz val="14"/>
      <color theme="1"/>
      <name val="Arial"/>
      <family val="2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3" borderId="0" xfId="0" applyFill="1"/>
    <xf numFmtId="0" fontId="0" fillId="4" borderId="0" xfId="0" applyFill="1"/>
    <xf numFmtId="0" fontId="7" fillId="4" borderId="0" xfId="0" applyFont="1" applyFill="1"/>
    <xf numFmtId="49" fontId="0" fillId="2" borderId="0" xfId="0" applyNumberFormat="1" applyFill="1"/>
    <xf numFmtId="49" fontId="8" fillId="0" borderId="0" xfId="0" applyNumberFormat="1" applyFont="1"/>
    <xf numFmtId="49" fontId="8" fillId="3" borderId="0" xfId="0" applyNumberFormat="1" applyFont="1" applyFill="1"/>
    <xf numFmtId="0" fontId="0" fillId="0" borderId="0" xfId="0" applyAlignment="1">
      <alignment vertical="center"/>
    </xf>
    <xf numFmtId="0" fontId="0" fillId="5" borderId="0" xfId="0" applyFill="1"/>
    <xf numFmtId="49" fontId="8" fillId="5" borderId="0" xfId="0" applyNumberFormat="1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4" fillId="6" borderId="0" xfId="0" applyFont="1" applyFill="1"/>
    <xf numFmtId="0" fontId="1" fillId="4" borderId="0" xfId="0" applyFont="1" applyFill="1"/>
    <xf numFmtId="0" fontId="1" fillId="6" borderId="0" xfId="0" applyFont="1" applyFill="1"/>
    <xf numFmtId="0" fontId="9" fillId="0" borderId="0" xfId="0" applyFont="1"/>
    <xf numFmtId="0" fontId="7" fillId="5" borderId="0" xfId="0" applyFon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right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49" fontId="8" fillId="4" borderId="0" xfId="0" applyNumberFormat="1" applyFont="1" applyFill="1"/>
    <xf numFmtId="0" fontId="7" fillId="6" borderId="0" xfId="0" applyFont="1" applyFill="1"/>
    <xf numFmtId="0" fontId="1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571500</xdr:colOff>
      <xdr:row>18</xdr:row>
      <xdr:rowOff>160020</xdr:rowOff>
    </xdr:from>
    <xdr:to>
      <xdr:col>21</xdr:col>
      <xdr:colOff>197485</xdr:colOff>
      <xdr:row>29</xdr:row>
      <xdr:rowOff>91440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A1934217-DA62-4C01-A068-E212A7C6A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2660" y="3528060"/>
          <a:ext cx="3283585" cy="195834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</xdr:colOff>
      <xdr:row>54</xdr:row>
      <xdr:rowOff>167640</xdr:rowOff>
    </xdr:from>
    <xdr:to>
      <xdr:col>26</xdr:col>
      <xdr:colOff>167639</xdr:colOff>
      <xdr:row>64</xdr:row>
      <xdr:rowOff>177165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D87DA2-FBDD-FC34-5F72-48AD6F374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59640" y="10134600"/>
          <a:ext cx="3794759" cy="183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91DC-F593-4184-99B4-D434ADC70E59}">
  <dimension ref="A1:AM276"/>
  <sheetViews>
    <sheetView tabSelected="1" topLeftCell="P177" workbookViewId="0">
      <selection activeCell="AE196" sqref="AE196"/>
    </sheetView>
  </sheetViews>
  <sheetFormatPr defaultRowHeight="14.4" x14ac:dyDescent="0.3"/>
  <cols>
    <col min="2" max="2" width="10.6640625" customWidth="1"/>
    <col min="4" max="4" width="10.88671875" bestFit="1" customWidth="1"/>
    <col min="8" max="8" width="13.33203125" bestFit="1" customWidth="1"/>
  </cols>
  <sheetData>
    <row r="1" spans="1:4" x14ac:dyDescent="0.3">
      <c r="A1" s="2"/>
      <c r="B1" s="3" t="s">
        <v>0</v>
      </c>
      <c r="C1" s="2" t="s">
        <v>1</v>
      </c>
      <c r="D1" s="2"/>
    </row>
    <row r="2" spans="1:4" ht="17.399999999999999" x14ac:dyDescent="0.3">
      <c r="A2" s="4" t="s">
        <v>2</v>
      </c>
      <c r="B2" s="4" t="s">
        <v>3</v>
      </c>
      <c r="C2" s="2"/>
      <c r="D2" s="6"/>
    </row>
    <row r="3" spans="1:4" ht="17.399999999999999" x14ac:dyDescent="0.3">
      <c r="A3" s="2">
        <v>1</v>
      </c>
      <c r="B3" s="5" t="str">
        <f>MID($C$1,A3,1)</f>
        <v>7</v>
      </c>
      <c r="C3" s="5" t="str">
        <f>HEX2BIN(B3,4)</f>
        <v>0111</v>
      </c>
      <c r="D3" s="7" t="str">
        <f t="shared" ref="D3:D15" si="0">C3&amp;D4</f>
        <v>0111011010010011010011111001010111101001110111110010101011001010</v>
      </c>
    </row>
    <row r="4" spans="1:4" x14ac:dyDescent="0.3">
      <c r="A4" s="2">
        <v>2</v>
      </c>
      <c r="B4" s="5" t="str">
        <f t="shared" ref="B4:B18" si="1">MID($C$1,A4,1)</f>
        <v>6</v>
      </c>
      <c r="C4" s="5" t="str">
        <f t="shared" ref="C4:C18" si="2">HEX2BIN(B4,4)</f>
        <v>0110</v>
      </c>
      <c r="D4" s="2" t="str">
        <f t="shared" si="0"/>
        <v>011010010011010011111001010111101001110111110010101011001010</v>
      </c>
    </row>
    <row r="5" spans="1:4" x14ac:dyDescent="0.3">
      <c r="A5" s="2">
        <v>3</v>
      </c>
      <c r="B5" s="5" t="str">
        <f t="shared" si="1"/>
        <v>9</v>
      </c>
      <c r="C5" s="5" t="str">
        <f t="shared" si="2"/>
        <v>1001</v>
      </c>
      <c r="D5" s="2" t="str">
        <f t="shared" si="0"/>
        <v>10010011010011111001010111101001110111110010101011001010</v>
      </c>
    </row>
    <row r="6" spans="1:4" x14ac:dyDescent="0.3">
      <c r="A6" s="2">
        <v>4</v>
      </c>
      <c r="B6" s="5" t="str">
        <f t="shared" si="1"/>
        <v>3</v>
      </c>
      <c r="C6" s="5" t="str">
        <f t="shared" si="2"/>
        <v>0011</v>
      </c>
      <c r="D6" s="2" t="str">
        <f t="shared" si="0"/>
        <v>0011010011111001010111101001110111110010101011001010</v>
      </c>
    </row>
    <row r="7" spans="1:4" x14ac:dyDescent="0.3">
      <c r="A7" s="2">
        <v>5</v>
      </c>
      <c r="B7" s="5" t="str">
        <f t="shared" si="1"/>
        <v>4</v>
      </c>
      <c r="C7" s="5" t="str">
        <f t="shared" si="2"/>
        <v>0100</v>
      </c>
      <c r="D7" s="2" t="str">
        <f t="shared" si="0"/>
        <v>010011111001010111101001110111110010101011001010</v>
      </c>
    </row>
    <row r="8" spans="1:4" x14ac:dyDescent="0.3">
      <c r="A8" s="2">
        <v>6</v>
      </c>
      <c r="B8" s="5" t="str">
        <f t="shared" si="1"/>
        <v>F</v>
      </c>
      <c r="C8" s="5" t="str">
        <f t="shared" si="2"/>
        <v>1111</v>
      </c>
      <c r="D8" s="2" t="str">
        <f t="shared" si="0"/>
        <v>11111001010111101001110111110010101011001010</v>
      </c>
    </row>
    <row r="9" spans="1:4" x14ac:dyDescent="0.3">
      <c r="A9" s="2">
        <v>7</v>
      </c>
      <c r="B9" s="5" t="str">
        <f t="shared" si="1"/>
        <v>9</v>
      </c>
      <c r="C9" s="5" t="str">
        <f t="shared" si="2"/>
        <v>1001</v>
      </c>
      <c r="D9" s="2" t="str">
        <f t="shared" si="0"/>
        <v>1001010111101001110111110010101011001010</v>
      </c>
    </row>
    <row r="10" spans="1:4" x14ac:dyDescent="0.3">
      <c r="A10" s="2">
        <v>8</v>
      </c>
      <c r="B10" s="5" t="str">
        <f t="shared" si="1"/>
        <v>5</v>
      </c>
      <c r="C10" s="5" t="str">
        <f t="shared" si="2"/>
        <v>0101</v>
      </c>
      <c r="D10" s="2" t="str">
        <f t="shared" si="0"/>
        <v>010111101001110111110010101011001010</v>
      </c>
    </row>
    <row r="11" spans="1:4" x14ac:dyDescent="0.3">
      <c r="A11" s="2">
        <v>9</v>
      </c>
      <c r="B11" s="5" t="str">
        <f t="shared" si="1"/>
        <v>E</v>
      </c>
      <c r="C11" s="5" t="str">
        <f t="shared" si="2"/>
        <v>1110</v>
      </c>
      <c r="D11" s="2" t="str">
        <f t="shared" si="0"/>
        <v>11101001110111110010101011001010</v>
      </c>
    </row>
    <row r="12" spans="1:4" x14ac:dyDescent="0.3">
      <c r="A12" s="2">
        <v>10</v>
      </c>
      <c r="B12" s="5" t="str">
        <f t="shared" si="1"/>
        <v>9</v>
      </c>
      <c r="C12" s="5" t="str">
        <f t="shared" si="2"/>
        <v>1001</v>
      </c>
      <c r="D12" s="2" t="str">
        <f t="shared" si="0"/>
        <v>1001110111110010101011001010</v>
      </c>
    </row>
    <row r="13" spans="1:4" x14ac:dyDescent="0.3">
      <c r="A13" s="2">
        <v>11</v>
      </c>
      <c r="B13" s="5" t="str">
        <f t="shared" si="1"/>
        <v>D</v>
      </c>
      <c r="C13" s="5" t="str">
        <f t="shared" si="2"/>
        <v>1101</v>
      </c>
      <c r="D13" s="2" t="str">
        <f t="shared" si="0"/>
        <v>110111110010101011001010</v>
      </c>
    </row>
    <row r="14" spans="1:4" x14ac:dyDescent="0.3">
      <c r="A14" s="2">
        <v>12</v>
      </c>
      <c r="B14" s="5" t="str">
        <f t="shared" si="1"/>
        <v>F</v>
      </c>
      <c r="C14" s="5" t="str">
        <f t="shared" si="2"/>
        <v>1111</v>
      </c>
      <c r="D14" s="2" t="str">
        <f t="shared" si="0"/>
        <v>11110010101011001010</v>
      </c>
    </row>
    <row r="15" spans="1:4" x14ac:dyDescent="0.3">
      <c r="A15" s="2">
        <v>13</v>
      </c>
      <c r="B15" s="5" t="str">
        <f t="shared" si="1"/>
        <v>2</v>
      </c>
      <c r="C15" s="5" t="str">
        <f t="shared" si="2"/>
        <v>0010</v>
      </c>
      <c r="D15" s="2" t="str">
        <f t="shared" si="0"/>
        <v>0010101011001010</v>
      </c>
    </row>
    <row r="16" spans="1:4" x14ac:dyDescent="0.3">
      <c r="A16" s="2">
        <v>14</v>
      </c>
      <c r="B16" s="5" t="str">
        <f t="shared" si="1"/>
        <v>A</v>
      </c>
      <c r="C16" s="5" t="str">
        <f t="shared" si="2"/>
        <v>1010</v>
      </c>
      <c r="D16" s="2" t="str">
        <f>C16&amp;D17</f>
        <v>101011001010</v>
      </c>
    </row>
    <row r="17" spans="1:14" x14ac:dyDescent="0.3">
      <c r="A17" s="2">
        <v>15</v>
      </c>
      <c r="B17" s="5" t="str">
        <f t="shared" si="1"/>
        <v>C</v>
      </c>
      <c r="C17" s="5" t="str">
        <f t="shared" si="2"/>
        <v>1100</v>
      </c>
      <c r="D17" s="2" t="str">
        <f>C17&amp;C18</f>
        <v>11001010</v>
      </c>
    </row>
    <row r="18" spans="1:14" x14ac:dyDescent="0.3">
      <c r="A18" s="2">
        <v>16</v>
      </c>
      <c r="B18" s="5" t="str">
        <f t="shared" si="1"/>
        <v>A</v>
      </c>
      <c r="C18" s="5" t="str">
        <f t="shared" si="2"/>
        <v>1010</v>
      </c>
      <c r="D18" s="2"/>
    </row>
    <row r="20" spans="1:14" ht="15.6" x14ac:dyDescent="0.3">
      <c r="A20" t="s">
        <v>4</v>
      </c>
      <c r="B20" t="s">
        <v>5</v>
      </c>
      <c r="C20" t="s">
        <v>6</v>
      </c>
      <c r="D20" s="25" t="s">
        <v>30</v>
      </c>
      <c r="L20" s="12" t="s">
        <v>4</v>
      </c>
      <c r="M20" s="12" t="s">
        <v>7</v>
      </c>
      <c r="N20" s="12" t="s">
        <v>8</v>
      </c>
    </row>
    <row r="21" spans="1:14" x14ac:dyDescent="0.3">
      <c r="A21" s="2">
        <v>1</v>
      </c>
      <c r="B21">
        <v>57</v>
      </c>
      <c r="C21" s="1" t="str">
        <f>MID($D$3,B21,1)</f>
        <v>1</v>
      </c>
      <c r="D21" s="10" t="str">
        <f>C21&amp;D22</f>
        <v>10111010101101010101000100101110011100101101111101001011</v>
      </c>
      <c r="L21" s="12">
        <v>1</v>
      </c>
      <c r="M21" s="12" t="str">
        <f>MID($D$21,(L21-1)*8+1,8)</f>
        <v>10111010</v>
      </c>
      <c r="N21" s="13" t="str">
        <f>BIN2HEX(M21,2)</f>
        <v>BA</v>
      </c>
    </row>
    <row r="22" spans="1:14" x14ac:dyDescent="0.3">
      <c r="A22" s="2">
        <v>2</v>
      </c>
      <c r="B22">
        <v>49</v>
      </c>
      <c r="C22" s="1" t="str">
        <f t="shared" ref="C22:C76" si="3">MID($D$3,B22,1)</f>
        <v>0</v>
      </c>
      <c r="D22" t="str">
        <f t="shared" ref="D21:D73" si="4">C22&amp;D23</f>
        <v>0111010101101010101000100101110011100101101111101001011</v>
      </c>
      <c r="L22" s="12">
        <v>2</v>
      </c>
      <c r="M22" s="12" t="str">
        <f t="shared" ref="M22:M27" si="5">MID($D$21,(L22-1)*8+1,8)</f>
        <v>10110101</v>
      </c>
      <c r="N22" s="13" t="str">
        <f t="shared" ref="N22:N27" si="6">BIN2HEX(M22,2)</f>
        <v>B5</v>
      </c>
    </row>
    <row r="23" spans="1:14" x14ac:dyDescent="0.3">
      <c r="A23" s="2">
        <v>3</v>
      </c>
      <c r="B23">
        <v>41</v>
      </c>
      <c r="C23" s="1" t="str">
        <f t="shared" si="3"/>
        <v>1</v>
      </c>
      <c r="D23" t="str">
        <f t="shared" si="4"/>
        <v>111010101101010101000100101110011100101101111101001011</v>
      </c>
      <c r="L23" s="12">
        <v>3</v>
      </c>
      <c r="M23" s="12" t="str">
        <f t="shared" si="5"/>
        <v>01010001</v>
      </c>
      <c r="N23" s="13" t="str">
        <f t="shared" si="6"/>
        <v>51</v>
      </c>
    </row>
    <row r="24" spans="1:14" x14ac:dyDescent="0.3">
      <c r="A24" s="2">
        <v>4</v>
      </c>
      <c r="B24">
        <v>33</v>
      </c>
      <c r="C24" s="1" t="str">
        <f t="shared" si="3"/>
        <v>1</v>
      </c>
      <c r="D24" t="str">
        <f t="shared" si="4"/>
        <v>11010101101010101000100101110011100101101111101001011</v>
      </c>
      <c r="L24" s="12">
        <v>4</v>
      </c>
      <c r="M24" s="12" t="str">
        <f t="shared" si="5"/>
        <v>00101110</v>
      </c>
      <c r="N24" s="13" t="str">
        <f t="shared" si="6"/>
        <v>2E</v>
      </c>
    </row>
    <row r="25" spans="1:14" x14ac:dyDescent="0.3">
      <c r="A25" s="2">
        <v>5</v>
      </c>
      <c r="B25">
        <v>25</v>
      </c>
      <c r="C25" s="1" t="str">
        <f t="shared" si="3"/>
        <v>1</v>
      </c>
      <c r="D25" t="str">
        <f t="shared" si="4"/>
        <v>1010101101010101000100101110011100101101111101001011</v>
      </c>
      <c r="L25" s="12">
        <v>5</v>
      </c>
      <c r="M25" s="12" t="str">
        <f t="shared" si="5"/>
        <v>01110010</v>
      </c>
      <c r="N25" s="13" t="str">
        <f t="shared" si="6"/>
        <v>72</v>
      </c>
    </row>
    <row r="26" spans="1:14" x14ac:dyDescent="0.3">
      <c r="A26" s="2">
        <v>6</v>
      </c>
      <c r="B26">
        <v>17</v>
      </c>
      <c r="C26" s="1" t="str">
        <f t="shared" si="3"/>
        <v>0</v>
      </c>
      <c r="D26" t="str">
        <f t="shared" si="4"/>
        <v>010101101010101000100101110011100101101111101001011</v>
      </c>
      <c r="L26" s="12">
        <v>6</v>
      </c>
      <c r="M26" s="12" t="str">
        <f t="shared" si="5"/>
        <v>11011111</v>
      </c>
      <c r="N26" s="13" t="str">
        <f t="shared" si="6"/>
        <v>DF</v>
      </c>
    </row>
    <row r="27" spans="1:14" x14ac:dyDescent="0.3">
      <c r="A27" s="2">
        <v>7</v>
      </c>
      <c r="B27">
        <v>9</v>
      </c>
      <c r="C27" s="1" t="str">
        <f t="shared" si="3"/>
        <v>1</v>
      </c>
      <c r="D27" t="str">
        <f t="shared" si="4"/>
        <v>10101101010101000100101110011100101101111101001011</v>
      </c>
      <c r="L27" s="12">
        <v>7</v>
      </c>
      <c r="M27" s="12" t="str">
        <f t="shared" si="5"/>
        <v>01001011</v>
      </c>
      <c r="N27" s="13" t="str">
        <f t="shared" si="6"/>
        <v>4B</v>
      </c>
    </row>
    <row r="28" spans="1:14" x14ac:dyDescent="0.3">
      <c r="A28" s="2">
        <v>8</v>
      </c>
      <c r="B28">
        <v>1</v>
      </c>
      <c r="C28" s="1" t="str">
        <f t="shared" si="3"/>
        <v>0</v>
      </c>
      <c r="D28" t="str">
        <f t="shared" si="4"/>
        <v>0101101010101000100101110011100101101111101001011</v>
      </c>
    </row>
    <row r="29" spans="1:14" x14ac:dyDescent="0.3">
      <c r="A29" s="2">
        <v>9</v>
      </c>
      <c r="B29">
        <v>58</v>
      </c>
      <c r="C29" s="1" t="str">
        <f t="shared" si="3"/>
        <v>1</v>
      </c>
      <c r="D29" t="str">
        <f t="shared" si="4"/>
        <v>101101010101000100101110011100101101111101001011</v>
      </c>
    </row>
    <row r="30" spans="1:14" x14ac:dyDescent="0.3">
      <c r="A30" s="2">
        <v>10</v>
      </c>
      <c r="B30">
        <v>50</v>
      </c>
      <c r="C30" s="1" t="str">
        <f t="shared" si="3"/>
        <v>0</v>
      </c>
      <c r="D30" t="str">
        <f t="shared" si="4"/>
        <v>01101010101000100101110011100101101111101001011</v>
      </c>
    </row>
    <row r="31" spans="1:14" x14ac:dyDescent="0.3">
      <c r="A31" s="2">
        <v>11</v>
      </c>
      <c r="B31">
        <v>42</v>
      </c>
      <c r="C31" s="1" t="str">
        <f t="shared" si="3"/>
        <v>1</v>
      </c>
      <c r="D31" t="str">
        <f t="shared" si="4"/>
        <v>1101010101000100101110011100101101111101001011</v>
      </c>
    </row>
    <row r="32" spans="1:14" x14ac:dyDescent="0.3">
      <c r="A32" s="2">
        <v>12</v>
      </c>
      <c r="B32">
        <v>34</v>
      </c>
      <c r="C32" s="1" t="str">
        <f t="shared" si="3"/>
        <v>1</v>
      </c>
      <c r="D32" t="str">
        <f t="shared" si="4"/>
        <v>101010101000100101110011100101101111101001011</v>
      </c>
    </row>
    <row r="33" spans="1:29" x14ac:dyDescent="0.3">
      <c r="A33" s="2">
        <v>13</v>
      </c>
      <c r="B33">
        <v>26</v>
      </c>
      <c r="C33" s="1" t="str">
        <f t="shared" si="3"/>
        <v>0</v>
      </c>
      <c r="D33" t="str">
        <f t="shared" si="4"/>
        <v>01010101000100101110011100101101111101001011</v>
      </c>
      <c r="L33" s="8" t="s">
        <v>9</v>
      </c>
      <c r="M33" s="8" t="str">
        <f>LEFT(D21,28)</f>
        <v>1011101010110101010100010010</v>
      </c>
      <c r="N33" s="8"/>
      <c r="O33" s="8"/>
      <c r="P33" s="8"/>
      <c r="R33" s="11" t="s">
        <v>10</v>
      </c>
      <c r="S33" s="11" t="str">
        <f>RIGHT(D21,28)</f>
        <v>1110011100101101111101001011</v>
      </c>
      <c r="T33" s="11"/>
      <c r="U33" s="11"/>
      <c r="V33" s="11"/>
    </row>
    <row r="34" spans="1:29" x14ac:dyDescent="0.3">
      <c r="A34" s="2">
        <v>14</v>
      </c>
      <c r="B34">
        <v>18</v>
      </c>
      <c r="C34" s="1" t="str">
        <f t="shared" si="3"/>
        <v>1</v>
      </c>
      <c r="D34" t="str">
        <f t="shared" si="4"/>
        <v>1010101000100101110011100101101111101001011</v>
      </c>
      <c r="L34" s="11" t="s">
        <v>11</v>
      </c>
      <c r="M34" s="16" t="s">
        <v>13</v>
      </c>
      <c r="N34" s="11"/>
      <c r="O34" s="11"/>
      <c r="P34" s="11"/>
      <c r="R34" s="8" t="s">
        <v>12</v>
      </c>
      <c r="S34" s="14" t="s">
        <v>14</v>
      </c>
      <c r="T34" s="8"/>
      <c r="U34" s="8"/>
      <c r="V34" s="8"/>
    </row>
    <row r="35" spans="1:29" x14ac:dyDescent="0.3">
      <c r="A35" s="2">
        <v>15</v>
      </c>
      <c r="B35">
        <v>10</v>
      </c>
      <c r="C35" s="1" t="str">
        <f t="shared" si="3"/>
        <v>0</v>
      </c>
      <c r="D35" t="str">
        <f t="shared" si="4"/>
        <v>010101000100101110011100101101111101001011</v>
      </c>
      <c r="L35" s="12" t="s">
        <v>4</v>
      </c>
      <c r="M35" s="12" t="s">
        <v>7</v>
      </c>
      <c r="N35" s="12" t="s">
        <v>8</v>
      </c>
      <c r="R35" s="12" t="s">
        <v>4</v>
      </c>
      <c r="S35" s="12" t="s">
        <v>7</v>
      </c>
      <c r="T35" s="12" t="s">
        <v>8</v>
      </c>
    </row>
    <row r="36" spans="1:29" x14ac:dyDescent="0.3">
      <c r="A36" s="2">
        <v>16</v>
      </c>
      <c r="B36">
        <v>2</v>
      </c>
      <c r="C36" s="1" t="str">
        <f t="shared" si="3"/>
        <v>1</v>
      </c>
      <c r="D36" t="str">
        <f t="shared" si="4"/>
        <v>10101000100101110011100101101111101001011</v>
      </c>
      <c r="L36" s="12">
        <v>1</v>
      </c>
      <c r="M36" s="12" t="str">
        <f>MID($M$34,(L36-1)*8+1,8)</f>
        <v>01110101</v>
      </c>
      <c r="N36" s="13" t="str">
        <f>BIN2HEX(M36,2)</f>
        <v>75</v>
      </c>
      <c r="R36" s="12">
        <v>1</v>
      </c>
      <c r="S36" s="12" t="str">
        <f>MID($S$34,(R36-1)*8+1,8)</f>
        <v>11001110</v>
      </c>
      <c r="T36" s="13" t="str">
        <f>BIN2HEX(S36,2)</f>
        <v>CE</v>
      </c>
    </row>
    <row r="37" spans="1:29" x14ac:dyDescent="0.3">
      <c r="A37" s="2">
        <v>17</v>
      </c>
      <c r="B37">
        <v>59</v>
      </c>
      <c r="C37" s="1" t="str">
        <f t="shared" si="3"/>
        <v>0</v>
      </c>
      <c r="D37" t="str">
        <f t="shared" si="4"/>
        <v>0101000100101110011100101101111101001011</v>
      </c>
      <c r="L37" s="12">
        <v>2</v>
      </c>
      <c r="M37" s="12" t="str">
        <f t="shared" ref="M37:M39" si="7">MID($M$34,(L37-1)*8+1,8)</f>
        <v>01101010</v>
      </c>
      <c r="N37" s="13" t="str">
        <f t="shared" ref="N37:N39" si="8">BIN2HEX(M37,2)</f>
        <v>6A</v>
      </c>
      <c r="R37" s="12">
        <v>2</v>
      </c>
      <c r="S37" s="12" t="str">
        <f t="shared" ref="S37:S39" si="9">MID($S$34,(R37-1)*8+1,8)</f>
        <v>01011011</v>
      </c>
      <c r="T37" s="13" t="str">
        <f t="shared" ref="T37:T38" si="10">BIN2HEX(S37,2)</f>
        <v>5B</v>
      </c>
    </row>
    <row r="38" spans="1:29" x14ac:dyDescent="0.3">
      <c r="A38" s="2">
        <v>18</v>
      </c>
      <c r="B38">
        <v>51</v>
      </c>
      <c r="C38" s="1" t="str">
        <f t="shared" si="3"/>
        <v>1</v>
      </c>
      <c r="D38" t="str">
        <f t="shared" si="4"/>
        <v>101000100101110011100101101111101001011</v>
      </c>
      <c r="L38" s="12">
        <v>3</v>
      </c>
      <c r="M38" s="12" t="str">
        <f t="shared" si="7"/>
        <v>10100010</v>
      </c>
      <c r="N38" s="13" t="str">
        <f t="shared" si="8"/>
        <v>A2</v>
      </c>
      <c r="R38" s="12">
        <v>3</v>
      </c>
      <c r="S38" s="12" t="str">
        <f t="shared" si="9"/>
        <v>11101001</v>
      </c>
      <c r="T38" s="13" t="str">
        <f t="shared" si="10"/>
        <v>E9</v>
      </c>
    </row>
    <row r="39" spans="1:29" x14ac:dyDescent="0.3">
      <c r="A39" s="2">
        <v>19</v>
      </c>
      <c r="B39">
        <v>43</v>
      </c>
      <c r="C39" s="1" t="str">
        <f t="shared" si="3"/>
        <v>0</v>
      </c>
      <c r="D39" t="str">
        <f t="shared" si="4"/>
        <v>01000100101110011100101101111101001011</v>
      </c>
      <c r="L39" s="12">
        <v>4</v>
      </c>
      <c r="M39" s="12" t="str">
        <f t="shared" si="7"/>
        <v>0101</v>
      </c>
      <c r="N39" s="13" t="str">
        <f>BIN2HEX(M39,1)</f>
        <v>5</v>
      </c>
      <c r="R39" s="12">
        <v>4</v>
      </c>
      <c r="S39" s="12" t="str">
        <f t="shared" si="9"/>
        <v>0111</v>
      </c>
      <c r="T39" s="13" t="str">
        <f>BIN2HEX(S39,1)</f>
        <v>7</v>
      </c>
    </row>
    <row r="40" spans="1:29" x14ac:dyDescent="0.3">
      <c r="A40" s="2">
        <v>20</v>
      </c>
      <c r="B40">
        <v>35</v>
      </c>
      <c r="C40" s="1" t="str">
        <f t="shared" si="3"/>
        <v>1</v>
      </c>
      <c r="D40" t="str">
        <f t="shared" si="4"/>
        <v>1000100101110011100101101111101001011</v>
      </c>
    </row>
    <row r="41" spans="1:29" x14ac:dyDescent="0.3">
      <c r="A41" s="2">
        <v>21</v>
      </c>
      <c r="B41">
        <v>27</v>
      </c>
      <c r="C41" s="1" t="str">
        <f t="shared" si="3"/>
        <v>0</v>
      </c>
      <c r="D41" t="str">
        <f t="shared" si="4"/>
        <v>000100101110011100101101111101001011</v>
      </c>
    </row>
    <row r="42" spans="1:29" x14ac:dyDescent="0.3">
      <c r="A42" s="2">
        <v>22</v>
      </c>
      <c r="B42">
        <v>19</v>
      </c>
      <c r="C42" s="1" t="str">
        <f t="shared" si="3"/>
        <v>0</v>
      </c>
      <c r="D42" t="str">
        <f t="shared" si="4"/>
        <v>00100101110011100101101111101001011</v>
      </c>
      <c r="L42" s="8" t="s">
        <v>16</v>
      </c>
      <c r="M42" s="14" t="str">
        <f>M34&amp;S34</f>
        <v>01110101011010101010001001011100111001011011111010010111</v>
      </c>
      <c r="N42" s="8"/>
      <c r="O42" s="8"/>
      <c r="P42" s="8"/>
      <c r="Q42" s="8"/>
      <c r="R42" s="8"/>
      <c r="S42" s="8"/>
      <c r="X42" s="18"/>
      <c r="Y42" s="18"/>
      <c r="Z42" s="18"/>
      <c r="AA42" s="18"/>
      <c r="AB42" s="18"/>
      <c r="AC42" s="18"/>
    </row>
    <row r="43" spans="1:29" x14ac:dyDescent="0.3">
      <c r="A43" s="2">
        <v>23</v>
      </c>
      <c r="B43">
        <v>11</v>
      </c>
      <c r="C43" s="1" t="str">
        <f t="shared" si="3"/>
        <v>0</v>
      </c>
      <c r="D43" t="str">
        <f t="shared" si="4"/>
        <v>0100101110011100101101111101001011</v>
      </c>
    </row>
    <row r="44" spans="1:29" x14ac:dyDescent="0.3">
      <c r="A44" s="2">
        <v>24</v>
      </c>
      <c r="B44">
        <v>3</v>
      </c>
      <c r="C44" s="1" t="str">
        <f t="shared" si="3"/>
        <v>1</v>
      </c>
      <c r="D44" t="str">
        <f t="shared" si="4"/>
        <v>100101110011100101101111101001011</v>
      </c>
    </row>
    <row r="45" spans="1:29" x14ac:dyDescent="0.3">
      <c r="A45" s="2">
        <v>25</v>
      </c>
      <c r="B45">
        <v>60</v>
      </c>
      <c r="C45" s="1" t="str">
        <f t="shared" si="3"/>
        <v>0</v>
      </c>
      <c r="D45" t="str">
        <f t="shared" si="4"/>
        <v>00101110011100101101111101001011</v>
      </c>
    </row>
    <row r="46" spans="1:29" x14ac:dyDescent="0.3">
      <c r="A46" s="2">
        <v>26</v>
      </c>
      <c r="B46">
        <v>52</v>
      </c>
      <c r="C46" s="1" t="str">
        <f t="shared" si="3"/>
        <v>0</v>
      </c>
      <c r="D46" t="str">
        <f t="shared" si="4"/>
        <v>0101110011100101101111101001011</v>
      </c>
      <c r="L46" t="s">
        <v>4</v>
      </c>
      <c r="M46" t="s">
        <v>15</v>
      </c>
      <c r="N46" t="s">
        <v>6</v>
      </c>
      <c r="O46" s="18" t="s">
        <v>17</v>
      </c>
      <c r="U46" s="18" t="s">
        <v>18</v>
      </c>
      <c r="V46" s="19" t="s">
        <v>19</v>
      </c>
      <c r="W46" s="18"/>
    </row>
    <row r="47" spans="1:29" x14ac:dyDescent="0.3">
      <c r="A47" s="2">
        <v>27</v>
      </c>
      <c r="B47">
        <v>44</v>
      </c>
      <c r="C47" s="1" t="str">
        <f t="shared" si="3"/>
        <v>1</v>
      </c>
      <c r="D47" t="str">
        <f t="shared" si="4"/>
        <v>101110011100101101111101001011</v>
      </c>
      <c r="L47">
        <v>1</v>
      </c>
      <c r="M47" s="17">
        <v>14</v>
      </c>
      <c r="N47" s="1" t="str">
        <f>MID($M$42,M47,1)</f>
        <v>0</v>
      </c>
      <c r="O47" t="str">
        <f t="shared" ref="O47:O91" si="11">N47&amp;O48</f>
        <v>011000111101110111000011110011110110110110100010</v>
      </c>
      <c r="U47" s="18" t="s">
        <v>4</v>
      </c>
      <c r="V47" s="18" t="s">
        <v>7</v>
      </c>
      <c r="W47" s="18" t="s">
        <v>8</v>
      </c>
    </row>
    <row r="48" spans="1:29" x14ac:dyDescent="0.3">
      <c r="A48" s="2">
        <v>28</v>
      </c>
      <c r="B48">
        <v>36</v>
      </c>
      <c r="C48" s="1" t="str">
        <f t="shared" si="3"/>
        <v>0</v>
      </c>
      <c r="D48" t="str">
        <f t="shared" si="4"/>
        <v>01110011100101101111101001011</v>
      </c>
      <c r="L48">
        <v>2</v>
      </c>
      <c r="M48" s="17">
        <v>17</v>
      </c>
      <c r="N48" s="1" t="str">
        <f t="shared" ref="N48:N94" si="12">MID($M$42,M48,1)</f>
        <v>1</v>
      </c>
      <c r="O48" t="str">
        <f t="shared" si="11"/>
        <v>11000111101110111000011110011110110110110100010</v>
      </c>
      <c r="U48" s="18">
        <v>1</v>
      </c>
      <c r="V48" s="18" t="str">
        <f>MID($V$46,(U48-1)*8+1,8)</f>
        <v>01100011</v>
      </c>
      <c r="W48" s="26" t="str">
        <f>BIN2HEX(V48,2)</f>
        <v>63</v>
      </c>
    </row>
    <row r="49" spans="1:23" x14ac:dyDescent="0.3">
      <c r="A49" s="2">
        <v>29</v>
      </c>
      <c r="B49">
        <v>63</v>
      </c>
      <c r="C49" s="1" t="str">
        <f t="shared" si="3"/>
        <v>1</v>
      </c>
      <c r="D49" t="str">
        <f t="shared" si="4"/>
        <v>1110011100101101111101001011</v>
      </c>
      <c r="L49">
        <v>3</v>
      </c>
      <c r="M49" s="17">
        <v>11</v>
      </c>
      <c r="N49" s="1" t="str">
        <f t="shared" si="12"/>
        <v>1</v>
      </c>
      <c r="O49" t="str">
        <f t="shared" si="11"/>
        <v>1000111101110111000011110011110110110110100010</v>
      </c>
      <c r="U49" s="18">
        <v>2</v>
      </c>
      <c r="V49" s="18" t="str">
        <f>MID($V$46,(U49-1)*8+1,8)</f>
        <v>11011101</v>
      </c>
      <c r="W49" s="26" t="str">
        <f t="shared" ref="W49:W53" si="13">BIN2HEX(V49,2)</f>
        <v>DD</v>
      </c>
    </row>
    <row r="50" spans="1:23" x14ac:dyDescent="0.3">
      <c r="A50" s="2">
        <v>30</v>
      </c>
      <c r="B50">
        <v>55</v>
      </c>
      <c r="C50" s="1" t="str">
        <f t="shared" si="3"/>
        <v>1</v>
      </c>
      <c r="D50" t="str">
        <f t="shared" si="4"/>
        <v>110011100101101111101001011</v>
      </c>
      <c r="L50">
        <v>4</v>
      </c>
      <c r="M50" s="17">
        <v>24</v>
      </c>
      <c r="N50" s="1" t="str">
        <f t="shared" si="12"/>
        <v>0</v>
      </c>
      <c r="O50" t="str">
        <f t="shared" si="11"/>
        <v>000111101110111000011110011110110110110100010</v>
      </c>
      <c r="U50" s="18">
        <v>3</v>
      </c>
      <c r="V50" s="18" t="str">
        <f>MID($V$46,(U50-1)*8+1,8)</f>
        <v>11000011</v>
      </c>
      <c r="W50" s="26" t="str">
        <f t="shared" si="13"/>
        <v>C3</v>
      </c>
    </row>
    <row r="51" spans="1:23" x14ac:dyDescent="0.3">
      <c r="A51" s="2">
        <v>31</v>
      </c>
      <c r="B51">
        <v>47</v>
      </c>
      <c r="C51" s="1" t="str">
        <f t="shared" si="3"/>
        <v>1</v>
      </c>
      <c r="D51" t="str">
        <f t="shared" si="4"/>
        <v>10011100101101111101001011</v>
      </c>
      <c r="L51">
        <v>5</v>
      </c>
      <c r="M51" s="17">
        <v>1</v>
      </c>
      <c r="N51" s="1" t="str">
        <f t="shared" si="12"/>
        <v>0</v>
      </c>
      <c r="O51" t="str">
        <f t="shared" si="11"/>
        <v>00111101110111000011110011110110110110100010</v>
      </c>
      <c r="U51" s="18">
        <v>4</v>
      </c>
      <c r="V51" s="18" t="str">
        <f>MID($V$46,(U51-1)*8+1,8)</f>
        <v>11001111</v>
      </c>
      <c r="W51" s="26" t="str">
        <f t="shared" si="13"/>
        <v>CF</v>
      </c>
    </row>
    <row r="52" spans="1:23" x14ac:dyDescent="0.3">
      <c r="A52" s="2">
        <v>32</v>
      </c>
      <c r="B52">
        <v>39</v>
      </c>
      <c r="C52" s="1" t="str">
        <f t="shared" si="3"/>
        <v>0</v>
      </c>
      <c r="D52" t="str">
        <f t="shared" si="4"/>
        <v>0011100101101111101001011</v>
      </c>
      <c r="L52">
        <v>6</v>
      </c>
      <c r="M52" s="17">
        <v>5</v>
      </c>
      <c r="N52" s="1" t="str">
        <f t="shared" si="12"/>
        <v>0</v>
      </c>
      <c r="O52" t="str">
        <f t="shared" si="11"/>
        <v>0111101110111000011110011110110110110100010</v>
      </c>
      <c r="U52" s="18">
        <v>5</v>
      </c>
      <c r="V52" s="18" t="str">
        <f>MID($V$46,(U52-1)*8+1,8)</f>
        <v>01101101</v>
      </c>
      <c r="W52" s="26" t="str">
        <f t="shared" si="13"/>
        <v>6D</v>
      </c>
    </row>
    <row r="53" spans="1:23" x14ac:dyDescent="0.3">
      <c r="A53" s="2">
        <v>33</v>
      </c>
      <c r="B53">
        <v>31</v>
      </c>
      <c r="C53" s="1" t="str">
        <f t="shared" si="3"/>
        <v>0</v>
      </c>
      <c r="D53" t="str">
        <f t="shared" si="4"/>
        <v>011100101101111101001011</v>
      </c>
      <c r="L53">
        <v>7</v>
      </c>
      <c r="M53" s="17">
        <v>3</v>
      </c>
      <c r="N53" s="1" t="str">
        <f t="shared" si="12"/>
        <v>1</v>
      </c>
      <c r="O53" t="str">
        <f t="shared" si="11"/>
        <v>111101110111000011110011110110110110100010</v>
      </c>
      <c r="U53" s="18">
        <v>6</v>
      </c>
      <c r="V53" s="18" t="str">
        <f>MID($V$46,(U53-1)*8+1,8)</f>
        <v>10100010</v>
      </c>
      <c r="W53" s="26" t="str">
        <f t="shared" si="13"/>
        <v>A2</v>
      </c>
    </row>
    <row r="54" spans="1:23" x14ac:dyDescent="0.3">
      <c r="A54" s="2">
        <v>34</v>
      </c>
      <c r="B54">
        <v>23</v>
      </c>
      <c r="C54" s="1" t="str">
        <f t="shared" si="3"/>
        <v>1</v>
      </c>
      <c r="D54" t="str">
        <f t="shared" si="4"/>
        <v>11100101101111101001011</v>
      </c>
      <c r="L54">
        <v>8</v>
      </c>
      <c r="M54" s="17">
        <v>28</v>
      </c>
      <c r="N54" s="1" t="str">
        <f t="shared" si="12"/>
        <v>1</v>
      </c>
      <c r="O54" t="str">
        <f t="shared" si="11"/>
        <v>11101110111000011110011110110110110100010</v>
      </c>
    </row>
    <row r="55" spans="1:23" x14ac:dyDescent="0.3">
      <c r="A55" s="2">
        <v>35</v>
      </c>
      <c r="B55">
        <v>15</v>
      </c>
      <c r="C55" s="1" t="str">
        <f t="shared" si="3"/>
        <v>1</v>
      </c>
      <c r="D55" t="str">
        <f t="shared" si="4"/>
        <v>1100101101111101001011</v>
      </c>
      <c r="L55">
        <v>9</v>
      </c>
      <c r="M55" s="17">
        <v>15</v>
      </c>
      <c r="N55" s="1" t="str">
        <f t="shared" si="12"/>
        <v>1</v>
      </c>
      <c r="O55" t="str">
        <f t="shared" si="11"/>
        <v>1101110111000011110011110110110110100010</v>
      </c>
    </row>
    <row r="56" spans="1:23" x14ac:dyDescent="0.3">
      <c r="A56" s="2">
        <v>36</v>
      </c>
      <c r="B56">
        <v>7</v>
      </c>
      <c r="C56" s="1" t="str">
        <f t="shared" si="3"/>
        <v>1</v>
      </c>
      <c r="D56" t="str">
        <f t="shared" si="4"/>
        <v>100101101111101001011</v>
      </c>
      <c r="L56">
        <v>10</v>
      </c>
      <c r="M56" s="17">
        <v>6</v>
      </c>
      <c r="N56" s="1" t="str">
        <f t="shared" si="12"/>
        <v>1</v>
      </c>
      <c r="O56" t="str">
        <f t="shared" si="11"/>
        <v>101110111000011110011110110110110100010</v>
      </c>
    </row>
    <row r="57" spans="1:23" x14ac:dyDescent="0.3">
      <c r="A57" s="2">
        <v>37</v>
      </c>
      <c r="B57">
        <v>62</v>
      </c>
      <c r="C57" s="1" t="str">
        <f t="shared" si="3"/>
        <v>0</v>
      </c>
      <c r="D57" t="str">
        <f t="shared" si="4"/>
        <v>00101101111101001011</v>
      </c>
      <c r="L57">
        <v>11</v>
      </c>
      <c r="M57" s="17">
        <v>21</v>
      </c>
      <c r="N57" s="1" t="str">
        <f t="shared" si="12"/>
        <v>0</v>
      </c>
      <c r="O57" t="str">
        <f t="shared" si="11"/>
        <v>01110111000011110011110110110110100010</v>
      </c>
    </row>
    <row r="58" spans="1:23" x14ac:dyDescent="0.3">
      <c r="A58" s="2">
        <v>38</v>
      </c>
      <c r="B58">
        <v>54</v>
      </c>
      <c r="C58" s="1" t="str">
        <f t="shared" si="3"/>
        <v>0</v>
      </c>
      <c r="D58" t="str">
        <f t="shared" si="4"/>
        <v>0101101111101001011</v>
      </c>
      <c r="L58">
        <v>12</v>
      </c>
      <c r="M58" s="17">
        <v>10</v>
      </c>
      <c r="N58" s="1" t="str">
        <f t="shared" si="12"/>
        <v>1</v>
      </c>
      <c r="O58" t="str">
        <f t="shared" si="11"/>
        <v>1110111000011110011110110110110100010</v>
      </c>
    </row>
    <row r="59" spans="1:23" x14ac:dyDescent="0.3">
      <c r="A59" s="2">
        <v>39</v>
      </c>
      <c r="B59">
        <v>46</v>
      </c>
      <c r="C59" s="1" t="str">
        <f t="shared" si="3"/>
        <v>1</v>
      </c>
      <c r="D59" t="str">
        <f t="shared" si="4"/>
        <v>101101111101001011</v>
      </c>
      <c r="L59">
        <v>13</v>
      </c>
      <c r="M59" s="17">
        <v>23</v>
      </c>
      <c r="N59" s="1" t="str">
        <f t="shared" si="12"/>
        <v>1</v>
      </c>
      <c r="O59" t="str">
        <f t="shared" si="11"/>
        <v>110111000011110011110110110110100010</v>
      </c>
    </row>
    <row r="60" spans="1:23" x14ac:dyDescent="0.3">
      <c r="A60" s="2">
        <v>40</v>
      </c>
      <c r="B60">
        <v>38</v>
      </c>
      <c r="C60" s="1" t="str">
        <f t="shared" si="3"/>
        <v>0</v>
      </c>
      <c r="D60" t="str">
        <f t="shared" si="4"/>
        <v>01101111101001011</v>
      </c>
      <c r="L60">
        <v>14</v>
      </c>
      <c r="M60" s="17">
        <v>19</v>
      </c>
      <c r="N60" s="1" t="str">
        <f t="shared" si="12"/>
        <v>1</v>
      </c>
      <c r="O60" t="str">
        <f t="shared" si="11"/>
        <v>10111000011110011110110110110100010</v>
      </c>
    </row>
    <row r="61" spans="1:23" x14ac:dyDescent="0.3">
      <c r="A61" s="2">
        <v>41</v>
      </c>
      <c r="B61">
        <v>30</v>
      </c>
      <c r="C61" s="1" t="str">
        <f t="shared" si="3"/>
        <v>1</v>
      </c>
      <c r="D61" t="str">
        <f t="shared" si="4"/>
        <v>1101111101001011</v>
      </c>
      <c r="L61">
        <v>15</v>
      </c>
      <c r="M61" s="17">
        <v>12</v>
      </c>
      <c r="N61" s="1" t="str">
        <f t="shared" si="12"/>
        <v>0</v>
      </c>
      <c r="O61" t="str">
        <f t="shared" si="11"/>
        <v>0111000011110011110110110110100010</v>
      </c>
    </row>
    <row r="62" spans="1:23" x14ac:dyDescent="0.3">
      <c r="A62" s="2">
        <v>42</v>
      </c>
      <c r="B62">
        <v>22</v>
      </c>
      <c r="C62" s="1" t="str">
        <f t="shared" si="3"/>
        <v>1</v>
      </c>
      <c r="D62" t="str">
        <f t="shared" si="4"/>
        <v>101111101001011</v>
      </c>
      <c r="L62">
        <v>16</v>
      </c>
      <c r="M62" s="17">
        <v>4</v>
      </c>
      <c r="N62" s="1" t="str">
        <f t="shared" si="12"/>
        <v>1</v>
      </c>
      <c r="O62" t="str">
        <f t="shared" si="11"/>
        <v>111000011110011110110110110100010</v>
      </c>
    </row>
    <row r="63" spans="1:23" x14ac:dyDescent="0.3">
      <c r="A63" s="2">
        <v>43</v>
      </c>
      <c r="B63">
        <v>14</v>
      </c>
      <c r="C63" s="1" t="str">
        <f t="shared" si="3"/>
        <v>0</v>
      </c>
      <c r="D63" t="str">
        <f t="shared" si="4"/>
        <v>01111101001011</v>
      </c>
      <c r="L63">
        <v>17</v>
      </c>
      <c r="M63" s="17">
        <v>26</v>
      </c>
      <c r="N63" s="1" t="str">
        <f t="shared" si="12"/>
        <v>1</v>
      </c>
      <c r="O63" t="str">
        <f t="shared" si="11"/>
        <v>11000011110011110110110110100010</v>
      </c>
    </row>
    <row r="64" spans="1:23" x14ac:dyDescent="0.3">
      <c r="A64" s="2">
        <v>44</v>
      </c>
      <c r="B64">
        <v>6</v>
      </c>
      <c r="C64" s="1" t="str">
        <f t="shared" si="3"/>
        <v>1</v>
      </c>
      <c r="D64" t="str">
        <f t="shared" si="4"/>
        <v>1111101001011</v>
      </c>
      <c r="L64">
        <v>18</v>
      </c>
      <c r="M64" s="17">
        <v>8</v>
      </c>
      <c r="N64" s="1" t="str">
        <f t="shared" si="12"/>
        <v>1</v>
      </c>
      <c r="O64" t="str">
        <f t="shared" si="11"/>
        <v>1000011110011110110110110100010</v>
      </c>
    </row>
    <row r="65" spans="1:15" x14ac:dyDescent="0.3">
      <c r="A65" s="2">
        <v>45</v>
      </c>
      <c r="B65">
        <v>61</v>
      </c>
      <c r="C65" s="1" t="str">
        <f t="shared" si="3"/>
        <v>1</v>
      </c>
      <c r="D65" t="str">
        <f t="shared" si="4"/>
        <v>111101001011</v>
      </c>
      <c r="L65">
        <v>19</v>
      </c>
      <c r="M65" s="17">
        <v>16</v>
      </c>
      <c r="N65" s="1" t="str">
        <f t="shared" si="12"/>
        <v>0</v>
      </c>
      <c r="O65" t="str">
        <f t="shared" si="11"/>
        <v>000011110011110110110110100010</v>
      </c>
    </row>
    <row r="66" spans="1:15" x14ac:dyDescent="0.3">
      <c r="A66" s="2">
        <v>46</v>
      </c>
      <c r="B66">
        <v>53</v>
      </c>
      <c r="C66" s="1" t="str">
        <f t="shared" si="3"/>
        <v>1</v>
      </c>
      <c r="D66" t="str">
        <f t="shared" si="4"/>
        <v>11101001011</v>
      </c>
      <c r="L66">
        <v>20</v>
      </c>
      <c r="M66" s="17">
        <v>7</v>
      </c>
      <c r="N66" s="1" t="str">
        <f t="shared" si="12"/>
        <v>0</v>
      </c>
      <c r="O66" t="str">
        <f t="shared" si="11"/>
        <v>00011110011110110110110100010</v>
      </c>
    </row>
    <row r="67" spans="1:15" x14ac:dyDescent="0.3">
      <c r="A67" s="2">
        <v>47</v>
      </c>
      <c r="B67">
        <v>45</v>
      </c>
      <c r="C67" s="1" t="str">
        <f t="shared" si="3"/>
        <v>1</v>
      </c>
      <c r="D67" t="str">
        <f t="shared" si="4"/>
        <v>1101001011</v>
      </c>
      <c r="L67">
        <v>21</v>
      </c>
      <c r="M67" s="17">
        <v>27</v>
      </c>
      <c r="N67" s="1" t="str">
        <f t="shared" si="12"/>
        <v>0</v>
      </c>
      <c r="O67" t="str">
        <f t="shared" si="11"/>
        <v>0011110011110110110110100010</v>
      </c>
    </row>
    <row r="68" spans="1:15" x14ac:dyDescent="0.3">
      <c r="A68" s="2">
        <v>48</v>
      </c>
      <c r="B68">
        <v>37</v>
      </c>
      <c r="C68" s="1" t="str">
        <f t="shared" si="3"/>
        <v>1</v>
      </c>
      <c r="D68" t="str">
        <f t="shared" si="4"/>
        <v>101001011</v>
      </c>
      <c r="L68">
        <v>22</v>
      </c>
      <c r="M68" s="17">
        <v>20</v>
      </c>
      <c r="N68" s="1" t="str">
        <f t="shared" si="12"/>
        <v>0</v>
      </c>
      <c r="O68" t="str">
        <f t="shared" si="11"/>
        <v>011110011110110110110100010</v>
      </c>
    </row>
    <row r="69" spans="1:15" x14ac:dyDescent="0.3">
      <c r="A69" s="2">
        <v>49</v>
      </c>
      <c r="B69">
        <v>29</v>
      </c>
      <c r="C69" s="1" t="str">
        <f t="shared" si="3"/>
        <v>0</v>
      </c>
      <c r="D69" t="str">
        <f t="shared" si="4"/>
        <v>01001011</v>
      </c>
      <c r="L69">
        <v>23</v>
      </c>
      <c r="M69" s="17">
        <v>13</v>
      </c>
      <c r="N69" s="1" t="str">
        <f t="shared" si="12"/>
        <v>1</v>
      </c>
      <c r="O69" t="str">
        <f t="shared" si="11"/>
        <v>11110011110110110110100010</v>
      </c>
    </row>
    <row r="70" spans="1:15" x14ac:dyDescent="0.3">
      <c r="A70" s="2">
        <v>50</v>
      </c>
      <c r="B70">
        <v>21</v>
      </c>
      <c r="C70" s="1" t="str">
        <f t="shared" si="3"/>
        <v>1</v>
      </c>
      <c r="D70" t="str">
        <f t="shared" si="4"/>
        <v>1001011</v>
      </c>
      <c r="L70">
        <v>24</v>
      </c>
      <c r="M70" s="17">
        <v>2</v>
      </c>
      <c r="N70" s="1" t="str">
        <f t="shared" si="12"/>
        <v>1</v>
      </c>
      <c r="O70" t="str">
        <f t="shared" si="11"/>
        <v>1110011110110110110100010</v>
      </c>
    </row>
    <row r="71" spans="1:15" x14ac:dyDescent="0.3">
      <c r="A71" s="2">
        <v>51</v>
      </c>
      <c r="B71">
        <v>13</v>
      </c>
      <c r="C71" s="1" t="str">
        <f t="shared" si="3"/>
        <v>0</v>
      </c>
      <c r="D71" t="str">
        <f t="shared" si="4"/>
        <v>001011</v>
      </c>
      <c r="L71">
        <v>25</v>
      </c>
      <c r="M71" s="17">
        <v>41</v>
      </c>
      <c r="N71" s="1" t="str">
        <f t="shared" si="12"/>
        <v>1</v>
      </c>
      <c r="O71" t="str">
        <f t="shared" si="11"/>
        <v>110011110110110110100010</v>
      </c>
    </row>
    <row r="72" spans="1:15" x14ac:dyDescent="0.3">
      <c r="A72" s="2">
        <v>52</v>
      </c>
      <c r="B72">
        <v>5</v>
      </c>
      <c r="C72" s="1" t="str">
        <f t="shared" si="3"/>
        <v>0</v>
      </c>
      <c r="D72" t="str">
        <f t="shared" si="4"/>
        <v>01011</v>
      </c>
      <c r="L72">
        <v>26</v>
      </c>
      <c r="M72" s="17">
        <v>52</v>
      </c>
      <c r="N72" s="1" t="str">
        <f t="shared" si="12"/>
        <v>1</v>
      </c>
      <c r="O72" t="str">
        <f t="shared" si="11"/>
        <v>10011110110110110100010</v>
      </c>
    </row>
    <row r="73" spans="1:15" x14ac:dyDescent="0.3">
      <c r="A73" s="2">
        <v>53</v>
      </c>
      <c r="B73">
        <v>28</v>
      </c>
      <c r="C73" s="1" t="str">
        <f t="shared" si="3"/>
        <v>1</v>
      </c>
      <c r="D73" t="str">
        <f t="shared" si="4"/>
        <v>1011</v>
      </c>
      <c r="L73">
        <v>27</v>
      </c>
      <c r="M73" s="17">
        <v>31</v>
      </c>
      <c r="N73" s="1" t="str">
        <f t="shared" si="12"/>
        <v>0</v>
      </c>
      <c r="O73" t="str">
        <f t="shared" si="11"/>
        <v>0011110110110110100010</v>
      </c>
    </row>
    <row r="74" spans="1:15" x14ac:dyDescent="0.3">
      <c r="A74" s="2">
        <v>54</v>
      </c>
      <c r="B74">
        <v>20</v>
      </c>
      <c r="C74" s="1" t="str">
        <f t="shared" si="3"/>
        <v>0</v>
      </c>
      <c r="D74" t="str">
        <f>C74&amp;D75</f>
        <v>011</v>
      </c>
      <c r="L74">
        <v>28</v>
      </c>
      <c r="M74" s="17">
        <v>37</v>
      </c>
      <c r="N74" s="1" t="str">
        <f t="shared" si="12"/>
        <v>0</v>
      </c>
      <c r="O74" t="str">
        <f t="shared" si="11"/>
        <v>011110110110110100010</v>
      </c>
    </row>
    <row r="75" spans="1:15" x14ac:dyDescent="0.3">
      <c r="A75" s="2">
        <v>55</v>
      </c>
      <c r="B75">
        <v>12</v>
      </c>
      <c r="C75" s="1" t="str">
        <f t="shared" si="3"/>
        <v>1</v>
      </c>
      <c r="D75" t="str">
        <f>C75&amp;C76</f>
        <v>11</v>
      </c>
      <c r="L75">
        <v>29</v>
      </c>
      <c r="M75" s="17">
        <v>47</v>
      </c>
      <c r="N75" s="1" t="str">
        <f t="shared" si="12"/>
        <v>1</v>
      </c>
      <c r="O75" t="str">
        <f t="shared" si="11"/>
        <v>11110110110110100010</v>
      </c>
    </row>
    <row r="76" spans="1:15" x14ac:dyDescent="0.3">
      <c r="A76" s="2">
        <v>56</v>
      </c>
      <c r="B76">
        <v>4</v>
      </c>
      <c r="C76" s="1" t="str">
        <f t="shared" si="3"/>
        <v>1</v>
      </c>
      <c r="L76">
        <v>30</v>
      </c>
      <c r="M76" s="17">
        <v>55</v>
      </c>
      <c r="N76" s="1" t="str">
        <f t="shared" si="12"/>
        <v>1</v>
      </c>
      <c r="O76" t="str">
        <f t="shared" si="11"/>
        <v>1110110110110100010</v>
      </c>
    </row>
    <row r="77" spans="1:15" x14ac:dyDescent="0.3">
      <c r="L77">
        <v>31</v>
      </c>
      <c r="M77" s="17">
        <v>30</v>
      </c>
      <c r="N77" s="1" t="str">
        <f t="shared" si="12"/>
        <v>1</v>
      </c>
      <c r="O77" t="str">
        <f t="shared" si="11"/>
        <v>110110110110100010</v>
      </c>
    </row>
    <row r="78" spans="1:15" x14ac:dyDescent="0.3">
      <c r="L78">
        <v>32</v>
      </c>
      <c r="M78" s="17">
        <v>40</v>
      </c>
      <c r="N78" s="1" t="str">
        <f t="shared" si="12"/>
        <v>1</v>
      </c>
      <c r="O78" t="str">
        <f t="shared" si="11"/>
        <v>10110110110100010</v>
      </c>
    </row>
    <row r="79" spans="1:15" x14ac:dyDescent="0.3">
      <c r="L79">
        <v>33</v>
      </c>
      <c r="M79" s="17">
        <v>51</v>
      </c>
      <c r="N79" s="1" t="str">
        <f t="shared" si="12"/>
        <v>0</v>
      </c>
      <c r="O79" t="str">
        <f t="shared" si="11"/>
        <v>0110110110100010</v>
      </c>
    </row>
    <row r="80" spans="1:15" x14ac:dyDescent="0.3">
      <c r="L80">
        <v>34</v>
      </c>
      <c r="M80" s="17">
        <v>45</v>
      </c>
      <c r="N80" s="1" t="str">
        <f t="shared" si="12"/>
        <v>1</v>
      </c>
      <c r="O80" t="str">
        <f t="shared" si="11"/>
        <v>110110110100010</v>
      </c>
    </row>
    <row r="81" spans="12:15" x14ac:dyDescent="0.3">
      <c r="L81">
        <v>35</v>
      </c>
      <c r="M81" s="17">
        <v>33</v>
      </c>
      <c r="N81" s="1" t="str">
        <f t="shared" si="12"/>
        <v>1</v>
      </c>
      <c r="O81" t="str">
        <f t="shared" si="11"/>
        <v>10110110100010</v>
      </c>
    </row>
    <row r="82" spans="12:15" x14ac:dyDescent="0.3">
      <c r="L82">
        <v>36</v>
      </c>
      <c r="M82" s="17">
        <v>48</v>
      </c>
      <c r="N82" s="1" t="str">
        <f t="shared" si="12"/>
        <v>0</v>
      </c>
      <c r="O82" t="str">
        <f t="shared" si="11"/>
        <v>0110110100010</v>
      </c>
    </row>
    <row r="83" spans="12:15" x14ac:dyDescent="0.3">
      <c r="L83">
        <v>37</v>
      </c>
      <c r="M83" s="17">
        <v>44</v>
      </c>
      <c r="N83" s="1" t="str">
        <f t="shared" si="12"/>
        <v>1</v>
      </c>
      <c r="O83" t="str">
        <f t="shared" si="11"/>
        <v>110110100010</v>
      </c>
    </row>
    <row r="84" spans="12:15" x14ac:dyDescent="0.3">
      <c r="L84">
        <v>38</v>
      </c>
      <c r="M84" s="17">
        <v>49</v>
      </c>
      <c r="N84" s="1" t="str">
        <f t="shared" si="12"/>
        <v>1</v>
      </c>
      <c r="O84" t="str">
        <f t="shared" si="11"/>
        <v>10110100010</v>
      </c>
    </row>
    <row r="85" spans="12:15" x14ac:dyDescent="0.3">
      <c r="L85">
        <v>39</v>
      </c>
      <c r="M85" s="17">
        <v>39</v>
      </c>
      <c r="N85" s="1" t="str">
        <f t="shared" si="12"/>
        <v>0</v>
      </c>
      <c r="O85" t="str">
        <f t="shared" si="11"/>
        <v>0110100010</v>
      </c>
    </row>
    <row r="86" spans="12:15" x14ac:dyDescent="0.3">
      <c r="L86">
        <v>40</v>
      </c>
      <c r="M86" s="17">
        <v>56</v>
      </c>
      <c r="N86" s="1" t="str">
        <f t="shared" si="12"/>
        <v>1</v>
      </c>
      <c r="O86" t="str">
        <f t="shared" si="11"/>
        <v>110100010</v>
      </c>
    </row>
    <row r="87" spans="12:15" x14ac:dyDescent="0.3">
      <c r="L87">
        <v>41</v>
      </c>
      <c r="M87" s="17">
        <v>34</v>
      </c>
      <c r="N87" s="1" t="str">
        <f t="shared" si="12"/>
        <v>1</v>
      </c>
      <c r="O87" t="str">
        <f t="shared" si="11"/>
        <v>10100010</v>
      </c>
    </row>
    <row r="88" spans="12:15" x14ac:dyDescent="0.3">
      <c r="L88">
        <v>42</v>
      </c>
      <c r="M88" s="17">
        <v>53</v>
      </c>
      <c r="N88" s="1" t="str">
        <f t="shared" si="12"/>
        <v>0</v>
      </c>
      <c r="O88" t="str">
        <f t="shared" si="11"/>
        <v>0100010</v>
      </c>
    </row>
    <row r="89" spans="12:15" x14ac:dyDescent="0.3">
      <c r="L89">
        <v>43</v>
      </c>
      <c r="M89" s="17">
        <v>46</v>
      </c>
      <c r="N89" s="1" t="str">
        <f t="shared" si="12"/>
        <v>1</v>
      </c>
      <c r="O89" t="str">
        <f t="shared" si="11"/>
        <v>100010</v>
      </c>
    </row>
    <row r="90" spans="12:15" x14ac:dyDescent="0.3">
      <c r="L90">
        <v>44</v>
      </c>
      <c r="M90" s="17">
        <v>42</v>
      </c>
      <c r="N90" s="1" t="str">
        <f t="shared" si="12"/>
        <v>0</v>
      </c>
      <c r="O90" t="str">
        <f t="shared" si="11"/>
        <v>00010</v>
      </c>
    </row>
    <row r="91" spans="12:15" x14ac:dyDescent="0.3">
      <c r="L91">
        <v>45</v>
      </c>
      <c r="M91" s="17">
        <v>50</v>
      </c>
      <c r="N91" s="1" t="str">
        <f t="shared" si="12"/>
        <v>0</v>
      </c>
      <c r="O91" t="str">
        <f t="shared" si="11"/>
        <v>0010</v>
      </c>
    </row>
    <row r="92" spans="12:15" x14ac:dyDescent="0.3">
      <c r="L92">
        <v>46</v>
      </c>
      <c r="M92" s="17">
        <v>36</v>
      </c>
      <c r="N92" s="1" t="str">
        <f t="shared" si="12"/>
        <v>0</v>
      </c>
      <c r="O92" t="str">
        <f>N92&amp;O93</f>
        <v>010</v>
      </c>
    </row>
    <row r="93" spans="12:15" x14ac:dyDescent="0.3">
      <c r="L93">
        <v>47</v>
      </c>
      <c r="M93" s="17">
        <v>29</v>
      </c>
      <c r="N93" s="1" t="str">
        <f t="shared" si="12"/>
        <v>1</v>
      </c>
      <c r="O93" t="str">
        <f>N93&amp;N94</f>
        <v>10</v>
      </c>
    </row>
    <row r="94" spans="12:15" x14ac:dyDescent="0.3">
      <c r="L94">
        <v>48</v>
      </c>
      <c r="M94" s="17">
        <v>32</v>
      </c>
      <c r="N94" s="1" t="str">
        <f t="shared" si="12"/>
        <v>0</v>
      </c>
    </row>
    <row r="99" spans="1:35" ht="15.6" x14ac:dyDescent="0.3">
      <c r="A99" s="20" t="s">
        <v>20</v>
      </c>
      <c r="B99" s="22" t="s">
        <v>21</v>
      </c>
      <c r="C99" s="21"/>
      <c r="D99" s="21"/>
      <c r="E99" s="23" t="str">
        <f>D102</f>
        <v>1000000101111001001101000010011100001000000010110100100111001111</v>
      </c>
      <c r="F99" s="12"/>
      <c r="G99" s="12"/>
      <c r="H99" s="12"/>
      <c r="I99" s="12"/>
      <c r="J99" s="12"/>
      <c r="K99" s="12"/>
      <c r="L99" s="12"/>
    </row>
    <row r="101" spans="1:35" ht="17.399999999999999" x14ac:dyDescent="0.3">
      <c r="A101" s="4" t="s">
        <v>2</v>
      </c>
      <c r="B101" s="4" t="s">
        <v>3</v>
      </c>
      <c r="C101" s="2"/>
      <c r="D101" s="6"/>
      <c r="P101" t="s">
        <v>4</v>
      </c>
      <c r="Q101" t="s">
        <v>22</v>
      </c>
      <c r="R101" t="s">
        <v>6</v>
      </c>
      <c r="S101" s="18" t="s">
        <v>23</v>
      </c>
      <c r="AA101" s="18" t="s">
        <v>24</v>
      </c>
      <c r="AB101" s="18" t="str">
        <f>S102</f>
        <v>1100001000000110100011001110101110000001000011101111001010101000</v>
      </c>
      <c r="AC101" s="18"/>
      <c r="AD101" s="18"/>
      <c r="AE101" s="18"/>
      <c r="AF101" s="18"/>
      <c r="AG101" s="18"/>
      <c r="AH101" s="18"/>
      <c r="AI101" s="18"/>
    </row>
    <row r="102" spans="1:35" ht="17.399999999999999" x14ac:dyDescent="0.3">
      <c r="A102" s="2">
        <v>1</v>
      </c>
      <c r="B102" s="5" t="str">
        <f>MID($B$99,A102,1)</f>
        <v>8</v>
      </c>
      <c r="C102" s="5" t="str">
        <f>HEX2BIN(B102,4)</f>
        <v>1000</v>
      </c>
      <c r="D102" s="7" t="str">
        <f t="shared" ref="D102:D114" si="14">C102&amp;D103</f>
        <v>1000000101111001001101000010011100001000000010110100100111001111</v>
      </c>
      <c r="P102">
        <v>1</v>
      </c>
      <c r="Q102" s="17">
        <v>58</v>
      </c>
      <c r="R102" s="1" t="str">
        <f>MID($E$99,Q102,1)</f>
        <v>1</v>
      </c>
      <c r="S102" t="str">
        <f t="shared" ref="S102:S162" si="15">R102&amp;S103</f>
        <v>1100001000000110100011001110101110000001000011101111001010101000</v>
      </c>
    </row>
    <row r="103" spans="1:35" x14ac:dyDescent="0.3">
      <c r="A103" s="2">
        <v>2</v>
      </c>
      <c r="B103" s="5" t="str">
        <f t="shared" ref="B103:B117" si="16">MID($B$99,A103,1)</f>
        <v>1</v>
      </c>
      <c r="C103" s="5" t="str">
        <f t="shared" ref="C103:C117" si="17">HEX2BIN(B103,4)</f>
        <v>0001</v>
      </c>
      <c r="D103" s="2" t="str">
        <f t="shared" si="14"/>
        <v>000101111001001101000010011100001000000010110100100111001111</v>
      </c>
      <c r="P103">
        <v>2</v>
      </c>
      <c r="Q103" s="17">
        <v>50</v>
      </c>
      <c r="R103" s="1" t="str">
        <f t="shared" ref="R103:R165" si="18">MID($E$99,Q103,1)</f>
        <v>1</v>
      </c>
      <c r="S103" t="str">
        <f t="shared" si="15"/>
        <v>100001000000110100011001110101110000001000011101111001010101000</v>
      </c>
      <c r="AA103" s="12" t="s">
        <v>4</v>
      </c>
      <c r="AB103" s="12" t="s">
        <v>7</v>
      </c>
      <c r="AC103" s="12" t="s">
        <v>8</v>
      </c>
      <c r="AD103" s="12" t="s">
        <v>25</v>
      </c>
      <c r="AE103" s="12" t="str">
        <f>LEFT(AB101,32)</f>
        <v>11000010000001101000110011101011</v>
      </c>
      <c r="AF103" s="12"/>
      <c r="AG103" s="12"/>
      <c r="AH103" s="12"/>
    </row>
    <row r="104" spans="1:35" x14ac:dyDescent="0.3">
      <c r="A104" s="2">
        <v>3</v>
      </c>
      <c r="B104" s="5" t="str">
        <f t="shared" si="16"/>
        <v>7</v>
      </c>
      <c r="C104" s="5" t="str">
        <f t="shared" si="17"/>
        <v>0111</v>
      </c>
      <c r="D104" s="2" t="str">
        <f t="shared" si="14"/>
        <v>01111001001101000010011100001000000010110100100111001111</v>
      </c>
      <c r="P104">
        <v>3</v>
      </c>
      <c r="Q104" s="17">
        <v>42</v>
      </c>
      <c r="R104" s="1" t="str">
        <f t="shared" si="18"/>
        <v>0</v>
      </c>
      <c r="S104" t="str">
        <f t="shared" si="15"/>
        <v>00001000000110100011001110101110000001000011101111001010101000</v>
      </c>
      <c r="AA104" s="12">
        <v>1</v>
      </c>
      <c r="AB104" s="12" t="str">
        <f>MID($AB$101,(AA104-1)*8+1,8)</f>
        <v>11000010</v>
      </c>
      <c r="AC104" s="13" t="str">
        <f>BIN2HEX(AB104,2)</f>
        <v>C2</v>
      </c>
    </row>
    <row r="105" spans="1:35" x14ac:dyDescent="0.3">
      <c r="A105" s="2">
        <v>4</v>
      </c>
      <c r="B105" s="5" t="str">
        <f t="shared" si="16"/>
        <v>9</v>
      </c>
      <c r="C105" s="5" t="str">
        <f t="shared" si="17"/>
        <v>1001</v>
      </c>
      <c r="D105" s="2" t="str">
        <f t="shared" si="14"/>
        <v>1001001101000010011100001000000010110100100111001111</v>
      </c>
      <c r="P105">
        <v>4</v>
      </c>
      <c r="Q105" s="17">
        <v>34</v>
      </c>
      <c r="R105" s="1" t="str">
        <f t="shared" si="18"/>
        <v>0</v>
      </c>
      <c r="S105" t="str">
        <f t="shared" si="15"/>
        <v>0001000000110100011001110101110000001000011101111001010101000</v>
      </c>
      <c r="AA105" s="12">
        <v>2</v>
      </c>
      <c r="AB105" s="12" t="str">
        <f t="shared" ref="AB105:AB111" si="19">MID($AB$101,(AA105-1)*8+1,8)</f>
        <v>00000110</v>
      </c>
      <c r="AC105" s="13" t="str">
        <f t="shared" ref="AC105:AC111" si="20">BIN2HEX(AB105,2)</f>
        <v>06</v>
      </c>
    </row>
    <row r="106" spans="1:35" x14ac:dyDescent="0.3">
      <c r="A106" s="2">
        <v>5</v>
      </c>
      <c r="B106" s="5" t="str">
        <f t="shared" si="16"/>
        <v>3</v>
      </c>
      <c r="C106" s="5" t="str">
        <f t="shared" si="17"/>
        <v>0011</v>
      </c>
      <c r="D106" s="2" t="str">
        <f t="shared" si="14"/>
        <v>001101000010011100001000000010110100100111001111</v>
      </c>
      <c r="P106">
        <v>5</v>
      </c>
      <c r="Q106" s="17">
        <v>26</v>
      </c>
      <c r="R106" s="1" t="str">
        <f t="shared" si="18"/>
        <v>0</v>
      </c>
      <c r="S106" t="str">
        <f t="shared" si="15"/>
        <v>001000000110100011001110101110000001000011101111001010101000</v>
      </c>
      <c r="AA106" s="12">
        <v>3</v>
      </c>
      <c r="AB106" s="12" t="str">
        <f t="shared" si="19"/>
        <v>10001100</v>
      </c>
      <c r="AC106" s="13" t="str">
        <f t="shared" si="20"/>
        <v>8C</v>
      </c>
    </row>
    <row r="107" spans="1:35" x14ac:dyDescent="0.3">
      <c r="A107" s="2">
        <v>6</v>
      </c>
      <c r="B107" s="5" t="str">
        <f t="shared" si="16"/>
        <v>4</v>
      </c>
      <c r="C107" s="5" t="str">
        <f t="shared" si="17"/>
        <v>0100</v>
      </c>
      <c r="D107" s="2" t="str">
        <f t="shared" si="14"/>
        <v>01000010011100001000000010110100100111001111</v>
      </c>
      <c r="P107">
        <v>6</v>
      </c>
      <c r="Q107" s="17">
        <v>18</v>
      </c>
      <c r="R107" s="1" t="str">
        <f t="shared" si="18"/>
        <v>0</v>
      </c>
      <c r="S107" t="str">
        <f t="shared" si="15"/>
        <v>01000000110100011001110101110000001000011101111001010101000</v>
      </c>
      <c r="AA107" s="12">
        <v>4</v>
      </c>
      <c r="AB107" s="12" t="str">
        <f t="shared" si="19"/>
        <v>11101011</v>
      </c>
      <c r="AC107" s="13" t="str">
        <f t="shared" si="20"/>
        <v>EB</v>
      </c>
    </row>
    <row r="108" spans="1:35" x14ac:dyDescent="0.3">
      <c r="A108" s="2">
        <v>7</v>
      </c>
      <c r="B108" s="5" t="str">
        <f t="shared" si="16"/>
        <v>2</v>
      </c>
      <c r="C108" s="5" t="str">
        <f t="shared" si="17"/>
        <v>0010</v>
      </c>
      <c r="D108" s="2" t="str">
        <f t="shared" si="14"/>
        <v>0010011100001000000010110100100111001111</v>
      </c>
      <c r="P108">
        <v>7</v>
      </c>
      <c r="Q108" s="17">
        <v>10</v>
      </c>
      <c r="R108" s="1" t="str">
        <f t="shared" si="18"/>
        <v>1</v>
      </c>
      <c r="S108" t="str">
        <f t="shared" si="15"/>
        <v>1000000110100011001110101110000001000011101111001010101000</v>
      </c>
      <c r="AA108" s="21">
        <v>5</v>
      </c>
      <c r="AB108" s="21" t="str">
        <f t="shared" si="19"/>
        <v>10000001</v>
      </c>
      <c r="AC108" s="39" t="str">
        <f t="shared" si="20"/>
        <v>81</v>
      </c>
      <c r="AD108" s="21" t="s">
        <v>26</v>
      </c>
      <c r="AE108" s="21" t="str">
        <f>RIGHT(AB101,32)</f>
        <v>10000001000011101111001010101000</v>
      </c>
      <c r="AF108" s="21"/>
      <c r="AG108" s="21"/>
      <c r="AH108" s="21"/>
    </row>
    <row r="109" spans="1:35" x14ac:dyDescent="0.3">
      <c r="A109" s="2">
        <v>8</v>
      </c>
      <c r="B109" s="5" t="str">
        <f t="shared" si="16"/>
        <v>7</v>
      </c>
      <c r="C109" s="5" t="str">
        <f t="shared" si="17"/>
        <v>0111</v>
      </c>
      <c r="D109" s="2" t="str">
        <f t="shared" si="14"/>
        <v>011100001000000010110100100111001111</v>
      </c>
      <c r="P109">
        <v>8</v>
      </c>
      <c r="Q109" s="17">
        <v>2</v>
      </c>
      <c r="R109" s="1" t="str">
        <f t="shared" si="18"/>
        <v>0</v>
      </c>
      <c r="S109" t="str">
        <f t="shared" si="15"/>
        <v>000000110100011001110101110000001000011101111001010101000</v>
      </c>
      <c r="AA109" s="21">
        <v>6</v>
      </c>
      <c r="AB109" s="21" t="str">
        <f t="shared" si="19"/>
        <v>00001110</v>
      </c>
      <c r="AC109" s="39" t="str">
        <f t="shared" si="20"/>
        <v>0E</v>
      </c>
    </row>
    <row r="110" spans="1:35" x14ac:dyDescent="0.3">
      <c r="A110" s="2">
        <v>9</v>
      </c>
      <c r="B110" s="5" t="str">
        <f t="shared" si="16"/>
        <v>0</v>
      </c>
      <c r="C110" s="5" t="str">
        <f t="shared" si="17"/>
        <v>0000</v>
      </c>
      <c r="D110" s="2" t="str">
        <f t="shared" si="14"/>
        <v>00001000000010110100100111001111</v>
      </c>
      <c r="P110">
        <v>9</v>
      </c>
      <c r="Q110" s="17">
        <v>60</v>
      </c>
      <c r="R110" s="1" t="str">
        <f t="shared" si="18"/>
        <v>0</v>
      </c>
      <c r="S110" t="str">
        <f t="shared" si="15"/>
        <v>00000110100011001110101110000001000011101111001010101000</v>
      </c>
      <c r="AA110" s="21">
        <v>7</v>
      </c>
      <c r="AB110" s="21" t="str">
        <f t="shared" si="19"/>
        <v>11110010</v>
      </c>
      <c r="AC110" s="39" t="str">
        <f t="shared" si="20"/>
        <v>F2</v>
      </c>
    </row>
    <row r="111" spans="1:35" x14ac:dyDescent="0.3">
      <c r="A111" s="2">
        <v>10</v>
      </c>
      <c r="B111" s="5" t="str">
        <f t="shared" si="16"/>
        <v>8</v>
      </c>
      <c r="C111" s="5" t="str">
        <f t="shared" si="17"/>
        <v>1000</v>
      </c>
      <c r="D111" s="2" t="str">
        <f t="shared" si="14"/>
        <v>1000000010110100100111001111</v>
      </c>
      <c r="P111">
        <v>10</v>
      </c>
      <c r="Q111" s="17">
        <v>52</v>
      </c>
      <c r="R111" s="1" t="str">
        <f t="shared" si="18"/>
        <v>0</v>
      </c>
      <c r="S111" t="str">
        <f t="shared" si="15"/>
        <v>0000110100011001110101110000001000011101111001010101000</v>
      </c>
      <c r="AA111" s="21">
        <v>8</v>
      </c>
      <c r="AB111" s="21" t="str">
        <f t="shared" si="19"/>
        <v>10101000</v>
      </c>
      <c r="AC111" s="39" t="str">
        <f t="shared" si="20"/>
        <v>A8</v>
      </c>
    </row>
    <row r="112" spans="1:35" x14ac:dyDescent="0.3">
      <c r="A112" s="2">
        <v>11</v>
      </c>
      <c r="B112" s="5" t="str">
        <f t="shared" si="16"/>
        <v>0</v>
      </c>
      <c r="C112" s="5" t="str">
        <f t="shared" si="17"/>
        <v>0000</v>
      </c>
      <c r="D112" s="2" t="str">
        <f t="shared" si="14"/>
        <v>000010110100100111001111</v>
      </c>
      <c r="P112">
        <v>11</v>
      </c>
      <c r="Q112" s="17">
        <v>44</v>
      </c>
      <c r="R112" s="1" t="str">
        <f t="shared" si="18"/>
        <v>0</v>
      </c>
      <c r="S112" t="str">
        <f t="shared" si="15"/>
        <v>000110100011001110101110000001000011101111001010101000</v>
      </c>
    </row>
    <row r="113" spans="1:39" ht="15.6" x14ac:dyDescent="0.3">
      <c r="A113" s="2">
        <v>12</v>
      </c>
      <c r="B113" s="5" t="str">
        <f t="shared" si="16"/>
        <v>B</v>
      </c>
      <c r="C113" s="5" t="str">
        <f t="shared" si="17"/>
        <v>1011</v>
      </c>
      <c r="D113" s="2" t="str">
        <f t="shared" si="14"/>
        <v>10110100100111001111</v>
      </c>
      <c r="P113">
        <v>12</v>
      </c>
      <c r="Q113" s="17">
        <v>36</v>
      </c>
      <c r="R113" s="1" t="str">
        <f t="shared" si="18"/>
        <v>0</v>
      </c>
      <c r="S113" t="str">
        <f t="shared" si="15"/>
        <v>00110100011001110101110000001000011101111001010101000</v>
      </c>
      <c r="AA113" t="s">
        <v>4</v>
      </c>
      <c r="AB113" s="1" t="s">
        <v>27</v>
      </c>
      <c r="AC113" s="20" t="s">
        <v>29</v>
      </c>
      <c r="AD113" s="24" t="str">
        <f>AD114</f>
        <v>010000000010100001011101011110100101010101010001</v>
      </c>
      <c r="AE113" s="24"/>
      <c r="AF113" s="24"/>
      <c r="AG113" s="24"/>
      <c r="AH113" s="24"/>
      <c r="AI113" s="24"/>
      <c r="AK113" s="12" t="s">
        <v>4</v>
      </c>
      <c r="AL113" s="12" t="s">
        <v>7</v>
      </c>
      <c r="AM113" s="12" t="s">
        <v>8</v>
      </c>
    </row>
    <row r="114" spans="1:39" x14ac:dyDescent="0.3">
      <c r="A114" s="2">
        <v>13</v>
      </c>
      <c r="B114" s="5" t="str">
        <f t="shared" si="16"/>
        <v>4</v>
      </c>
      <c r="C114" s="5" t="str">
        <f t="shared" si="17"/>
        <v>0100</v>
      </c>
      <c r="D114" s="2" t="str">
        <f t="shared" si="14"/>
        <v>0100100111001111</v>
      </c>
      <c r="P114">
        <v>13</v>
      </c>
      <c r="Q114" s="17">
        <v>28</v>
      </c>
      <c r="R114" s="1" t="str">
        <f t="shared" si="18"/>
        <v>0</v>
      </c>
      <c r="S114" t="str">
        <f t="shared" si="15"/>
        <v>0110100011001110101110000001000011101111001010101000</v>
      </c>
      <c r="AA114" s="9">
        <v>1</v>
      </c>
      <c r="AB114" s="17">
        <v>32</v>
      </c>
      <c r="AC114" s="1" t="str">
        <f>MID($AE$108,AB114,1)</f>
        <v>0</v>
      </c>
      <c r="AD114" t="str">
        <f t="shared" ref="AD114:AD158" si="21">AC114&amp;AD115</f>
        <v>010000000010100001011101011110100101010101010001</v>
      </c>
      <c r="AK114" s="12">
        <v>1</v>
      </c>
      <c r="AL114" s="12" t="str">
        <f>MID($AD$113,(AK114-1)*8+1,8)</f>
        <v>01000000</v>
      </c>
      <c r="AM114" s="13" t="str">
        <f>BIN2HEX(AL114,2)</f>
        <v>40</v>
      </c>
    </row>
    <row r="115" spans="1:39" x14ac:dyDescent="0.3">
      <c r="A115" s="2">
        <v>14</v>
      </c>
      <c r="B115" s="5" t="str">
        <f t="shared" si="16"/>
        <v>9</v>
      </c>
      <c r="C115" s="5" t="str">
        <f t="shared" si="17"/>
        <v>1001</v>
      </c>
      <c r="D115" s="2" t="str">
        <f>C115&amp;D116</f>
        <v>100111001111</v>
      </c>
      <c r="P115">
        <v>14</v>
      </c>
      <c r="Q115" s="17">
        <v>20</v>
      </c>
      <c r="R115" s="1" t="str">
        <f t="shared" si="18"/>
        <v>1</v>
      </c>
      <c r="S115" t="str">
        <f t="shared" si="15"/>
        <v>110100011001110101110000001000011101111001010101000</v>
      </c>
      <c r="AA115" s="9">
        <v>2</v>
      </c>
      <c r="AB115" s="17">
        <v>1</v>
      </c>
      <c r="AC115" s="1" t="str">
        <f>MID($AE$108,AB115,1)</f>
        <v>1</v>
      </c>
      <c r="AD115" t="str">
        <f t="shared" si="21"/>
        <v>10000000010100001011101011110100101010101010001</v>
      </c>
      <c r="AK115" s="12">
        <v>2</v>
      </c>
      <c r="AL115" s="12" t="str">
        <f t="shared" ref="AL115:AL119" si="22">MID($AD$113,(AK115-1)*8+1,8)</f>
        <v>00101000</v>
      </c>
      <c r="AM115" s="13" t="str">
        <f t="shared" ref="AM115:AM119" si="23">BIN2HEX(AL115,2)</f>
        <v>28</v>
      </c>
    </row>
    <row r="116" spans="1:39" x14ac:dyDescent="0.3">
      <c r="A116" s="2">
        <v>15</v>
      </c>
      <c r="B116" s="5" t="str">
        <f t="shared" si="16"/>
        <v>C</v>
      </c>
      <c r="C116" s="5" t="str">
        <f t="shared" si="17"/>
        <v>1100</v>
      </c>
      <c r="D116" s="2" t="str">
        <f>C116&amp;C117</f>
        <v>11001111</v>
      </c>
      <c r="P116">
        <v>15</v>
      </c>
      <c r="Q116" s="17">
        <v>12</v>
      </c>
      <c r="R116" s="1" t="str">
        <f t="shared" si="18"/>
        <v>1</v>
      </c>
      <c r="S116" t="str">
        <f t="shared" si="15"/>
        <v>10100011001110101110000001000011101111001010101000</v>
      </c>
      <c r="AA116" s="9">
        <v>3</v>
      </c>
      <c r="AB116" s="17">
        <v>2</v>
      </c>
      <c r="AC116" s="1" t="str">
        <f>MID($AE$108,AB116,1)</f>
        <v>0</v>
      </c>
      <c r="AD116" t="str">
        <f t="shared" si="21"/>
        <v>0000000010100001011101011110100101010101010001</v>
      </c>
      <c r="AK116" s="12">
        <v>3</v>
      </c>
      <c r="AL116" s="12" t="str">
        <f t="shared" si="22"/>
        <v>01011101</v>
      </c>
      <c r="AM116" s="13" t="str">
        <f t="shared" si="23"/>
        <v>5D</v>
      </c>
    </row>
    <row r="117" spans="1:39" x14ac:dyDescent="0.3">
      <c r="A117" s="2">
        <v>16</v>
      </c>
      <c r="B117" s="5" t="str">
        <f t="shared" si="16"/>
        <v>F</v>
      </c>
      <c r="C117" s="5" t="str">
        <f t="shared" si="17"/>
        <v>1111</v>
      </c>
      <c r="D117" s="2"/>
      <c r="P117">
        <v>16</v>
      </c>
      <c r="Q117" s="17">
        <v>4</v>
      </c>
      <c r="R117" s="1" t="str">
        <f t="shared" si="18"/>
        <v>0</v>
      </c>
      <c r="S117" t="str">
        <f t="shared" si="15"/>
        <v>0100011001110101110000001000011101111001010101000</v>
      </c>
      <c r="AA117" s="9">
        <v>4</v>
      </c>
      <c r="AB117" s="17">
        <v>3</v>
      </c>
      <c r="AC117" s="1" t="str">
        <f>MID($AE$108,AB117,1)</f>
        <v>0</v>
      </c>
      <c r="AD117" t="str">
        <f t="shared" si="21"/>
        <v>000000010100001011101011110100101010101010001</v>
      </c>
      <c r="AK117" s="12">
        <v>4</v>
      </c>
      <c r="AL117" s="12" t="str">
        <f t="shared" si="22"/>
        <v>01111010</v>
      </c>
      <c r="AM117" s="13" t="str">
        <f t="shared" si="23"/>
        <v>7A</v>
      </c>
    </row>
    <row r="118" spans="1:39" x14ac:dyDescent="0.3">
      <c r="P118">
        <v>17</v>
      </c>
      <c r="Q118" s="17">
        <v>62</v>
      </c>
      <c r="R118" s="1" t="str">
        <f t="shared" si="18"/>
        <v>1</v>
      </c>
      <c r="S118" t="str">
        <f t="shared" si="15"/>
        <v>100011001110101110000001000011101111001010101000</v>
      </c>
      <c r="AA118" s="9">
        <v>5</v>
      </c>
      <c r="AB118" s="17">
        <v>4</v>
      </c>
      <c r="AC118" s="1" t="str">
        <f>MID($AE$108,AB118,1)</f>
        <v>0</v>
      </c>
      <c r="AD118" t="str">
        <f t="shared" si="21"/>
        <v>00000010100001011101011110100101010101010001</v>
      </c>
      <c r="AK118" s="12">
        <v>5</v>
      </c>
      <c r="AL118" s="12" t="str">
        <f t="shared" si="22"/>
        <v>01010101</v>
      </c>
      <c r="AM118" s="13" t="str">
        <f t="shared" si="23"/>
        <v>55</v>
      </c>
    </row>
    <row r="119" spans="1:39" x14ac:dyDescent="0.3">
      <c r="P119">
        <v>18</v>
      </c>
      <c r="Q119" s="17">
        <v>54</v>
      </c>
      <c r="R119" s="1" t="str">
        <f t="shared" si="18"/>
        <v>0</v>
      </c>
      <c r="S119" t="str">
        <f t="shared" si="15"/>
        <v>00011001110101110000001000011101111001010101000</v>
      </c>
      <c r="AA119" s="9">
        <v>6</v>
      </c>
      <c r="AB119" s="17">
        <v>5</v>
      </c>
      <c r="AC119" s="1" t="str">
        <f>MID($AE$108,AB119,1)</f>
        <v>0</v>
      </c>
      <c r="AD119" t="str">
        <f t="shared" si="21"/>
        <v>0000010100001011101011110100101010101010001</v>
      </c>
      <c r="AK119" s="12">
        <v>6</v>
      </c>
      <c r="AL119" s="12" t="str">
        <f t="shared" si="22"/>
        <v>01010001</v>
      </c>
      <c r="AM119" s="13" t="str">
        <f t="shared" si="23"/>
        <v>51</v>
      </c>
    </row>
    <row r="120" spans="1:39" x14ac:dyDescent="0.3">
      <c r="P120">
        <v>19</v>
      </c>
      <c r="Q120" s="17">
        <v>46</v>
      </c>
      <c r="R120" s="1" t="str">
        <f t="shared" si="18"/>
        <v>0</v>
      </c>
      <c r="S120" t="str">
        <f t="shared" si="15"/>
        <v>0011001110101110000001000011101111001010101000</v>
      </c>
      <c r="AA120" s="9">
        <v>7</v>
      </c>
      <c r="AB120" s="17">
        <v>4</v>
      </c>
      <c r="AC120" s="1" t="str">
        <f>MID($AE$108,AB120,1)</f>
        <v>0</v>
      </c>
      <c r="AD120" t="str">
        <f t="shared" si="21"/>
        <v>000010100001011101011110100101010101010001</v>
      </c>
      <c r="AL120" t="s">
        <v>28</v>
      </c>
    </row>
    <row r="121" spans="1:39" x14ac:dyDescent="0.3">
      <c r="P121">
        <v>20</v>
      </c>
      <c r="Q121" s="17">
        <v>38</v>
      </c>
      <c r="R121" s="1" t="str">
        <f t="shared" si="18"/>
        <v>0</v>
      </c>
      <c r="S121" t="str">
        <f t="shared" si="15"/>
        <v>011001110101110000001000011101111001010101000</v>
      </c>
      <c r="AA121" s="9">
        <v>8</v>
      </c>
      <c r="AB121" s="17">
        <v>5</v>
      </c>
      <c r="AC121" s="1" t="str">
        <f>MID($AE$108,AB121,1)</f>
        <v>0</v>
      </c>
      <c r="AD121" t="str">
        <f t="shared" si="21"/>
        <v>00010100001011101011110100101010101010001</v>
      </c>
    </row>
    <row r="122" spans="1:39" x14ac:dyDescent="0.3">
      <c r="P122">
        <v>21</v>
      </c>
      <c r="Q122" s="17">
        <v>30</v>
      </c>
      <c r="R122" s="1" t="str">
        <f t="shared" si="18"/>
        <v>1</v>
      </c>
      <c r="S122" t="str">
        <f t="shared" si="15"/>
        <v>11001110101110000001000011101111001010101000</v>
      </c>
      <c r="AA122" s="9">
        <v>9</v>
      </c>
      <c r="AB122" s="17">
        <v>6</v>
      </c>
      <c r="AC122" s="1" t="str">
        <f>MID($AE$108,AB122,1)</f>
        <v>0</v>
      </c>
      <c r="AD122" t="str">
        <f t="shared" si="21"/>
        <v>0010100001011101011110100101010101010001</v>
      </c>
    </row>
    <row r="123" spans="1:39" x14ac:dyDescent="0.3">
      <c r="P123">
        <v>22</v>
      </c>
      <c r="Q123" s="17">
        <v>22</v>
      </c>
      <c r="R123" s="1" t="str">
        <f t="shared" si="18"/>
        <v>1</v>
      </c>
      <c r="S123" t="str">
        <f t="shared" si="15"/>
        <v>1001110101110000001000011101111001010101000</v>
      </c>
      <c r="AA123" s="9">
        <v>10</v>
      </c>
      <c r="AB123" s="17">
        <v>7</v>
      </c>
      <c r="AC123" s="1" t="str">
        <f>MID($AE$108,AB123,1)</f>
        <v>0</v>
      </c>
      <c r="AD123" t="str">
        <f t="shared" si="21"/>
        <v>010100001011101011110100101010101010001</v>
      </c>
    </row>
    <row r="124" spans="1:39" x14ac:dyDescent="0.3">
      <c r="P124">
        <v>23</v>
      </c>
      <c r="Q124" s="17">
        <v>14</v>
      </c>
      <c r="R124" s="1" t="str">
        <f t="shared" si="18"/>
        <v>0</v>
      </c>
      <c r="S124" t="str">
        <f t="shared" si="15"/>
        <v>001110101110000001000011101111001010101000</v>
      </c>
      <c r="AA124" s="9">
        <v>11</v>
      </c>
      <c r="AB124" s="17">
        <v>8</v>
      </c>
      <c r="AC124" s="1" t="str">
        <f>MID($AE$108,AB124,1)</f>
        <v>1</v>
      </c>
      <c r="AD124" t="str">
        <f t="shared" si="21"/>
        <v>10100001011101011110100101010101010001</v>
      </c>
    </row>
    <row r="125" spans="1:39" x14ac:dyDescent="0.3">
      <c r="P125">
        <v>24</v>
      </c>
      <c r="Q125" s="17">
        <v>6</v>
      </c>
      <c r="R125" s="1" t="str">
        <f t="shared" si="18"/>
        <v>0</v>
      </c>
      <c r="S125" t="str">
        <f t="shared" si="15"/>
        <v>01110101110000001000011101111001010101000</v>
      </c>
      <c r="AA125" s="9">
        <v>12</v>
      </c>
      <c r="AB125" s="17">
        <v>9</v>
      </c>
      <c r="AC125" s="1" t="str">
        <f>MID($AE$108,AB125,1)</f>
        <v>0</v>
      </c>
      <c r="AD125" t="str">
        <f t="shared" si="21"/>
        <v>0100001011101011110100101010101010001</v>
      </c>
    </row>
    <row r="126" spans="1:39" x14ac:dyDescent="0.3">
      <c r="P126">
        <v>25</v>
      </c>
      <c r="Q126" s="17">
        <v>64</v>
      </c>
      <c r="R126" s="1" t="str">
        <f t="shared" si="18"/>
        <v>1</v>
      </c>
      <c r="S126" t="str">
        <f t="shared" si="15"/>
        <v>1110101110000001000011101111001010101000</v>
      </c>
      <c r="AA126" s="9">
        <v>13</v>
      </c>
      <c r="AB126" s="17">
        <v>8</v>
      </c>
      <c r="AC126" s="1" t="str">
        <f>MID($AE$108,AB126,1)</f>
        <v>1</v>
      </c>
      <c r="AD126" t="str">
        <f t="shared" si="21"/>
        <v>100001011101011110100101010101010001</v>
      </c>
    </row>
    <row r="127" spans="1:39" x14ac:dyDescent="0.3">
      <c r="P127">
        <v>26</v>
      </c>
      <c r="Q127" s="17">
        <v>56</v>
      </c>
      <c r="R127" s="1" t="str">
        <f t="shared" si="18"/>
        <v>1</v>
      </c>
      <c r="S127" t="str">
        <f t="shared" si="15"/>
        <v>110101110000001000011101111001010101000</v>
      </c>
      <c r="AA127" s="9">
        <v>14</v>
      </c>
      <c r="AB127" s="17">
        <v>9</v>
      </c>
      <c r="AC127" s="1" t="str">
        <f>MID($AE$108,AB127,1)</f>
        <v>0</v>
      </c>
      <c r="AD127" t="str">
        <f t="shared" si="21"/>
        <v>00001011101011110100101010101010001</v>
      </c>
    </row>
    <row r="128" spans="1:39" x14ac:dyDescent="0.3">
      <c r="P128">
        <v>27</v>
      </c>
      <c r="Q128" s="17">
        <v>48</v>
      </c>
      <c r="R128" s="1" t="str">
        <f t="shared" si="18"/>
        <v>1</v>
      </c>
      <c r="S128" t="str">
        <f t="shared" si="15"/>
        <v>10101110000001000011101111001010101000</v>
      </c>
      <c r="AA128" s="9">
        <v>15</v>
      </c>
      <c r="AB128" s="17">
        <v>10</v>
      </c>
      <c r="AC128" s="1" t="str">
        <f>MID($AE$108,AB128,1)</f>
        <v>0</v>
      </c>
      <c r="AD128" t="str">
        <f t="shared" si="21"/>
        <v>0001011101011110100101010101010001</v>
      </c>
    </row>
    <row r="129" spans="16:30" x14ac:dyDescent="0.3">
      <c r="P129">
        <v>28</v>
      </c>
      <c r="Q129" s="17">
        <v>40</v>
      </c>
      <c r="R129" s="1" t="str">
        <f t="shared" si="18"/>
        <v>0</v>
      </c>
      <c r="S129" t="str">
        <f t="shared" si="15"/>
        <v>0101110000001000011101111001010101000</v>
      </c>
      <c r="AA129" s="9">
        <v>16</v>
      </c>
      <c r="AB129" s="17">
        <v>11</v>
      </c>
      <c r="AC129" s="1" t="str">
        <f>MID($AE$108,AB129,1)</f>
        <v>0</v>
      </c>
      <c r="AD129" t="str">
        <f t="shared" si="21"/>
        <v>001011101011110100101010101010001</v>
      </c>
    </row>
    <row r="130" spans="16:30" x14ac:dyDescent="0.3">
      <c r="P130">
        <v>29</v>
      </c>
      <c r="Q130" s="17">
        <v>32</v>
      </c>
      <c r="R130" s="1" t="str">
        <f t="shared" si="18"/>
        <v>1</v>
      </c>
      <c r="S130" t="str">
        <f t="shared" si="15"/>
        <v>101110000001000011101111001010101000</v>
      </c>
      <c r="AA130" s="9">
        <v>17</v>
      </c>
      <c r="AB130" s="17">
        <v>12</v>
      </c>
      <c r="AC130" s="1" t="str">
        <f>MID($AE$108,AB130,1)</f>
        <v>0</v>
      </c>
      <c r="AD130" t="str">
        <f t="shared" si="21"/>
        <v>01011101011110100101010101010001</v>
      </c>
    </row>
    <row r="131" spans="16:30" x14ac:dyDescent="0.3">
      <c r="P131">
        <v>30</v>
      </c>
      <c r="Q131" s="17">
        <v>24</v>
      </c>
      <c r="R131" s="1" t="str">
        <f t="shared" si="18"/>
        <v>0</v>
      </c>
      <c r="S131" t="str">
        <f t="shared" si="15"/>
        <v>01110000001000011101111001010101000</v>
      </c>
      <c r="AA131" s="9">
        <v>18</v>
      </c>
      <c r="AB131" s="17">
        <v>13</v>
      </c>
      <c r="AC131" s="1" t="str">
        <f>MID($AE$108,AB131,1)</f>
        <v>1</v>
      </c>
      <c r="AD131" t="str">
        <f t="shared" si="21"/>
        <v>1011101011110100101010101010001</v>
      </c>
    </row>
    <row r="132" spans="16:30" x14ac:dyDescent="0.3">
      <c r="P132">
        <v>31</v>
      </c>
      <c r="Q132" s="17">
        <v>16</v>
      </c>
      <c r="R132" s="1" t="str">
        <f t="shared" si="18"/>
        <v>1</v>
      </c>
      <c r="S132" t="str">
        <f t="shared" si="15"/>
        <v>1110000001000011101111001010101000</v>
      </c>
      <c r="AA132" s="9">
        <v>19</v>
      </c>
      <c r="AB132" s="17">
        <v>12</v>
      </c>
      <c r="AC132" s="1" t="str">
        <f>MID($AE$108,AB132,1)</f>
        <v>0</v>
      </c>
      <c r="AD132" t="str">
        <f t="shared" si="21"/>
        <v>011101011110100101010101010001</v>
      </c>
    </row>
    <row r="133" spans="16:30" x14ac:dyDescent="0.3">
      <c r="P133">
        <v>32</v>
      </c>
      <c r="Q133" s="17">
        <v>8</v>
      </c>
      <c r="R133" s="1" t="str">
        <f t="shared" si="18"/>
        <v>1</v>
      </c>
      <c r="S133" t="str">
        <f t="shared" si="15"/>
        <v>110000001000011101111001010101000</v>
      </c>
      <c r="AA133" s="9">
        <v>20</v>
      </c>
      <c r="AB133" s="17">
        <v>13</v>
      </c>
      <c r="AC133" s="1" t="str">
        <f>MID($AE$108,AB133,1)</f>
        <v>1</v>
      </c>
      <c r="AD133" t="str">
        <f t="shared" si="21"/>
        <v>11101011110100101010101010001</v>
      </c>
    </row>
    <row r="134" spans="16:30" x14ac:dyDescent="0.3">
      <c r="P134">
        <v>33</v>
      </c>
      <c r="Q134" s="17">
        <v>57</v>
      </c>
      <c r="R134" s="1" t="str">
        <f t="shared" si="18"/>
        <v>1</v>
      </c>
      <c r="S134" t="str">
        <f t="shared" si="15"/>
        <v>10000001000011101111001010101000</v>
      </c>
      <c r="AA134" s="9">
        <v>21</v>
      </c>
      <c r="AB134" s="17">
        <v>14</v>
      </c>
      <c r="AC134" s="1" t="str">
        <f>MID($AE$108,AB134,1)</f>
        <v>1</v>
      </c>
      <c r="AD134" t="str">
        <f t="shared" si="21"/>
        <v>1101011110100101010101010001</v>
      </c>
    </row>
    <row r="135" spans="16:30" x14ac:dyDescent="0.3">
      <c r="P135">
        <v>34</v>
      </c>
      <c r="Q135" s="17">
        <v>49</v>
      </c>
      <c r="R135" s="1" t="str">
        <f t="shared" si="18"/>
        <v>0</v>
      </c>
      <c r="S135" t="str">
        <f t="shared" si="15"/>
        <v>0000001000011101111001010101000</v>
      </c>
      <c r="AA135" s="9">
        <v>22</v>
      </c>
      <c r="AB135" s="17">
        <v>15</v>
      </c>
      <c r="AC135" s="1" t="str">
        <f>MID($AE$108,AB135,1)</f>
        <v>1</v>
      </c>
      <c r="AD135" t="str">
        <f t="shared" si="21"/>
        <v>101011110100101010101010001</v>
      </c>
    </row>
    <row r="136" spans="16:30" x14ac:dyDescent="0.3">
      <c r="P136">
        <v>35</v>
      </c>
      <c r="Q136" s="17">
        <v>41</v>
      </c>
      <c r="R136" s="1" t="str">
        <f t="shared" si="18"/>
        <v>0</v>
      </c>
      <c r="S136" t="str">
        <f t="shared" si="15"/>
        <v>000001000011101111001010101000</v>
      </c>
      <c r="AA136" s="9">
        <v>23</v>
      </c>
      <c r="AB136" s="17">
        <v>16</v>
      </c>
      <c r="AC136" s="1" t="str">
        <f>MID($AE$108,AB136,1)</f>
        <v>0</v>
      </c>
      <c r="AD136" t="str">
        <f t="shared" si="21"/>
        <v>01011110100101010101010001</v>
      </c>
    </row>
    <row r="137" spans="16:30" x14ac:dyDescent="0.3">
      <c r="P137">
        <v>36</v>
      </c>
      <c r="Q137" s="17">
        <v>33</v>
      </c>
      <c r="R137" s="1" t="str">
        <f t="shared" si="18"/>
        <v>0</v>
      </c>
      <c r="S137" t="str">
        <f t="shared" si="15"/>
        <v>00001000011101111001010101000</v>
      </c>
      <c r="AA137" s="9">
        <v>24</v>
      </c>
      <c r="AB137" s="17">
        <v>17</v>
      </c>
      <c r="AC137" s="1" t="str">
        <f>MID($AE$108,AB137,1)</f>
        <v>1</v>
      </c>
      <c r="AD137" t="str">
        <f t="shared" si="21"/>
        <v>1011110100101010101010001</v>
      </c>
    </row>
    <row r="138" spans="16:30" x14ac:dyDescent="0.3">
      <c r="P138">
        <v>37</v>
      </c>
      <c r="Q138" s="17">
        <v>25</v>
      </c>
      <c r="R138" s="1" t="str">
        <f t="shared" si="18"/>
        <v>0</v>
      </c>
      <c r="S138" t="str">
        <f t="shared" si="15"/>
        <v>0001000011101111001010101000</v>
      </c>
      <c r="AA138" s="9">
        <v>25</v>
      </c>
      <c r="AB138" s="17">
        <v>16</v>
      </c>
      <c r="AC138" s="1" t="str">
        <f>MID($AE$108,AB138,1)</f>
        <v>0</v>
      </c>
      <c r="AD138" t="str">
        <f t="shared" si="21"/>
        <v>011110100101010101010001</v>
      </c>
    </row>
    <row r="139" spans="16:30" x14ac:dyDescent="0.3">
      <c r="P139">
        <v>38</v>
      </c>
      <c r="Q139" s="17">
        <v>17</v>
      </c>
      <c r="R139" s="1" t="str">
        <f t="shared" si="18"/>
        <v>0</v>
      </c>
      <c r="S139" t="str">
        <f t="shared" si="15"/>
        <v>001000011101111001010101000</v>
      </c>
      <c r="AA139" s="9">
        <v>26</v>
      </c>
      <c r="AB139" s="17">
        <v>17</v>
      </c>
      <c r="AC139" s="1" t="str">
        <f>MID($AE$108,AB139,1)</f>
        <v>1</v>
      </c>
      <c r="AD139" t="str">
        <f t="shared" si="21"/>
        <v>11110100101010101010001</v>
      </c>
    </row>
    <row r="140" spans="16:30" x14ac:dyDescent="0.3">
      <c r="P140">
        <v>39</v>
      </c>
      <c r="Q140" s="17">
        <v>9</v>
      </c>
      <c r="R140" s="1" t="str">
        <f t="shared" si="18"/>
        <v>0</v>
      </c>
      <c r="S140" t="str">
        <f t="shared" si="15"/>
        <v>01000011101111001010101000</v>
      </c>
      <c r="AA140" s="9">
        <v>27</v>
      </c>
      <c r="AB140" s="17">
        <v>18</v>
      </c>
      <c r="AC140" s="1" t="str">
        <f>MID($AE$108,AB140,1)</f>
        <v>1</v>
      </c>
      <c r="AD140" t="str">
        <f t="shared" si="21"/>
        <v>1110100101010101010001</v>
      </c>
    </row>
    <row r="141" spans="16:30" x14ac:dyDescent="0.3">
      <c r="P141">
        <v>40</v>
      </c>
      <c r="Q141" s="17">
        <v>1</v>
      </c>
      <c r="R141" s="1" t="str">
        <f t="shared" si="18"/>
        <v>1</v>
      </c>
      <c r="S141" t="str">
        <f t="shared" si="15"/>
        <v>1000011101111001010101000</v>
      </c>
      <c r="AA141" s="9">
        <v>28</v>
      </c>
      <c r="AB141" s="17">
        <v>19</v>
      </c>
      <c r="AC141" s="1" t="str">
        <f>MID($AE$108,AB141,1)</f>
        <v>1</v>
      </c>
      <c r="AD141" t="str">
        <f t="shared" si="21"/>
        <v>110100101010101010001</v>
      </c>
    </row>
    <row r="142" spans="16:30" x14ac:dyDescent="0.3">
      <c r="P142">
        <v>41</v>
      </c>
      <c r="Q142" s="17">
        <v>59</v>
      </c>
      <c r="R142" s="1" t="str">
        <f t="shared" si="18"/>
        <v>0</v>
      </c>
      <c r="S142" t="str">
        <f t="shared" si="15"/>
        <v>000011101111001010101000</v>
      </c>
      <c r="AA142" s="9">
        <v>29</v>
      </c>
      <c r="AB142" s="17">
        <v>20</v>
      </c>
      <c r="AC142" s="1" t="str">
        <f>MID($AE$108,AB142,1)</f>
        <v>1</v>
      </c>
      <c r="AD142" t="str">
        <f t="shared" si="21"/>
        <v>10100101010101010001</v>
      </c>
    </row>
    <row r="143" spans="16:30" x14ac:dyDescent="0.3">
      <c r="P143">
        <v>42</v>
      </c>
      <c r="Q143" s="17">
        <v>51</v>
      </c>
      <c r="R143" s="1" t="str">
        <f t="shared" si="18"/>
        <v>0</v>
      </c>
      <c r="S143" t="str">
        <f t="shared" si="15"/>
        <v>00011101111001010101000</v>
      </c>
      <c r="AA143" s="9">
        <v>30</v>
      </c>
      <c r="AB143" s="17">
        <v>21</v>
      </c>
      <c r="AC143" s="1" t="str">
        <f>MID($AE$108,AB143,1)</f>
        <v>0</v>
      </c>
      <c r="AD143" t="str">
        <f t="shared" si="21"/>
        <v>0100101010101010001</v>
      </c>
    </row>
    <row r="144" spans="16:30" x14ac:dyDescent="0.3">
      <c r="P144">
        <v>43</v>
      </c>
      <c r="Q144" s="17">
        <v>43</v>
      </c>
      <c r="R144" s="1" t="str">
        <f t="shared" si="18"/>
        <v>0</v>
      </c>
      <c r="S144" t="str">
        <f t="shared" si="15"/>
        <v>0011101111001010101000</v>
      </c>
      <c r="AA144" s="9">
        <v>31</v>
      </c>
      <c r="AB144" s="17">
        <v>20</v>
      </c>
      <c r="AC144" s="1" t="str">
        <f>MID($AE$108,AB144,1)</f>
        <v>1</v>
      </c>
      <c r="AD144" t="str">
        <f t="shared" si="21"/>
        <v>100101010101010001</v>
      </c>
    </row>
    <row r="145" spans="16:30" x14ac:dyDescent="0.3">
      <c r="P145">
        <v>44</v>
      </c>
      <c r="Q145" s="17">
        <v>35</v>
      </c>
      <c r="R145" s="1" t="str">
        <f t="shared" si="18"/>
        <v>0</v>
      </c>
      <c r="S145" t="str">
        <f t="shared" si="15"/>
        <v>011101111001010101000</v>
      </c>
      <c r="AA145" s="9">
        <v>32</v>
      </c>
      <c r="AB145" s="17">
        <v>21</v>
      </c>
      <c r="AC145" s="1" t="str">
        <f>MID($AE$108,AB145,1)</f>
        <v>0</v>
      </c>
      <c r="AD145" t="str">
        <f t="shared" si="21"/>
        <v>00101010101010001</v>
      </c>
    </row>
    <row r="146" spans="16:30" x14ac:dyDescent="0.3">
      <c r="P146">
        <v>45</v>
      </c>
      <c r="Q146" s="17">
        <v>27</v>
      </c>
      <c r="R146" s="1" t="str">
        <f t="shared" si="18"/>
        <v>1</v>
      </c>
      <c r="S146" t="str">
        <f t="shared" si="15"/>
        <v>11101111001010101000</v>
      </c>
      <c r="AA146" s="9">
        <v>33</v>
      </c>
      <c r="AB146" s="17">
        <v>22</v>
      </c>
      <c r="AC146" s="1" t="str">
        <f>MID($AE$108,AB146,1)</f>
        <v>0</v>
      </c>
      <c r="AD146" t="str">
        <f t="shared" si="21"/>
        <v>0101010101010001</v>
      </c>
    </row>
    <row r="147" spans="16:30" x14ac:dyDescent="0.3">
      <c r="P147">
        <v>46</v>
      </c>
      <c r="Q147" s="17">
        <v>19</v>
      </c>
      <c r="R147" s="1" t="str">
        <f t="shared" si="18"/>
        <v>1</v>
      </c>
      <c r="S147" t="str">
        <f t="shared" si="15"/>
        <v>1101111001010101000</v>
      </c>
      <c r="AA147" s="9">
        <v>34</v>
      </c>
      <c r="AB147" s="17">
        <v>23</v>
      </c>
      <c r="AC147" s="1" t="str">
        <f>MID($AE$108,AB147,1)</f>
        <v>1</v>
      </c>
      <c r="AD147" t="str">
        <f t="shared" si="21"/>
        <v>101010101010001</v>
      </c>
    </row>
    <row r="148" spans="16:30" x14ac:dyDescent="0.3">
      <c r="P148">
        <v>47</v>
      </c>
      <c r="Q148" s="17">
        <v>11</v>
      </c>
      <c r="R148" s="1" t="str">
        <f t="shared" si="18"/>
        <v>1</v>
      </c>
      <c r="S148" t="str">
        <f t="shared" si="15"/>
        <v>101111001010101000</v>
      </c>
      <c r="AA148" s="9">
        <v>35</v>
      </c>
      <c r="AB148" s="17">
        <v>24</v>
      </c>
      <c r="AC148" s="1" t="str">
        <f>MID($AE$108,AB148,1)</f>
        <v>0</v>
      </c>
      <c r="AD148" t="str">
        <f t="shared" si="21"/>
        <v>01010101010001</v>
      </c>
    </row>
    <row r="149" spans="16:30" x14ac:dyDescent="0.3">
      <c r="P149">
        <v>48</v>
      </c>
      <c r="Q149" s="17">
        <v>3</v>
      </c>
      <c r="R149" s="1" t="str">
        <f t="shared" si="18"/>
        <v>0</v>
      </c>
      <c r="S149" t="str">
        <f t="shared" si="15"/>
        <v>01111001010101000</v>
      </c>
      <c r="AA149" s="9">
        <v>36</v>
      </c>
      <c r="AB149" s="17">
        <v>25</v>
      </c>
      <c r="AC149" s="1" t="str">
        <f>MID($AE$108,AB149,1)</f>
        <v>1</v>
      </c>
      <c r="AD149" t="str">
        <f t="shared" si="21"/>
        <v>1010101010001</v>
      </c>
    </row>
    <row r="150" spans="16:30" x14ac:dyDescent="0.3">
      <c r="P150">
        <v>49</v>
      </c>
      <c r="Q150" s="17">
        <v>61</v>
      </c>
      <c r="R150" s="1" t="str">
        <f t="shared" si="18"/>
        <v>1</v>
      </c>
      <c r="S150" t="str">
        <f t="shared" si="15"/>
        <v>1111001010101000</v>
      </c>
      <c r="AA150" s="9">
        <v>37</v>
      </c>
      <c r="AB150" s="17">
        <v>24</v>
      </c>
      <c r="AC150" s="1" t="str">
        <f>MID($AE$108,AB150,1)</f>
        <v>0</v>
      </c>
      <c r="AD150" t="str">
        <f t="shared" si="21"/>
        <v>010101010001</v>
      </c>
    </row>
    <row r="151" spans="16:30" x14ac:dyDescent="0.3">
      <c r="P151">
        <v>50</v>
      </c>
      <c r="Q151" s="17">
        <v>53</v>
      </c>
      <c r="R151" s="1" t="str">
        <f t="shared" si="18"/>
        <v>1</v>
      </c>
      <c r="S151" t="str">
        <f t="shared" si="15"/>
        <v>111001010101000</v>
      </c>
      <c r="AA151" s="9">
        <v>38</v>
      </c>
      <c r="AB151" s="17">
        <v>25</v>
      </c>
      <c r="AC151" s="1" t="str">
        <f>MID($AE$108,AB151,1)</f>
        <v>1</v>
      </c>
      <c r="AD151" t="str">
        <f t="shared" si="21"/>
        <v>10101010001</v>
      </c>
    </row>
    <row r="152" spans="16:30" x14ac:dyDescent="0.3">
      <c r="P152">
        <v>51</v>
      </c>
      <c r="Q152" s="17">
        <v>45</v>
      </c>
      <c r="R152" s="1" t="str">
        <f t="shared" si="18"/>
        <v>1</v>
      </c>
      <c r="S152" t="str">
        <f t="shared" si="15"/>
        <v>11001010101000</v>
      </c>
      <c r="AA152" s="9">
        <v>39</v>
      </c>
      <c r="AB152" s="17">
        <v>26</v>
      </c>
      <c r="AC152" s="1" t="str">
        <f>MID($AE$108,AB152,1)</f>
        <v>0</v>
      </c>
      <c r="AD152" t="str">
        <f t="shared" si="21"/>
        <v>0101010001</v>
      </c>
    </row>
    <row r="153" spans="16:30" x14ac:dyDescent="0.3">
      <c r="P153">
        <v>52</v>
      </c>
      <c r="Q153" s="17">
        <v>37</v>
      </c>
      <c r="R153" s="1" t="str">
        <f t="shared" si="18"/>
        <v>1</v>
      </c>
      <c r="S153" t="str">
        <f t="shared" si="15"/>
        <v>1001010101000</v>
      </c>
      <c r="AA153" s="9">
        <v>40</v>
      </c>
      <c r="AB153" s="17">
        <v>27</v>
      </c>
      <c r="AC153" s="1" t="str">
        <f>MID($AE$108,AB153,1)</f>
        <v>1</v>
      </c>
      <c r="AD153" t="str">
        <f t="shared" si="21"/>
        <v>101010001</v>
      </c>
    </row>
    <row r="154" spans="16:30" x14ac:dyDescent="0.3">
      <c r="P154">
        <v>53</v>
      </c>
      <c r="Q154" s="17">
        <v>29</v>
      </c>
      <c r="R154" s="1" t="str">
        <f t="shared" si="18"/>
        <v>0</v>
      </c>
      <c r="S154" t="str">
        <f t="shared" si="15"/>
        <v>001010101000</v>
      </c>
      <c r="AA154" s="9">
        <v>41</v>
      </c>
      <c r="AB154" s="17">
        <v>28</v>
      </c>
      <c r="AC154" s="1" t="str">
        <f>MID($AE$108,AB154,1)</f>
        <v>0</v>
      </c>
      <c r="AD154" t="str">
        <f t="shared" si="21"/>
        <v>01010001</v>
      </c>
    </row>
    <row r="155" spans="16:30" x14ac:dyDescent="0.3">
      <c r="P155">
        <v>54</v>
      </c>
      <c r="Q155" s="17">
        <v>21</v>
      </c>
      <c r="R155" s="1" t="str">
        <f t="shared" si="18"/>
        <v>0</v>
      </c>
      <c r="S155" t="str">
        <f t="shared" si="15"/>
        <v>01010101000</v>
      </c>
      <c r="AA155" s="9">
        <v>42</v>
      </c>
      <c r="AB155" s="17">
        <v>29</v>
      </c>
      <c r="AC155" s="1" t="str">
        <f>MID($AE$108,AB155,1)</f>
        <v>1</v>
      </c>
      <c r="AD155" t="str">
        <f t="shared" si="21"/>
        <v>1010001</v>
      </c>
    </row>
    <row r="156" spans="16:30" x14ac:dyDescent="0.3">
      <c r="P156">
        <v>55</v>
      </c>
      <c r="Q156" s="17">
        <v>13</v>
      </c>
      <c r="R156" s="1" t="str">
        <f t="shared" si="18"/>
        <v>1</v>
      </c>
      <c r="S156" t="str">
        <f t="shared" si="15"/>
        <v>1010101000</v>
      </c>
      <c r="AA156" s="9">
        <v>43</v>
      </c>
      <c r="AB156" s="17">
        <v>28</v>
      </c>
      <c r="AC156" s="1" t="str">
        <f>MID($AE$108,AB156,1)</f>
        <v>0</v>
      </c>
      <c r="AD156" t="str">
        <f t="shared" si="21"/>
        <v>010001</v>
      </c>
    </row>
    <row r="157" spans="16:30" x14ac:dyDescent="0.3">
      <c r="P157">
        <v>56</v>
      </c>
      <c r="Q157" s="17">
        <v>5</v>
      </c>
      <c r="R157" s="1" t="str">
        <f t="shared" si="18"/>
        <v>0</v>
      </c>
      <c r="S157" t="str">
        <f t="shared" si="15"/>
        <v>010101000</v>
      </c>
      <c r="AA157" s="9">
        <v>44</v>
      </c>
      <c r="AB157" s="17">
        <v>29</v>
      </c>
      <c r="AC157" s="1" t="str">
        <f>MID($AE$108,AB157,1)</f>
        <v>1</v>
      </c>
      <c r="AD157" t="str">
        <f t="shared" si="21"/>
        <v>10001</v>
      </c>
    </row>
    <row r="158" spans="16:30" x14ac:dyDescent="0.3">
      <c r="P158">
        <v>57</v>
      </c>
      <c r="Q158" s="17">
        <v>63</v>
      </c>
      <c r="R158" s="1" t="str">
        <f t="shared" si="18"/>
        <v>1</v>
      </c>
      <c r="S158" t="str">
        <f t="shared" si="15"/>
        <v>10101000</v>
      </c>
      <c r="AA158" s="9">
        <v>45</v>
      </c>
      <c r="AB158" s="17">
        <v>30</v>
      </c>
      <c r="AC158" s="1" t="str">
        <f>MID($AE$108,AB158,1)</f>
        <v>0</v>
      </c>
      <c r="AD158" t="str">
        <f t="shared" si="21"/>
        <v>0001</v>
      </c>
    </row>
    <row r="159" spans="16:30" x14ac:dyDescent="0.3">
      <c r="P159">
        <v>58</v>
      </c>
      <c r="Q159" s="17">
        <v>55</v>
      </c>
      <c r="R159" s="1" t="str">
        <f t="shared" si="18"/>
        <v>0</v>
      </c>
      <c r="S159" t="str">
        <f t="shared" si="15"/>
        <v>0101000</v>
      </c>
      <c r="AA159" s="9">
        <v>46</v>
      </c>
      <c r="AB159" s="17">
        <v>31</v>
      </c>
      <c r="AC159" s="1" t="str">
        <f>MID($AE$108,AB159,1)</f>
        <v>0</v>
      </c>
      <c r="AD159" t="str">
        <f>AC159&amp;AD160</f>
        <v>001</v>
      </c>
    </row>
    <row r="160" spans="16:30" x14ac:dyDescent="0.3">
      <c r="P160">
        <v>59</v>
      </c>
      <c r="Q160" s="17">
        <v>47</v>
      </c>
      <c r="R160" s="1" t="str">
        <f t="shared" si="18"/>
        <v>1</v>
      </c>
      <c r="S160" t="str">
        <f t="shared" si="15"/>
        <v>101000</v>
      </c>
      <c r="AA160" s="9">
        <v>47</v>
      </c>
      <c r="AB160" s="17">
        <v>32</v>
      </c>
      <c r="AC160" s="1" t="str">
        <f>MID($AE$108,AB160,1)</f>
        <v>0</v>
      </c>
      <c r="AD160" t="str">
        <f>AC160&amp;AC161</f>
        <v>01</v>
      </c>
    </row>
    <row r="161" spans="1:29" x14ac:dyDescent="0.3">
      <c r="P161">
        <v>60</v>
      </c>
      <c r="Q161" s="17">
        <v>39</v>
      </c>
      <c r="R161" s="1" t="str">
        <f t="shared" si="18"/>
        <v>0</v>
      </c>
      <c r="S161" t="str">
        <f t="shared" si="15"/>
        <v>01000</v>
      </c>
      <c r="AA161" s="9">
        <v>48</v>
      </c>
      <c r="AB161" s="17">
        <v>1</v>
      </c>
      <c r="AC161" s="1" t="str">
        <f>MID($AE$108,AB161,1)</f>
        <v>1</v>
      </c>
    </row>
    <row r="162" spans="1:29" x14ac:dyDescent="0.3">
      <c r="P162">
        <v>61</v>
      </c>
      <c r="Q162" s="17">
        <v>31</v>
      </c>
      <c r="R162" s="1" t="str">
        <f t="shared" si="18"/>
        <v>1</v>
      </c>
      <c r="S162" t="str">
        <f t="shared" si="15"/>
        <v>1000</v>
      </c>
    </row>
    <row r="163" spans="1:29" x14ac:dyDescent="0.3">
      <c r="P163">
        <v>62</v>
      </c>
      <c r="Q163" s="17">
        <v>23</v>
      </c>
      <c r="R163" s="1" t="str">
        <f t="shared" si="18"/>
        <v>0</v>
      </c>
      <c r="S163" t="str">
        <f>R163&amp;S164</f>
        <v>000</v>
      </c>
    </row>
    <row r="164" spans="1:29" x14ac:dyDescent="0.3">
      <c r="P164">
        <v>63</v>
      </c>
      <c r="Q164" s="17">
        <v>15</v>
      </c>
      <c r="R164" s="1" t="str">
        <f t="shared" si="18"/>
        <v>0</v>
      </c>
      <c r="S164" t="str">
        <f>R164&amp;R165</f>
        <v>00</v>
      </c>
    </row>
    <row r="165" spans="1:29" x14ac:dyDescent="0.3">
      <c r="B165" t="s">
        <v>17</v>
      </c>
      <c r="G165" t="s">
        <v>28</v>
      </c>
      <c r="P165">
        <v>64</v>
      </c>
      <c r="Q165" s="17">
        <v>7</v>
      </c>
      <c r="R165" s="1" t="str">
        <f t="shared" si="18"/>
        <v>0</v>
      </c>
    </row>
    <row r="167" spans="1:29" x14ac:dyDescent="0.3">
      <c r="A167" s="18" t="s">
        <v>4</v>
      </c>
      <c r="B167" s="18" t="s">
        <v>7</v>
      </c>
      <c r="C167" s="18" t="s">
        <v>8</v>
      </c>
      <c r="F167" s="12" t="s">
        <v>4</v>
      </c>
      <c r="G167" s="12" t="s">
        <v>7</v>
      </c>
      <c r="H167" s="12" t="s">
        <v>8</v>
      </c>
    </row>
    <row r="168" spans="1:29" x14ac:dyDescent="0.3">
      <c r="A168" s="18">
        <v>1</v>
      </c>
      <c r="B168" s="18" t="str">
        <f>MID($V$46,(A168-1)*8+1,8)</f>
        <v>01100011</v>
      </c>
      <c r="C168" s="26" t="str">
        <f>BIN2HEX(B168,2)</f>
        <v>63</v>
      </c>
      <c r="D168">
        <f>BIN2DEC(B168)</f>
        <v>99</v>
      </c>
      <c r="F168" s="12">
        <v>1</v>
      </c>
      <c r="G168" s="12" t="str">
        <f>MID($AD$113,(F168-1)*8+1,8)</f>
        <v>01000000</v>
      </c>
      <c r="H168" s="13" t="str">
        <f>BIN2HEX(G168,2)</f>
        <v>40</v>
      </c>
      <c r="I168">
        <f>BIN2DEC(G168)</f>
        <v>64</v>
      </c>
    </row>
    <row r="169" spans="1:29" x14ac:dyDescent="0.3">
      <c r="A169" s="18">
        <v>2</v>
      </c>
      <c r="B169" s="18" t="str">
        <f>MID($V$46,(A169-1)*8+1,8)</f>
        <v>11011101</v>
      </c>
      <c r="C169" s="26" t="str">
        <f t="shared" ref="C169:C173" si="24">BIN2HEX(B169,2)</f>
        <v>DD</v>
      </c>
      <c r="D169">
        <f t="shared" ref="D169:D173" si="25">BIN2DEC(B169)</f>
        <v>221</v>
      </c>
      <c r="F169" s="12">
        <v>2</v>
      </c>
      <c r="G169" s="12" t="str">
        <f t="shared" ref="G169:G173" si="26">MID($AD$113,(F169-1)*8+1,8)</f>
        <v>00101000</v>
      </c>
      <c r="H169" s="13" t="str">
        <f t="shared" ref="H169:H173" si="27">BIN2HEX(G169,2)</f>
        <v>28</v>
      </c>
      <c r="I169">
        <f t="shared" ref="I169:I173" si="28">BIN2DEC(G169)</f>
        <v>40</v>
      </c>
    </row>
    <row r="170" spans="1:29" x14ac:dyDescent="0.3">
      <c r="A170" s="18">
        <v>3</v>
      </c>
      <c r="B170" s="18" t="str">
        <f>MID($V$46,(A170-1)*8+1,8)</f>
        <v>11000011</v>
      </c>
      <c r="C170" s="26" t="str">
        <f t="shared" si="24"/>
        <v>C3</v>
      </c>
      <c r="D170">
        <f t="shared" si="25"/>
        <v>195</v>
      </c>
      <c r="F170" s="12">
        <v>3</v>
      </c>
      <c r="G170" s="12" t="str">
        <f t="shared" si="26"/>
        <v>01011101</v>
      </c>
      <c r="H170" s="13" t="str">
        <f t="shared" si="27"/>
        <v>5D</v>
      </c>
      <c r="I170">
        <f t="shared" si="28"/>
        <v>93</v>
      </c>
    </row>
    <row r="171" spans="1:29" x14ac:dyDescent="0.3">
      <c r="A171" s="18">
        <v>4</v>
      </c>
      <c r="B171" s="18" t="str">
        <f>MID($V$46,(A171-1)*8+1,8)</f>
        <v>11001111</v>
      </c>
      <c r="C171" s="26" t="str">
        <f t="shared" si="24"/>
        <v>CF</v>
      </c>
      <c r="D171">
        <f t="shared" si="25"/>
        <v>207</v>
      </c>
      <c r="F171" s="12">
        <v>4</v>
      </c>
      <c r="G171" s="12" t="str">
        <f t="shared" si="26"/>
        <v>01111010</v>
      </c>
      <c r="H171" s="13" t="str">
        <f t="shared" si="27"/>
        <v>7A</v>
      </c>
      <c r="I171">
        <f t="shared" si="28"/>
        <v>122</v>
      </c>
    </row>
    <row r="172" spans="1:29" x14ac:dyDescent="0.3">
      <c r="A172" s="18">
        <v>5</v>
      </c>
      <c r="B172" s="18" t="str">
        <f>MID($V$46,(A172-1)*8+1,8)</f>
        <v>01101101</v>
      </c>
      <c r="C172" s="26" t="str">
        <f t="shared" si="24"/>
        <v>6D</v>
      </c>
      <c r="D172">
        <f t="shared" si="25"/>
        <v>109</v>
      </c>
      <c r="F172" s="12">
        <v>5</v>
      </c>
      <c r="G172" s="12" t="str">
        <f t="shared" si="26"/>
        <v>01010101</v>
      </c>
      <c r="H172" s="13" t="str">
        <f t="shared" si="27"/>
        <v>55</v>
      </c>
      <c r="I172">
        <f t="shared" si="28"/>
        <v>85</v>
      </c>
    </row>
    <row r="173" spans="1:29" x14ac:dyDescent="0.3">
      <c r="A173" s="18">
        <v>6</v>
      </c>
      <c r="B173" s="18" t="str">
        <f>MID($V$46,(A173-1)*8+1,8)</f>
        <v>10100010</v>
      </c>
      <c r="C173" s="26" t="str">
        <f t="shared" si="24"/>
        <v>A2</v>
      </c>
      <c r="D173">
        <f t="shared" si="25"/>
        <v>162</v>
      </c>
      <c r="F173" s="12">
        <v>6</v>
      </c>
      <c r="G173" s="12" t="str">
        <f t="shared" si="26"/>
        <v>01010001</v>
      </c>
      <c r="H173" s="13" t="str">
        <f t="shared" si="27"/>
        <v>51</v>
      </c>
      <c r="I173">
        <f t="shared" si="28"/>
        <v>81</v>
      </c>
    </row>
    <row r="175" spans="1:29" ht="15.6" x14ac:dyDescent="0.3">
      <c r="C175" s="28" t="s">
        <v>7</v>
      </c>
      <c r="D175" s="28" t="s">
        <v>31</v>
      </c>
      <c r="E175" s="28" t="s">
        <v>33</v>
      </c>
      <c r="F175" s="29" t="s">
        <v>32</v>
      </c>
      <c r="H175" s="30" t="s">
        <v>35</v>
      </c>
      <c r="I175" s="15" t="s">
        <v>36</v>
      </c>
    </row>
    <row r="176" spans="1:29" x14ac:dyDescent="0.3">
      <c r="C176" s="28">
        <v>1</v>
      </c>
      <c r="D176" s="28">
        <f>_xlfn.BITXOR(D168,I168)</f>
        <v>35</v>
      </c>
      <c r="E176" s="28" t="str">
        <f>DEC2BIN(D176,8)</f>
        <v>00100011</v>
      </c>
      <c r="F176" s="29" t="str">
        <f>DEC2HEX(D176,2)</f>
        <v>23</v>
      </c>
      <c r="H176" s="1"/>
    </row>
    <row r="177" spans="1:35" x14ac:dyDescent="0.3">
      <c r="C177" s="28">
        <v>2</v>
      </c>
      <c r="D177" s="28">
        <f>_xlfn.BITXOR(D169,I169)</f>
        <v>245</v>
      </c>
      <c r="E177" s="28" t="str">
        <f t="shared" ref="E177:E181" si="29">DEC2BIN(D177,8)</f>
        <v>11110101</v>
      </c>
      <c r="F177" s="29" t="str">
        <f t="shared" ref="F177:F181" si="30">DEC2HEX(D177,2)</f>
        <v>F5</v>
      </c>
    </row>
    <row r="178" spans="1:35" x14ac:dyDescent="0.3">
      <c r="C178" s="28">
        <v>3</v>
      </c>
      <c r="D178" s="28">
        <f>_xlfn.BITXOR(D170,I170)</f>
        <v>158</v>
      </c>
      <c r="E178" s="28" t="str">
        <f t="shared" si="29"/>
        <v>10011110</v>
      </c>
      <c r="F178" s="29" t="str">
        <f t="shared" si="30"/>
        <v>9E</v>
      </c>
    </row>
    <row r="179" spans="1:35" x14ac:dyDescent="0.3">
      <c r="C179" s="28">
        <v>4</v>
      </c>
      <c r="D179" s="28">
        <f>_xlfn.BITXOR(D171,I171)</f>
        <v>181</v>
      </c>
      <c r="E179" s="28" t="str">
        <f t="shared" si="29"/>
        <v>10110101</v>
      </c>
      <c r="F179" s="29" t="str">
        <f t="shared" si="30"/>
        <v>B5</v>
      </c>
    </row>
    <row r="180" spans="1:35" x14ac:dyDescent="0.3">
      <c r="C180" s="28">
        <v>5</v>
      </c>
      <c r="D180" s="28">
        <f>_xlfn.BITXOR(D172,I172)</f>
        <v>56</v>
      </c>
      <c r="E180" s="28" t="str">
        <f t="shared" si="29"/>
        <v>00111000</v>
      </c>
      <c r="F180" s="29" t="str">
        <f t="shared" si="30"/>
        <v>38</v>
      </c>
    </row>
    <row r="181" spans="1:35" x14ac:dyDescent="0.3">
      <c r="C181" s="28">
        <v>6</v>
      </c>
      <c r="D181" s="28">
        <f>_xlfn.BITXOR(D173,I173)</f>
        <v>243</v>
      </c>
      <c r="E181" s="28" t="str">
        <f t="shared" si="29"/>
        <v>11110011</v>
      </c>
      <c r="F181" s="29" t="str">
        <f t="shared" si="30"/>
        <v>F3</v>
      </c>
    </row>
    <row r="183" spans="1:35" x14ac:dyDescent="0.3">
      <c r="AB183" s="27" t="s">
        <v>55</v>
      </c>
      <c r="AG183" s="27" t="s">
        <v>57</v>
      </c>
    </row>
    <row r="184" spans="1:35" ht="15.6" x14ac:dyDescent="0.3">
      <c r="K184" s="34" t="s">
        <v>52</v>
      </c>
      <c r="L184" s="35" t="str">
        <f>L187</f>
        <v>00101001011111110010000110111100</v>
      </c>
      <c r="M184" s="11"/>
      <c r="N184" s="11"/>
      <c r="O184" s="11"/>
      <c r="P184" s="11"/>
      <c r="R184" t="s">
        <v>4</v>
      </c>
      <c r="S184" t="s">
        <v>53</v>
      </c>
      <c r="T184" s="35"/>
      <c r="U184" s="36" t="s">
        <v>54</v>
      </c>
      <c r="V184" s="35" t="str">
        <f>U185</f>
        <v>10001110010010010111011011100101</v>
      </c>
      <c r="W184" s="35"/>
      <c r="X184" s="35"/>
      <c r="Y184" s="35"/>
      <c r="AA184" s="12" t="s">
        <v>4</v>
      </c>
      <c r="AB184" s="12" t="s">
        <v>7</v>
      </c>
      <c r="AC184" s="12" t="s">
        <v>8</v>
      </c>
      <c r="AD184" s="12" t="s">
        <v>58</v>
      </c>
      <c r="AF184" s="12" t="s">
        <v>4</v>
      </c>
      <c r="AG184" s="12" t="s">
        <v>7</v>
      </c>
      <c r="AH184" s="12" t="s">
        <v>8</v>
      </c>
      <c r="AI184" s="12" t="s">
        <v>58</v>
      </c>
    </row>
    <row r="185" spans="1:35" x14ac:dyDescent="0.3">
      <c r="R185">
        <v>1</v>
      </c>
      <c r="S185" s="17">
        <v>16</v>
      </c>
      <c r="T185" s="1" t="str">
        <f>MID($L$184,S185,1)</f>
        <v>1</v>
      </c>
      <c r="U185" t="str">
        <f t="shared" ref="U185:U213" si="31">T185&amp;U186</f>
        <v>10001110010010010111011011100101</v>
      </c>
      <c r="AA185" s="12">
        <v>1</v>
      </c>
      <c r="AB185" s="12" t="str">
        <f>MID($V$184,(AA185-1)*8+1,8)</f>
        <v>10001110</v>
      </c>
      <c r="AC185" s="13" t="str">
        <f>BIN2HEX(AB185,2)</f>
        <v>8E</v>
      </c>
      <c r="AD185">
        <f>HEX2DEC(AC185)</f>
        <v>142</v>
      </c>
      <c r="AF185" s="12">
        <v>1</v>
      </c>
      <c r="AG185" s="12" t="str">
        <f>MID($AB$191,(AF185-1)*8+1,8)</f>
        <v>11000010</v>
      </c>
      <c r="AH185" s="13" t="str">
        <f>BIN2HEX(AG185,2)</f>
        <v>C2</v>
      </c>
      <c r="AI185">
        <f>HEX2DEC(AH185)</f>
        <v>194</v>
      </c>
    </row>
    <row r="186" spans="1:35" x14ac:dyDescent="0.3">
      <c r="A186" t="s">
        <v>34</v>
      </c>
      <c r="C186" t="s">
        <v>37</v>
      </c>
      <c r="D186" s="32" t="s">
        <v>51</v>
      </c>
      <c r="E186" t="s">
        <v>38</v>
      </c>
      <c r="F186" s="32" t="s">
        <v>49</v>
      </c>
      <c r="H186" t="s">
        <v>39</v>
      </c>
      <c r="I186" s="32" t="s">
        <v>50</v>
      </c>
      <c r="J186" s="31" t="s">
        <v>32</v>
      </c>
      <c r="K186" s="32" t="s">
        <v>33</v>
      </c>
      <c r="R186">
        <v>2</v>
      </c>
      <c r="S186" s="17">
        <v>7</v>
      </c>
      <c r="T186" s="1" t="str">
        <f t="shared" ref="T186:T216" si="32">MID($L$184,S186,1)</f>
        <v>0</v>
      </c>
      <c r="U186" t="str">
        <f t="shared" si="31"/>
        <v>0001110010010010111011011100101</v>
      </c>
      <c r="AA186" s="12">
        <v>2</v>
      </c>
      <c r="AB186" s="12" t="str">
        <f t="shared" ref="AB186:AB190" si="33">MID($V$184,(AA186-1)*8+1,8)</f>
        <v>01001001</v>
      </c>
      <c r="AC186" s="13" t="str">
        <f t="shared" ref="AC186:AC190" si="34">BIN2HEX(AB186,2)</f>
        <v>49</v>
      </c>
      <c r="AD186">
        <f t="shared" ref="AD186:AD188" si="35">HEX2DEC(AC186)</f>
        <v>73</v>
      </c>
      <c r="AF186" s="12">
        <v>2</v>
      </c>
      <c r="AG186" s="12" t="str">
        <f t="shared" ref="AG186:AG188" si="36">MID($AB$191,(AF186-1)*8+1,8)</f>
        <v>00000110</v>
      </c>
      <c r="AH186" s="13" t="str">
        <f t="shared" ref="AH186:AH188" si="37">BIN2HEX(AG186,2)</f>
        <v>06</v>
      </c>
      <c r="AI186">
        <f t="shared" ref="AI186:AI188" si="38">HEX2DEC(AH186)</f>
        <v>6</v>
      </c>
    </row>
    <row r="187" spans="1:35" x14ac:dyDescent="0.3">
      <c r="A187">
        <v>1</v>
      </c>
      <c r="B187" s="27" t="str">
        <f>MID($I$175, (A187-1)*6+1,6)</f>
        <v>001000</v>
      </c>
      <c r="C187" t="str">
        <f>LEFT(B187,1)&amp;RIGHT(B187,1)</f>
        <v>00</v>
      </c>
      <c r="D187" s="32">
        <f>BIN2DEC(C187)</f>
        <v>0</v>
      </c>
      <c r="E187" t="str">
        <f>MID(B187,2,4)</f>
        <v>0100</v>
      </c>
      <c r="F187" s="33">
        <f>BIN2DEC(E187)</f>
        <v>4</v>
      </c>
      <c r="G187" t="str">
        <f>C187&amp;E187</f>
        <v>000100</v>
      </c>
      <c r="H187">
        <f>BIN2DEC(G187)</f>
        <v>4</v>
      </c>
      <c r="I187" s="32">
        <f>VLOOKUP(H187,$A$197:$I$260,2,TRUE)</f>
        <v>2</v>
      </c>
      <c r="J187" s="31" t="str">
        <f>DEC2HEX(I187)</f>
        <v>2</v>
      </c>
      <c r="K187" s="33" t="str">
        <f>DEC2BIN(I187,4)</f>
        <v>0010</v>
      </c>
      <c r="L187" t="str">
        <f t="shared" ref="L186:L191" si="39">K187&amp;L188</f>
        <v>00101001011111110010000110111100</v>
      </c>
      <c r="R187">
        <v>3</v>
      </c>
      <c r="S187" s="17">
        <v>20</v>
      </c>
      <c r="T187" s="1" t="str">
        <f t="shared" si="32"/>
        <v>0</v>
      </c>
      <c r="U187" t="str">
        <f t="shared" si="31"/>
        <v>001110010010010111011011100101</v>
      </c>
      <c r="AA187" s="12">
        <v>3</v>
      </c>
      <c r="AB187" s="12" t="str">
        <f t="shared" si="33"/>
        <v>01110110</v>
      </c>
      <c r="AC187" s="13" t="str">
        <f t="shared" si="34"/>
        <v>76</v>
      </c>
      <c r="AD187">
        <f t="shared" si="35"/>
        <v>118</v>
      </c>
      <c r="AF187" s="12">
        <v>3</v>
      </c>
      <c r="AG187" s="12" t="str">
        <f t="shared" si="36"/>
        <v>10001100</v>
      </c>
      <c r="AH187" s="13" t="str">
        <f t="shared" si="37"/>
        <v>8C</v>
      </c>
      <c r="AI187">
        <f t="shared" si="38"/>
        <v>140</v>
      </c>
    </row>
    <row r="188" spans="1:35" x14ac:dyDescent="0.3">
      <c r="A188">
        <v>2</v>
      </c>
      <c r="B188" s="27" t="str">
        <f>MID($I$175, (A188-1)*6+1,6)</f>
        <v>111111</v>
      </c>
      <c r="C188" t="str">
        <f t="shared" ref="C188:C194" si="40">LEFT(B188,1)&amp;RIGHT(B188,1)</f>
        <v>11</v>
      </c>
      <c r="D188" s="32">
        <f>BIN2DEC(C188)</f>
        <v>3</v>
      </c>
      <c r="E188" t="str">
        <f>MID(B188,2,4)</f>
        <v>1111</v>
      </c>
      <c r="F188" s="33">
        <f t="shared" ref="F188:F194" si="41">BIN2DEC(E188)</f>
        <v>15</v>
      </c>
      <c r="G188" t="str">
        <f>C188&amp;E188</f>
        <v>111111</v>
      </c>
      <c r="H188">
        <f>BIN2DEC(G188)</f>
        <v>63</v>
      </c>
      <c r="I188" s="32">
        <f>VLOOKUP(H188,$A$197:$I$260,3,TRUE)</f>
        <v>9</v>
      </c>
      <c r="J188" s="31" t="str">
        <f>DEC2HEX(I188)</f>
        <v>9</v>
      </c>
      <c r="K188" s="33" t="str">
        <f t="shared" ref="K188:K194" si="42">DEC2BIN(I188,4)</f>
        <v>1001</v>
      </c>
      <c r="L188" t="str">
        <f t="shared" si="39"/>
        <v>1001011111110010000110111100</v>
      </c>
      <c r="R188">
        <v>4</v>
      </c>
      <c r="S188" s="17">
        <v>21</v>
      </c>
      <c r="T188" s="1" t="str">
        <f t="shared" si="32"/>
        <v>0</v>
      </c>
      <c r="U188" t="str">
        <f t="shared" si="31"/>
        <v>01110010010010111011011100101</v>
      </c>
      <c r="AA188" s="12">
        <v>4</v>
      </c>
      <c r="AB188" s="12" t="str">
        <f t="shared" si="33"/>
        <v>11100101</v>
      </c>
      <c r="AC188" s="13" t="str">
        <f t="shared" si="34"/>
        <v>E5</v>
      </c>
      <c r="AD188">
        <f t="shared" si="35"/>
        <v>229</v>
      </c>
      <c r="AF188" s="12">
        <v>4</v>
      </c>
      <c r="AG188" s="12" t="str">
        <f t="shared" si="36"/>
        <v>11101011</v>
      </c>
      <c r="AH188" s="13" t="str">
        <f t="shared" si="37"/>
        <v>EB</v>
      </c>
      <c r="AI188">
        <f t="shared" si="38"/>
        <v>235</v>
      </c>
    </row>
    <row r="189" spans="1:35" x14ac:dyDescent="0.3">
      <c r="A189">
        <v>3</v>
      </c>
      <c r="B189" s="27" t="str">
        <f t="shared" ref="B188:B194" si="43">MID($I$175, (A189-1)*6+1,6)</f>
        <v>010110</v>
      </c>
      <c r="C189" t="str">
        <f t="shared" si="40"/>
        <v>00</v>
      </c>
      <c r="D189" s="32">
        <f>BIN2DEC(C189)</f>
        <v>0</v>
      </c>
      <c r="E189" t="str">
        <f>MID(B189,2,4)</f>
        <v>1011</v>
      </c>
      <c r="F189" s="33">
        <f t="shared" si="41"/>
        <v>11</v>
      </c>
      <c r="G189" t="str">
        <f>C189&amp;E189</f>
        <v>001011</v>
      </c>
      <c r="H189">
        <f t="shared" ref="H188:H194" si="44">BIN2DEC(G189)</f>
        <v>11</v>
      </c>
      <c r="I189" s="32">
        <f>VLOOKUP(H189,$A$197:$I$260,4,TRUE)</f>
        <v>7</v>
      </c>
      <c r="J189" s="31" t="str">
        <f t="shared" ref="J188:J194" si="45">DEC2HEX(I189)</f>
        <v>7</v>
      </c>
      <c r="K189" s="33" t="str">
        <f t="shared" si="42"/>
        <v>0111</v>
      </c>
      <c r="L189" t="str">
        <f t="shared" si="39"/>
        <v>011111110010000110111100</v>
      </c>
      <c r="R189">
        <v>5</v>
      </c>
      <c r="S189" s="17">
        <v>29</v>
      </c>
      <c r="T189" s="1" t="str">
        <f t="shared" si="32"/>
        <v>1</v>
      </c>
      <c r="U189" t="str">
        <f t="shared" si="31"/>
        <v>1110010010010111011011100101</v>
      </c>
    </row>
    <row r="190" spans="1:35" x14ac:dyDescent="0.3">
      <c r="A190">
        <v>4</v>
      </c>
      <c r="B190" s="27" t="str">
        <f t="shared" si="43"/>
        <v>011110</v>
      </c>
      <c r="C190" t="str">
        <f t="shared" si="40"/>
        <v>00</v>
      </c>
      <c r="D190" s="32">
        <f>BIN2DEC(C190)</f>
        <v>0</v>
      </c>
      <c r="E190" t="str">
        <f>MID(B190,2,4)</f>
        <v>1111</v>
      </c>
      <c r="F190" s="33">
        <f t="shared" si="41"/>
        <v>15</v>
      </c>
      <c r="G190" t="str">
        <f>C190&amp;E190</f>
        <v>001111</v>
      </c>
      <c r="H190">
        <f t="shared" si="44"/>
        <v>15</v>
      </c>
      <c r="I190" s="32">
        <f>VLOOKUP(H190,$A$197:$I$260,5,TRUE)</f>
        <v>15</v>
      </c>
      <c r="J190" s="31" t="str">
        <f t="shared" si="45"/>
        <v>F</v>
      </c>
      <c r="K190" s="33" t="str">
        <f t="shared" si="42"/>
        <v>1111</v>
      </c>
      <c r="L190" t="str">
        <f t="shared" si="39"/>
        <v>11110010000110111100</v>
      </c>
      <c r="R190">
        <v>6</v>
      </c>
      <c r="S190" s="17">
        <v>12</v>
      </c>
      <c r="T190" s="1" t="str">
        <f t="shared" si="32"/>
        <v>1</v>
      </c>
      <c r="U190" t="str">
        <f t="shared" si="31"/>
        <v>110010010010111011011100101</v>
      </c>
    </row>
    <row r="191" spans="1:35" x14ac:dyDescent="0.3">
      <c r="A191">
        <v>5</v>
      </c>
      <c r="B191" s="27" t="str">
        <f t="shared" si="43"/>
        <v>101101</v>
      </c>
      <c r="C191" t="str">
        <f t="shared" si="40"/>
        <v>11</v>
      </c>
      <c r="D191" s="32">
        <f>BIN2DEC(C191)</f>
        <v>3</v>
      </c>
      <c r="E191" t="str">
        <f>MID(B191,2,4)</f>
        <v>0110</v>
      </c>
      <c r="F191" s="33">
        <f t="shared" si="41"/>
        <v>6</v>
      </c>
      <c r="G191" t="str">
        <f>C191&amp;E191</f>
        <v>110110</v>
      </c>
      <c r="H191">
        <f t="shared" si="44"/>
        <v>54</v>
      </c>
      <c r="I191" s="32">
        <f>VLOOKUP(H191,$A$197:$I$260,6,TRUE)</f>
        <v>2</v>
      </c>
      <c r="J191" s="31" t="str">
        <f t="shared" si="45"/>
        <v>2</v>
      </c>
      <c r="K191" s="33" t="str">
        <f t="shared" si="42"/>
        <v>0010</v>
      </c>
      <c r="L191" t="str">
        <f t="shared" si="39"/>
        <v>0010000110111100</v>
      </c>
      <c r="R191">
        <v>7</v>
      </c>
      <c r="S191" s="17">
        <v>28</v>
      </c>
      <c r="T191" s="1" t="str">
        <f t="shared" si="32"/>
        <v>1</v>
      </c>
      <c r="U191" t="str">
        <f t="shared" si="31"/>
        <v>10010010010111011011100101</v>
      </c>
      <c r="AA191" s="37" t="s">
        <v>25</v>
      </c>
      <c r="AB191" s="38" t="s">
        <v>56</v>
      </c>
      <c r="AC191" s="12"/>
      <c r="AD191" s="12"/>
      <c r="AE191" s="12"/>
    </row>
    <row r="192" spans="1:35" x14ac:dyDescent="0.3">
      <c r="A192">
        <v>6</v>
      </c>
      <c r="B192" s="27" t="str">
        <f t="shared" si="43"/>
        <v>010011</v>
      </c>
      <c r="C192" t="str">
        <f t="shared" si="40"/>
        <v>01</v>
      </c>
      <c r="D192" s="32">
        <f>BIN2DEC(C192)</f>
        <v>1</v>
      </c>
      <c r="E192" t="str">
        <f>MID(B192,2,4)</f>
        <v>1001</v>
      </c>
      <c r="F192" s="33">
        <f t="shared" si="41"/>
        <v>9</v>
      </c>
      <c r="G192" t="str">
        <f>C192&amp;E192</f>
        <v>011001</v>
      </c>
      <c r="H192">
        <f t="shared" si="44"/>
        <v>25</v>
      </c>
      <c r="I192" s="32">
        <f>VLOOKUP(H192,$A$197:$I$260,7,TRUE)</f>
        <v>1</v>
      </c>
      <c r="J192" s="31" t="str">
        <f t="shared" si="45"/>
        <v>1</v>
      </c>
      <c r="K192" s="33" t="str">
        <f t="shared" si="42"/>
        <v>0001</v>
      </c>
      <c r="L192" t="str">
        <f>K192&amp;L193</f>
        <v>000110111100</v>
      </c>
      <c r="R192">
        <v>8</v>
      </c>
      <c r="S192" s="17">
        <v>17</v>
      </c>
      <c r="T192" s="1" t="str">
        <f t="shared" si="32"/>
        <v>0</v>
      </c>
      <c r="U192" t="str">
        <f t="shared" si="31"/>
        <v>0010010010111011011100101</v>
      </c>
    </row>
    <row r="193" spans="1:33" x14ac:dyDescent="0.3">
      <c r="A193">
        <v>7</v>
      </c>
      <c r="B193" s="27" t="str">
        <f t="shared" si="43"/>
        <v>100011</v>
      </c>
      <c r="C193" t="str">
        <f t="shared" si="40"/>
        <v>11</v>
      </c>
      <c r="D193" s="32">
        <f>BIN2DEC(C193)</f>
        <v>3</v>
      </c>
      <c r="E193" t="str">
        <f>MID(B193,2,4)</f>
        <v>0001</v>
      </c>
      <c r="F193" s="33">
        <f t="shared" si="41"/>
        <v>1</v>
      </c>
      <c r="G193" t="str">
        <f>C193&amp;E193</f>
        <v>110001</v>
      </c>
      <c r="H193">
        <f t="shared" si="44"/>
        <v>49</v>
      </c>
      <c r="I193" s="32">
        <f>VLOOKUP(H193,$A$197:$I$260,8,TRUE)</f>
        <v>11</v>
      </c>
      <c r="J193" s="31" t="str">
        <f t="shared" si="45"/>
        <v>B</v>
      </c>
      <c r="K193" s="33" t="str">
        <f t="shared" si="42"/>
        <v>1011</v>
      </c>
      <c r="L193" t="str">
        <f>K193&amp;K194</f>
        <v>10111100</v>
      </c>
      <c r="R193">
        <v>9</v>
      </c>
      <c r="S193" s="17">
        <v>1</v>
      </c>
      <c r="T193" s="1" t="str">
        <f t="shared" si="32"/>
        <v>0</v>
      </c>
      <c r="U193" t="str">
        <f t="shared" si="31"/>
        <v>010010010111011011100101</v>
      </c>
      <c r="AA193" s="12" t="s">
        <v>7</v>
      </c>
      <c r="AB193" s="12" t="s">
        <v>59</v>
      </c>
      <c r="AC193" t="s">
        <v>32</v>
      </c>
    </row>
    <row r="194" spans="1:33" ht="17.399999999999999" x14ac:dyDescent="0.3">
      <c r="A194">
        <v>8</v>
      </c>
      <c r="B194" s="27" t="str">
        <f t="shared" si="43"/>
        <v>110011</v>
      </c>
      <c r="C194" t="str">
        <f t="shared" si="40"/>
        <v>11</v>
      </c>
      <c r="D194" s="32">
        <f>BIN2DEC(C194)</f>
        <v>3</v>
      </c>
      <c r="E194" t="str">
        <f>MID(B194,2,4)</f>
        <v>1001</v>
      </c>
      <c r="F194" s="33">
        <f t="shared" si="41"/>
        <v>9</v>
      </c>
      <c r="G194" t="str">
        <f>C194&amp;E194</f>
        <v>111001</v>
      </c>
      <c r="H194">
        <f t="shared" si="44"/>
        <v>57</v>
      </c>
      <c r="I194" s="32">
        <f>VLOOKUP(H194,$A$197:$I$260,9,TRUE)</f>
        <v>12</v>
      </c>
      <c r="J194" s="31" t="str">
        <f t="shared" si="45"/>
        <v>C</v>
      </c>
      <c r="K194" s="33" t="str">
        <f t="shared" si="42"/>
        <v>1100</v>
      </c>
      <c r="R194">
        <v>10</v>
      </c>
      <c r="S194" s="17">
        <v>15</v>
      </c>
      <c r="T194" s="1" t="str">
        <f t="shared" si="32"/>
        <v>1</v>
      </c>
      <c r="U194" t="str">
        <f t="shared" si="31"/>
        <v>10010010111011011100101</v>
      </c>
      <c r="AA194" s="12">
        <v>1</v>
      </c>
      <c r="AB194" s="12">
        <f>_xlfn.BITXOR(AD185,AI185)</f>
        <v>76</v>
      </c>
      <c r="AC194" s="1" t="str">
        <f>DEC2HEX(AB194,2)</f>
        <v>4C</v>
      </c>
      <c r="AE194" s="20" t="s">
        <v>60</v>
      </c>
      <c r="AF194" s="40" t="s">
        <v>61</v>
      </c>
      <c r="AG194" s="21"/>
    </row>
    <row r="195" spans="1:33" x14ac:dyDescent="0.3">
      <c r="R195">
        <v>11</v>
      </c>
      <c r="S195" s="17">
        <v>23</v>
      </c>
      <c r="T195" s="1" t="str">
        <f t="shared" si="32"/>
        <v>0</v>
      </c>
      <c r="U195" t="str">
        <f t="shared" si="31"/>
        <v>0010010111011011100101</v>
      </c>
      <c r="AA195" s="12">
        <v>2</v>
      </c>
      <c r="AB195" s="12">
        <f t="shared" ref="AB195:AB197" si="46">_xlfn.BITXOR(AD186,AI186)</f>
        <v>79</v>
      </c>
      <c r="AC195" s="1" t="str">
        <f t="shared" ref="AC195:AC197" si="47">DEC2HEX(AB195,2)</f>
        <v>4F</v>
      </c>
    </row>
    <row r="196" spans="1:33" x14ac:dyDescent="0.3">
      <c r="A196" t="s">
        <v>40</v>
      </c>
      <c r="B196" t="s">
        <v>41</v>
      </c>
      <c r="C196" t="s">
        <v>42</v>
      </c>
      <c r="D196" t="s">
        <v>43</v>
      </c>
      <c r="E196" t="s">
        <v>44</v>
      </c>
      <c r="F196" t="s">
        <v>45</v>
      </c>
      <c r="G196" t="s">
        <v>46</v>
      </c>
      <c r="H196" t="s">
        <v>47</v>
      </c>
      <c r="I196" t="s">
        <v>48</v>
      </c>
      <c r="R196">
        <v>12</v>
      </c>
      <c r="S196" s="17">
        <v>26</v>
      </c>
      <c r="T196" s="1" t="str">
        <f t="shared" si="32"/>
        <v>0</v>
      </c>
      <c r="U196" t="str">
        <f t="shared" si="31"/>
        <v>010010111011011100101</v>
      </c>
      <c r="AA196" s="12">
        <v>3</v>
      </c>
      <c r="AB196" s="12">
        <f t="shared" si="46"/>
        <v>250</v>
      </c>
      <c r="AC196" s="1" t="str">
        <f t="shared" si="47"/>
        <v>FA</v>
      </c>
    </row>
    <row r="197" spans="1:33" x14ac:dyDescent="0.3">
      <c r="A197">
        <v>0</v>
      </c>
      <c r="B197" s="17">
        <v>14</v>
      </c>
      <c r="C197" s="17">
        <v>15</v>
      </c>
      <c r="D197" s="17">
        <v>10</v>
      </c>
      <c r="E197" s="17">
        <v>7</v>
      </c>
      <c r="F197" s="17">
        <v>2</v>
      </c>
      <c r="G197" s="17">
        <v>12</v>
      </c>
      <c r="H197" s="17">
        <v>4</v>
      </c>
      <c r="I197" s="17">
        <v>13</v>
      </c>
      <c r="R197">
        <v>13</v>
      </c>
      <c r="S197" s="17">
        <v>5</v>
      </c>
      <c r="T197" s="1" t="str">
        <f t="shared" si="32"/>
        <v>1</v>
      </c>
      <c r="U197" t="str">
        <f t="shared" si="31"/>
        <v>10010111011011100101</v>
      </c>
      <c r="AA197" s="12">
        <v>4</v>
      </c>
      <c r="AB197" s="12">
        <f t="shared" si="46"/>
        <v>14</v>
      </c>
      <c r="AC197" s="1" t="str">
        <f t="shared" si="47"/>
        <v>0E</v>
      </c>
    </row>
    <row r="198" spans="1:33" x14ac:dyDescent="0.3">
      <c r="A198">
        <v>1</v>
      </c>
      <c r="B198" s="17">
        <v>4</v>
      </c>
      <c r="C198" s="17">
        <v>1</v>
      </c>
      <c r="D198" s="17">
        <v>0</v>
      </c>
      <c r="E198" s="17">
        <v>13</v>
      </c>
      <c r="F198" s="17">
        <v>12</v>
      </c>
      <c r="G198" s="17">
        <v>1</v>
      </c>
      <c r="H198" s="17">
        <v>11</v>
      </c>
      <c r="I198" s="17">
        <v>2</v>
      </c>
      <c r="R198">
        <v>14</v>
      </c>
      <c r="S198" s="17">
        <v>18</v>
      </c>
      <c r="T198" s="1" t="str">
        <f t="shared" si="32"/>
        <v>0</v>
      </c>
      <c r="U198" t="str">
        <f t="shared" si="31"/>
        <v>0010111011011100101</v>
      </c>
    </row>
    <row r="199" spans="1:33" x14ac:dyDescent="0.3">
      <c r="A199">
        <v>2</v>
      </c>
      <c r="B199" s="17">
        <v>13</v>
      </c>
      <c r="C199" s="17">
        <v>8</v>
      </c>
      <c r="D199" s="17">
        <v>9</v>
      </c>
      <c r="E199" s="17">
        <v>14</v>
      </c>
      <c r="F199" s="17">
        <v>4</v>
      </c>
      <c r="G199" s="17">
        <v>10</v>
      </c>
      <c r="H199" s="17">
        <v>2</v>
      </c>
      <c r="I199" s="17">
        <v>8</v>
      </c>
      <c r="R199">
        <v>15</v>
      </c>
      <c r="S199" s="17">
        <v>31</v>
      </c>
      <c r="T199" s="1" t="str">
        <f t="shared" si="32"/>
        <v>0</v>
      </c>
      <c r="U199" t="str">
        <f t="shared" si="31"/>
        <v>010111011011100101</v>
      </c>
    </row>
    <row r="200" spans="1:33" x14ac:dyDescent="0.3">
      <c r="A200">
        <v>3</v>
      </c>
      <c r="B200" s="17">
        <v>1</v>
      </c>
      <c r="C200" s="17">
        <v>14</v>
      </c>
      <c r="D200" s="17">
        <v>14</v>
      </c>
      <c r="E200" s="17">
        <v>3</v>
      </c>
      <c r="F200" s="17">
        <v>1</v>
      </c>
      <c r="G200" s="17">
        <v>15</v>
      </c>
      <c r="H200" s="17">
        <v>14</v>
      </c>
      <c r="I200" s="17">
        <v>4</v>
      </c>
      <c r="R200">
        <v>16</v>
      </c>
      <c r="S200" s="17">
        <v>10</v>
      </c>
      <c r="T200" s="1" t="str">
        <f t="shared" si="32"/>
        <v>1</v>
      </c>
      <c r="U200" t="str">
        <f t="shared" si="31"/>
        <v>10111011011100101</v>
      </c>
    </row>
    <row r="201" spans="1:33" x14ac:dyDescent="0.3">
      <c r="A201">
        <v>4</v>
      </c>
      <c r="B201" s="17">
        <v>2</v>
      </c>
      <c r="C201" s="17">
        <v>6</v>
      </c>
      <c r="D201" s="17">
        <v>6</v>
      </c>
      <c r="E201" s="17">
        <v>0</v>
      </c>
      <c r="F201" s="17">
        <v>7</v>
      </c>
      <c r="G201" s="17">
        <v>9</v>
      </c>
      <c r="H201" s="17">
        <v>15</v>
      </c>
      <c r="I201" s="17">
        <v>6</v>
      </c>
      <c r="R201">
        <v>17</v>
      </c>
      <c r="S201" s="17">
        <v>2</v>
      </c>
      <c r="T201" s="1" t="str">
        <f t="shared" si="32"/>
        <v>0</v>
      </c>
      <c r="U201" t="str">
        <f t="shared" si="31"/>
        <v>0111011011100101</v>
      </c>
    </row>
    <row r="202" spans="1:33" x14ac:dyDescent="0.3">
      <c r="A202">
        <v>5</v>
      </c>
      <c r="B202" s="17">
        <v>15</v>
      </c>
      <c r="C202" s="17">
        <v>11</v>
      </c>
      <c r="D202" s="17">
        <v>3</v>
      </c>
      <c r="E202" s="17">
        <v>6</v>
      </c>
      <c r="F202" s="17">
        <v>10</v>
      </c>
      <c r="G202" s="17">
        <v>2</v>
      </c>
      <c r="H202" s="17">
        <v>0</v>
      </c>
      <c r="I202" s="17">
        <v>15</v>
      </c>
      <c r="R202">
        <v>18</v>
      </c>
      <c r="S202" s="17">
        <v>8</v>
      </c>
      <c r="T202" s="1" t="str">
        <f t="shared" si="32"/>
        <v>1</v>
      </c>
      <c r="U202" t="str">
        <f t="shared" si="31"/>
        <v>111011011100101</v>
      </c>
    </row>
    <row r="203" spans="1:33" x14ac:dyDescent="0.3">
      <c r="A203">
        <v>6</v>
      </c>
      <c r="B203" s="17">
        <v>11</v>
      </c>
      <c r="C203" s="17">
        <v>3</v>
      </c>
      <c r="D203" s="17">
        <v>15</v>
      </c>
      <c r="E203" s="17">
        <v>9</v>
      </c>
      <c r="F203" s="17">
        <v>11</v>
      </c>
      <c r="G203" s="17">
        <v>6</v>
      </c>
      <c r="H203" s="17">
        <v>8</v>
      </c>
      <c r="I203" s="17">
        <v>11</v>
      </c>
      <c r="R203">
        <v>19</v>
      </c>
      <c r="S203" s="17">
        <v>24</v>
      </c>
      <c r="T203" s="1" t="str">
        <f t="shared" si="32"/>
        <v>1</v>
      </c>
      <c r="U203" t="str">
        <f t="shared" si="31"/>
        <v>11011011100101</v>
      </c>
    </row>
    <row r="204" spans="1:33" x14ac:dyDescent="0.3">
      <c r="A204">
        <v>7</v>
      </c>
      <c r="B204" s="17">
        <v>8</v>
      </c>
      <c r="C204" s="17">
        <v>4</v>
      </c>
      <c r="D204" s="17">
        <v>5</v>
      </c>
      <c r="E204" s="17">
        <v>10</v>
      </c>
      <c r="F204" s="17">
        <v>6</v>
      </c>
      <c r="G204" s="17">
        <v>8</v>
      </c>
      <c r="H204" s="17">
        <v>13</v>
      </c>
      <c r="I204" s="17">
        <v>1</v>
      </c>
      <c r="R204">
        <v>20</v>
      </c>
      <c r="S204" s="17">
        <v>14</v>
      </c>
      <c r="T204" s="1" t="str">
        <f t="shared" si="32"/>
        <v>1</v>
      </c>
      <c r="U204" t="str">
        <f t="shared" si="31"/>
        <v>1011011100101</v>
      </c>
    </row>
    <row r="205" spans="1:33" x14ac:dyDescent="0.3">
      <c r="A205">
        <v>8</v>
      </c>
      <c r="B205" s="17">
        <v>3</v>
      </c>
      <c r="C205" s="17">
        <v>9</v>
      </c>
      <c r="D205" s="17">
        <v>1</v>
      </c>
      <c r="E205" s="17">
        <v>1</v>
      </c>
      <c r="F205" s="17">
        <v>8</v>
      </c>
      <c r="G205" s="17">
        <v>0</v>
      </c>
      <c r="H205" s="17">
        <v>3</v>
      </c>
      <c r="I205" s="17">
        <v>10</v>
      </c>
      <c r="R205">
        <v>21</v>
      </c>
      <c r="S205" s="17">
        <v>32</v>
      </c>
      <c r="T205" s="1" t="str">
        <f t="shared" si="32"/>
        <v>0</v>
      </c>
      <c r="U205" t="str">
        <f t="shared" si="31"/>
        <v>011011100101</v>
      </c>
    </row>
    <row r="206" spans="1:33" x14ac:dyDescent="0.3">
      <c r="A206">
        <v>9</v>
      </c>
      <c r="B206" s="17">
        <v>10</v>
      </c>
      <c r="C206" s="17">
        <v>7</v>
      </c>
      <c r="D206" s="17">
        <v>13</v>
      </c>
      <c r="E206" s="17">
        <v>2</v>
      </c>
      <c r="F206" s="17">
        <v>5</v>
      </c>
      <c r="G206" s="17">
        <v>13</v>
      </c>
      <c r="H206" s="17">
        <v>12</v>
      </c>
      <c r="I206" s="17">
        <v>9</v>
      </c>
      <c r="R206">
        <v>22</v>
      </c>
      <c r="S206" s="17">
        <v>27</v>
      </c>
      <c r="T206" s="1" t="str">
        <f t="shared" si="32"/>
        <v>1</v>
      </c>
      <c r="U206" t="str">
        <f t="shared" si="31"/>
        <v>11011100101</v>
      </c>
    </row>
    <row r="207" spans="1:33" x14ac:dyDescent="0.3">
      <c r="A207">
        <v>10</v>
      </c>
      <c r="B207" s="17">
        <v>6</v>
      </c>
      <c r="C207" s="17">
        <v>2</v>
      </c>
      <c r="D207" s="17">
        <v>12</v>
      </c>
      <c r="E207" s="17">
        <v>8</v>
      </c>
      <c r="F207" s="17">
        <v>3</v>
      </c>
      <c r="G207" s="17">
        <v>3</v>
      </c>
      <c r="H207" s="17">
        <v>9</v>
      </c>
      <c r="I207" s="17">
        <v>3</v>
      </c>
      <c r="R207">
        <v>23</v>
      </c>
      <c r="S207" s="17">
        <v>3</v>
      </c>
      <c r="T207" s="1" t="str">
        <f t="shared" si="32"/>
        <v>1</v>
      </c>
      <c r="U207" t="str">
        <f t="shared" si="31"/>
        <v>1011100101</v>
      </c>
    </row>
    <row r="208" spans="1:33" x14ac:dyDescent="0.3">
      <c r="A208">
        <v>11</v>
      </c>
      <c r="B208" s="17">
        <v>12</v>
      </c>
      <c r="C208" s="17">
        <v>13</v>
      </c>
      <c r="D208" s="17">
        <v>7</v>
      </c>
      <c r="E208" s="17">
        <v>5</v>
      </c>
      <c r="F208" s="17">
        <v>15</v>
      </c>
      <c r="G208" s="17">
        <v>4</v>
      </c>
      <c r="H208" s="17">
        <v>7</v>
      </c>
      <c r="I208" s="17">
        <v>14</v>
      </c>
      <c r="R208">
        <v>24</v>
      </c>
      <c r="S208" s="17">
        <v>9</v>
      </c>
      <c r="T208" s="1" t="str">
        <f t="shared" si="32"/>
        <v>0</v>
      </c>
      <c r="U208" t="str">
        <f t="shared" si="31"/>
        <v>011100101</v>
      </c>
    </row>
    <row r="209" spans="1:21" x14ac:dyDescent="0.3">
      <c r="A209">
        <v>12</v>
      </c>
      <c r="B209" s="17">
        <v>5</v>
      </c>
      <c r="C209" s="17">
        <v>12</v>
      </c>
      <c r="D209" s="17">
        <v>11</v>
      </c>
      <c r="E209" s="17">
        <v>11</v>
      </c>
      <c r="F209" s="17">
        <v>13</v>
      </c>
      <c r="G209" s="17">
        <v>14</v>
      </c>
      <c r="H209" s="17">
        <v>5</v>
      </c>
      <c r="I209" s="17">
        <v>5</v>
      </c>
      <c r="R209">
        <v>25</v>
      </c>
      <c r="S209" s="17">
        <v>19</v>
      </c>
      <c r="T209" s="1" t="str">
        <f t="shared" si="32"/>
        <v>1</v>
      </c>
      <c r="U209" t="str">
        <f t="shared" si="31"/>
        <v>11100101</v>
      </c>
    </row>
    <row r="210" spans="1:21" x14ac:dyDescent="0.3">
      <c r="A210">
        <v>13</v>
      </c>
      <c r="B210" s="17">
        <v>9</v>
      </c>
      <c r="C210" s="17">
        <v>0</v>
      </c>
      <c r="D210" s="17">
        <v>4</v>
      </c>
      <c r="E210" s="17">
        <v>12</v>
      </c>
      <c r="F210" s="17">
        <v>0</v>
      </c>
      <c r="G210" s="17">
        <v>7</v>
      </c>
      <c r="H210" s="17">
        <v>10</v>
      </c>
      <c r="I210" s="17">
        <v>0</v>
      </c>
      <c r="R210">
        <v>26</v>
      </c>
      <c r="S210" s="17">
        <v>13</v>
      </c>
      <c r="T210" s="1" t="str">
        <f t="shared" si="32"/>
        <v>1</v>
      </c>
      <c r="U210" t="str">
        <f t="shared" si="31"/>
        <v>1100101</v>
      </c>
    </row>
    <row r="211" spans="1:21" x14ac:dyDescent="0.3">
      <c r="A211">
        <v>14</v>
      </c>
      <c r="B211" s="17">
        <v>0</v>
      </c>
      <c r="C211" s="17">
        <v>5</v>
      </c>
      <c r="D211" s="17">
        <v>2</v>
      </c>
      <c r="E211" s="17">
        <v>4</v>
      </c>
      <c r="F211" s="17">
        <v>14</v>
      </c>
      <c r="G211" s="17">
        <v>5</v>
      </c>
      <c r="H211" s="17">
        <v>6</v>
      </c>
      <c r="I211" s="17">
        <v>12</v>
      </c>
      <c r="R211">
        <v>27</v>
      </c>
      <c r="S211" s="17">
        <v>30</v>
      </c>
      <c r="T211" s="1" t="str">
        <f t="shared" si="32"/>
        <v>1</v>
      </c>
      <c r="U211" t="str">
        <f t="shared" si="31"/>
        <v>100101</v>
      </c>
    </row>
    <row r="212" spans="1:21" x14ac:dyDescent="0.3">
      <c r="A212">
        <v>15</v>
      </c>
      <c r="B212" s="17">
        <v>7</v>
      </c>
      <c r="C212" s="17">
        <v>10</v>
      </c>
      <c r="D212" s="17">
        <v>8</v>
      </c>
      <c r="E212" s="17">
        <v>15</v>
      </c>
      <c r="F212" s="17">
        <v>9</v>
      </c>
      <c r="G212" s="17">
        <v>11</v>
      </c>
      <c r="H212" s="17">
        <v>1</v>
      </c>
      <c r="I212" s="17">
        <v>7</v>
      </c>
      <c r="R212">
        <v>28</v>
      </c>
      <c r="S212" s="17">
        <v>6</v>
      </c>
      <c r="T212" s="1" t="str">
        <f t="shared" si="32"/>
        <v>0</v>
      </c>
      <c r="U212" t="str">
        <f t="shared" si="31"/>
        <v>00101</v>
      </c>
    </row>
    <row r="213" spans="1:21" x14ac:dyDescent="0.3">
      <c r="A213">
        <v>16</v>
      </c>
      <c r="B213" s="17">
        <v>0</v>
      </c>
      <c r="C213" s="17">
        <v>3</v>
      </c>
      <c r="D213" s="17">
        <v>13</v>
      </c>
      <c r="E213" s="17">
        <v>13</v>
      </c>
      <c r="F213" s="17">
        <v>14</v>
      </c>
      <c r="G213" s="17">
        <v>10</v>
      </c>
      <c r="H213" s="17">
        <v>13</v>
      </c>
      <c r="I213" s="17">
        <v>1</v>
      </c>
      <c r="R213">
        <v>29</v>
      </c>
      <c r="S213" s="17">
        <v>22</v>
      </c>
      <c r="T213" s="1" t="str">
        <f t="shared" si="32"/>
        <v>0</v>
      </c>
      <c r="U213" t="str">
        <f t="shared" si="31"/>
        <v>0101</v>
      </c>
    </row>
    <row r="214" spans="1:21" x14ac:dyDescent="0.3">
      <c r="A214">
        <v>17</v>
      </c>
      <c r="B214" s="17">
        <v>15</v>
      </c>
      <c r="C214" s="17">
        <v>13</v>
      </c>
      <c r="D214" s="17">
        <v>7</v>
      </c>
      <c r="E214" s="17">
        <v>8</v>
      </c>
      <c r="F214" s="17">
        <v>11</v>
      </c>
      <c r="G214" s="17">
        <v>15</v>
      </c>
      <c r="H214" s="17">
        <v>0</v>
      </c>
      <c r="I214" s="17">
        <v>15</v>
      </c>
      <c r="R214">
        <v>30</v>
      </c>
      <c r="S214" s="17">
        <v>11</v>
      </c>
      <c r="T214" s="1" t="str">
        <f t="shared" si="32"/>
        <v>1</v>
      </c>
      <c r="U214" t="str">
        <f>T214&amp;U215</f>
        <v>101</v>
      </c>
    </row>
    <row r="215" spans="1:21" x14ac:dyDescent="0.3">
      <c r="A215">
        <v>18</v>
      </c>
      <c r="B215" s="17">
        <v>7</v>
      </c>
      <c r="C215" s="17">
        <v>4</v>
      </c>
      <c r="D215" s="17">
        <v>0</v>
      </c>
      <c r="E215" s="17">
        <v>11</v>
      </c>
      <c r="F215" s="17">
        <v>2</v>
      </c>
      <c r="G215" s="17">
        <v>4</v>
      </c>
      <c r="H215" s="17">
        <v>11</v>
      </c>
      <c r="I215" s="17">
        <v>13</v>
      </c>
      <c r="R215">
        <v>31</v>
      </c>
      <c r="S215" s="17">
        <v>4</v>
      </c>
      <c r="T215" s="1" t="str">
        <f t="shared" si="32"/>
        <v>0</v>
      </c>
      <c r="U215" t="str">
        <f>T215&amp;T216</f>
        <v>01</v>
      </c>
    </row>
    <row r="216" spans="1:21" x14ac:dyDescent="0.3">
      <c r="A216">
        <v>19</v>
      </c>
      <c r="B216" s="17">
        <v>4</v>
      </c>
      <c r="C216" s="17">
        <v>7</v>
      </c>
      <c r="D216" s="17">
        <v>9</v>
      </c>
      <c r="E216" s="17">
        <v>5</v>
      </c>
      <c r="F216" s="17">
        <v>12</v>
      </c>
      <c r="G216" s="17">
        <v>2</v>
      </c>
      <c r="H216" s="17">
        <v>7</v>
      </c>
      <c r="I216" s="17">
        <v>8</v>
      </c>
      <c r="R216">
        <v>32</v>
      </c>
      <c r="S216" s="17">
        <v>25</v>
      </c>
      <c r="T216" s="1" t="str">
        <f t="shared" si="32"/>
        <v>1</v>
      </c>
    </row>
    <row r="217" spans="1:21" x14ac:dyDescent="0.3">
      <c r="A217">
        <v>20</v>
      </c>
      <c r="B217" s="17">
        <v>14</v>
      </c>
      <c r="C217" s="17">
        <v>15</v>
      </c>
      <c r="D217" s="17">
        <v>3</v>
      </c>
      <c r="E217" s="17">
        <v>6</v>
      </c>
      <c r="F217" s="17">
        <v>4</v>
      </c>
      <c r="G217" s="17">
        <v>7</v>
      </c>
      <c r="H217" s="17">
        <v>4</v>
      </c>
      <c r="I217" s="17">
        <v>10</v>
      </c>
    </row>
    <row r="218" spans="1:21" x14ac:dyDescent="0.3">
      <c r="A218">
        <v>21</v>
      </c>
      <c r="B218" s="17">
        <v>2</v>
      </c>
      <c r="C218" s="17">
        <v>2</v>
      </c>
      <c r="D218" s="17">
        <v>4</v>
      </c>
      <c r="E218" s="17">
        <v>15</v>
      </c>
      <c r="F218" s="17">
        <v>7</v>
      </c>
      <c r="G218" s="17">
        <v>12</v>
      </c>
      <c r="H218" s="17">
        <v>9</v>
      </c>
      <c r="I218" s="17">
        <v>3</v>
      </c>
    </row>
    <row r="219" spans="1:21" x14ac:dyDescent="0.3">
      <c r="A219">
        <v>22</v>
      </c>
      <c r="B219" s="17">
        <v>13</v>
      </c>
      <c r="C219" s="17">
        <v>8</v>
      </c>
      <c r="D219" s="17">
        <v>6</v>
      </c>
      <c r="E219" s="17">
        <v>0</v>
      </c>
      <c r="F219" s="17">
        <v>13</v>
      </c>
      <c r="G219" s="17">
        <v>9</v>
      </c>
      <c r="H219" s="17">
        <v>1</v>
      </c>
      <c r="I219" s="17">
        <v>7</v>
      </c>
    </row>
    <row r="220" spans="1:21" x14ac:dyDescent="0.3">
      <c r="A220">
        <v>23</v>
      </c>
      <c r="B220" s="17">
        <v>1</v>
      </c>
      <c r="C220" s="17">
        <v>14</v>
      </c>
      <c r="D220" s="17">
        <v>10</v>
      </c>
      <c r="E220" s="17">
        <v>3</v>
      </c>
      <c r="F220" s="17">
        <v>1</v>
      </c>
      <c r="G220" s="17">
        <v>5</v>
      </c>
      <c r="H220" s="17">
        <v>10</v>
      </c>
      <c r="I220" s="17">
        <v>4</v>
      </c>
    </row>
    <row r="221" spans="1:21" x14ac:dyDescent="0.3">
      <c r="A221">
        <v>24</v>
      </c>
      <c r="B221" s="17">
        <v>10</v>
      </c>
      <c r="C221" s="17">
        <v>12</v>
      </c>
      <c r="D221" s="17">
        <v>2</v>
      </c>
      <c r="E221" s="17">
        <v>4</v>
      </c>
      <c r="F221" s="17">
        <v>5</v>
      </c>
      <c r="G221" s="17">
        <v>6</v>
      </c>
      <c r="H221" s="17">
        <v>14</v>
      </c>
      <c r="I221" s="17">
        <v>12</v>
      </c>
    </row>
    <row r="222" spans="1:21" x14ac:dyDescent="0.3">
      <c r="A222">
        <v>25</v>
      </c>
      <c r="B222" s="17">
        <v>6</v>
      </c>
      <c r="C222" s="17">
        <v>0</v>
      </c>
      <c r="D222" s="17">
        <v>8</v>
      </c>
      <c r="E222" s="17">
        <v>7</v>
      </c>
      <c r="F222" s="17">
        <v>0</v>
      </c>
      <c r="G222" s="17">
        <v>1</v>
      </c>
      <c r="H222" s="17">
        <v>3</v>
      </c>
      <c r="I222" s="17">
        <v>5</v>
      </c>
    </row>
    <row r="223" spans="1:21" x14ac:dyDescent="0.3">
      <c r="A223">
        <v>26</v>
      </c>
      <c r="B223" s="17">
        <v>12</v>
      </c>
      <c r="C223" s="17">
        <v>1</v>
      </c>
      <c r="D223" s="17">
        <v>5</v>
      </c>
      <c r="E223" s="17">
        <v>2</v>
      </c>
      <c r="F223" s="17">
        <v>15</v>
      </c>
      <c r="G223" s="17">
        <v>13</v>
      </c>
      <c r="H223" s="17">
        <v>5</v>
      </c>
      <c r="I223" s="17">
        <v>6</v>
      </c>
    </row>
    <row r="224" spans="1:21" x14ac:dyDescent="0.3">
      <c r="A224">
        <v>27</v>
      </c>
      <c r="B224" s="17">
        <v>11</v>
      </c>
      <c r="C224" s="17">
        <v>10</v>
      </c>
      <c r="D224" s="17">
        <v>14</v>
      </c>
      <c r="E224" s="17">
        <v>12</v>
      </c>
      <c r="F224" s="17">
        <v>10</v>
      </c>
      <c r="G224" s="17">
        <v>14</v>
      </c>
      <c r="H224" s="17">
        <v>12</v>
      </c>
      <c r="I224" s="17">
        <v>11</v>
      </c>
    </row>
    <row r="225" spans="1:9" x14ac:dyDescent="0.3">
      <c r="A225">
        <v>28</v>
      </c>
      <c r="B225" s="17">
        <v>9</v>
      </c>
      <c r="C225" s="17">
        <v>6</v>
      </c>
      <c r="D225" s="17">
        <v>12</v>
      </c>
      <c r="E225" s="17">
        <v>1</v>
      </c>
      <c r="F225" s="17">
        <v>3</v>
      </c>
      <c r="G225" s="17">
        <v>0</v>
      </c>
      <c r="H225" s="17">
        <v>2</v>
      </c>
      <c r="I225" s="17">
        <v>0</v>
      </c>
    </row>
    <row r="226" spans="1:9" x14ac:dyDescent="0.3">
      <c r="A226">
        <v>29</v>
      </c>
      <c r="B226" s="17">
        <v>5</v>
      </c>
      <c r="C226" s="17">
        <v>9</v>
      </c>
      <c r="D226" s="17">
        <v>11</v>
      </c>
      <c r="E226" s="17">
        <v>10</v>
      </c>
      <c r="F226" s="17">
        <v>9</v>
      </c>
      <c r="G226" s="17">
        <v>11</v>
      </c>
      <c r="H226" s="17">
        <v>15</v>
      </c>
      <c r="I226" s="17">
        <v>14</v>
      </c>
    </row>
    <row r="227" spans="1:9" x14ac:dyDescent="0.3">
      <c r="A227">
        <v>30</v>
      </c>
      <c r="B227" s="17">
        <v>3</v>
      </c>
      <c r="C227" s="17">
        <v>11</v>
      </c>
      <c r="D227" s="17">
        <v>15</v>
      </c>
      <c r="E227" s="17">
        <v>14</v>
      </c>
      <c r="F227" s="17">
        <v>8</v>
      </c>
      <c r="G227" s="17">
        <v>3</v>
      </c>
      <c r="H227" s="17">
        <v>8</v>
      </c>
      <c r="I227" s="17">
        <v>9</v>
      </c>
    </row>
    <row r="228" spans="1:9" x14ac:dyDescent="0.3">
      <c r="A228">
        <v>31</v>
      </c>
      <c r="B228" s="17">
        <v>8</v>
      </c>
      <c r="C228" s="17">
        <v>5</v>
      </c>
      <c r="D228" s="17">
        <v>1</v>
      </c>
      <c r="E228" s="17">
        <v>9</v>
      </c>
      <c r="F228" s="17">
        <v>6</v>
      </c>
      <c r="G228" s="17">
        <v>8</v>
      </c>
      <c r="H228" s="17">
        <v>6</v>
      </c>
      <c r="I228" s="17">
        <v>2</v>
      </c>
    </row>
    <row r="229" spans="1:9" x14ac:dyDescent="0.3">
      <c r="A229">
        <v>32</v>
      </c>
      <c r="B229" s="17">
        <v>4</v>
      </c>
      <c r="C229" s="17">
        <v>0</v>
      </c>
      <c r="D229" s="17">
        <v>13</v>
      </c>
      <c r="E229" s="17">
        <v>10</v>
      </c>
      <c r="F229" s="17">
        <v>4</v>
      </c>
      <c r="G229" s="17">
        <v>9</v>
      </c>
      <c r="H229" s="17">
        <v>1</v>
      </c>
      <c r="I229" s="17">
        <v>7</v>
      </c>
    </row>
    <row r="230" spans="1:9" x14ac:dyDescent="0.3">
      <c r="A230">
        <v>33</v>
      </c>
      <c r="B230" s="17">
        <v>1</v>
      </c>
      <c r="C230" s="17">
        <v>14</v>
      </c>
      <c r="D230" s="17">
        <v>6</v>
      </c>
      <c r="E230" s="17">
        <v>6</v>
      </c>
      <c r="F230" s="17">
        <v>2</v>
      </c>
      <c r="G230" s="17">
        <v>14</v>
      </c>
      <c r="H230" s="17">
        <v>4</v>
      </c>
      <c r="I230" s="17">
        <v>11</v>
      </c>
    </row>
    <row r="231" spans="1:9" x14ac:dyDescent="0.3">
      <c r="A231">
        <v>34</v>
      </c>
      <c r="B231" s="17">
        <v>14</v>
      </c>
      <c r="C231" s="17">
        <v>7</v>
      </c>
      <c r="D231" s="17">
        <v>4</v>
      </c>
      <c r="E231" s="17">
        <v>9</v>
      </c>
      <c r="F231" s="17">
        <v>1</v>
      </c>
      <c r="G231" s="17">
        <v>15</v>
      </c>
      <c r="H231" s="17">
        <v>11</v>
      </c>
      <c r="I231" s="17">
        <v>4</v>
      </c>
    </row>
    <row r="232" spans="1:9" x14ac:dyDescent="0.3">
      <c r="A232">
        <v>35</v>
      </c>
      <c r="B232" s="17">
        <v>8</v>
      </c>
      <c r="C232" s="17">
        <v>11</v>
      </c>
      <c r="D232" s="17">
        <v>9</v>
      </c>
      <c r="E232" s="17">
        <v>0</v>
      </c>
      <c r="F232" s="17">
        <v>11</v>
      </c>
      <c r="G232" s="17">
        <v>5</v>
      </c>
      <c r="H232" s="17">
        <v>13</v>
      </c>
      <c r="I232" s="17">
        <v>1</v>
      </c>
    </row>
    <row r="233" spans="1:9" x14ac:dyDescent="0.3">
      <c r="A233">
        <v>36</v>
      </c>
      <c r="B233" s="17">
        <v>13</v>
      </c>
      <c r="C233" s="17">
        <v>10</v>
      </c>
      <c r="D233" s="17">
        <v>8</v>
      </c>
      <c r="E233" s="17">
        <v>12</v>
      </c>
      <c r="F233" s="17">
        <v>10</v>
      </c>
      <c r="G233" s="17">
        <v>2</v>
      </c>
      <c r="H233" s="17">
        <v>12</v>
      </c>
      <c r="I233" s="17">
        <v>9</v>
      </c>
    </row>
    <row r="234" spans="1:9" x14ac:dyDescent="0.3">
      <c r="A234">
        <v>37</v>
      </c>
      <c r="B234" s="17">
        <v>6</v>
      </c>
      <c r="C234" s="17">
        <v>4</v>
      </c>
      <c r="D234" s="17">
        <v>15</v>
      </c>
      <c r="E234" s="17">
        <v>11</v>
      </c>
      <c r="F234" s="17">
        <v>13</v>
      </c>
      <c r="G234" s="17">
        <v>8</v>
      </c>
      <c r="H234" s="17">
        <v>3</v>
      </c>
      <c r="I234" s="17">
        <v>12</v>
      </c>
    </row>
    <row r="235" spans="1:9" x14ac:dyDescent="0.3">
      <c r="A235">
        <v>38</v>
      </c>
      <c r="B235" s="17">
        <v>2</v>
      </c>
      <c r="C235" s="17">
        <v>13</v>
      </c>
      <c r="D235" s="17">
        <v>3</v>
      </c>
      <c r="E235" s="17">
        <v>7</v>
      </c>
      <c r="F235" s="17">
        <v>7</v>
      </c>
      <c r="G235" s="17">
        <v>12</v>
      </c>
      <c r="H235" s="17">
        <v>7</v>
      </c>
      <c r="I235" s="17">
        <v>14</v>
      </c>
    </row>
    <row r="236" spans="1:9" x14ac:dyDescent="0.3">
      <c r="A236">
        <v>39</v>
      </c>
      <c r="B236" s="17">
        <v>11</v>
      </c>
      <c r="C236" s="17">
        <v>1</v>
      </c>
      <c r="D236" s="17">
        <v>0</v>
      </c>
      <c r="E236" s="17">
        <v>13</v>
      </c>
      <c r="F236" s="17">
        <v>8</v>
      </c>
      <c r="G236" s="17">
        <v>3</v>
      </c>
      <c r="H236" s="17">
        <v>14</v>
      </c>
      <c r="I236" s="17">
        <v>2</v>
      </c>
    </row>
    <row r="237" spans="1:9" x14ac:dyDescent="0.3">
      <c r="A237">
        <v>40</v>
      </c>
      <c r="B237" s="17">
        <v>15</v>
      </c>
      <c r="C237" s="17">
        <v>5</v>
      </c>
      <c r="D237" s="17">
        <v>11</v>
      </c>
      <c r="E237" s="17">
        <v>15</v>
      </c>
      <c r="F237" s="17">
        <v>15</v>
      </c>
      <c r="G237" s="17">
        <v>7</v>
      </c>
      <c r="H237" s="17">
        <v>10</v>
      </c>
      <c r="I237" s="17">
        <v>0</v>
      </c>
    </row>
    <row r="238" spans="1:9" x14ac:dyDescent="0.3">
      <c r="A238">
        <v>41</v>
      </c>
      <c r="B238" s="17">
        <v>12</v>
      </c>
      <c r="C238" s="17">
        <v>8</v>
      </c>
      <c r="D238" s="17">
        <v>1</v>
      </c>
      <c r="E238" s="17">
        <v>1</v>
      </c>
      <c r="F238" s="17">
        <v>9</v>
      </c>
      <c r="G238" s="17">
        <v>0</v>
      </c>
      <c r="H238" s="17">
        <v>15</v>
      </c>
      <c r="I238" s="17">
        <v>6</v>
      </c>
    </row>
    <row r="239" spans="1:9" x14ac:dyDescent="0.3">
      <c r="A239">
        <v>42</v>
      </c>
      <c r="B239" s="17">
        <v>9</v>
      </c>
      <c r="C239" s="17">
        <v>12</v>
      </c>
      <c r="D239" s="17">
        <v>2</v>
      </c>
      <c r="E239" s="17">
        <v>3</v>
      </c>
      <c r="F239" s="17">
        <v>12</v>
      </c>
      <c r="G239" s="17">
        <v>4</v>
      </c>
      <c r="H239" s="17">
        <v>6</v>
      </c>
      <c r="I239" s="17">
        <v>10</v>
      </c>
    </row>
    <row r="240" spans="1:9" x14ac:dyDescent="0.3">
      <c r="A240">
        <v>43</v>
      </c>
      <c r="B240" s="17">
        <v>7</v>
      </c>
      <c r="C240" s="17">
        <v>6</v>
      </c>
      <c r="D240" s="17">
        <v>12</v>
      </c>
      <c r="E240" s="17">
        <v>14</v>
      </c>
      <c r="F240" s="17">
        <v>5</v>
      </c>
      <c r="G240" s="17">
        <v>10</v>
      </c>
      <c r="H240" s="17">
        <v>8</v>
      </c>
      <c r="I240" s="17">
        <v>13</v>
      </c>
    </row>
    <row r="241" spans="1:9" x14ac:dyDescent="0.3">
      <c r="A241">
        <v>44</v>
      </c>
      <c r="B241" s="17">
        <v>3</v>
      </c>
      <c r="C241" s="17">
        <v>9</v>
      </c>
      <c r="D241" s="17">
        <v>5</v>
      </c>
      <c r="E241" s="17">
        <v>5</v>
      </c>
      <c r="F241" s="17">
        <v>6</v>
      </c>
      <c r="G241" s="17">
        <v>1</v>
      </c>
      <c r="H241" s="17">
        <v>0</v>
      </c>
      <c r="I241" s="17">
        <v>15</v>
      </c>
    </row>
    <row r="242" spans="1:9" x14ac:dyDescent="0.3">
      <c r="A242">
        <v>45</v>
      </c>
      <c r="B242" s="17">
        <v>10</v>
      </c>
      <c r="C242" s="17">
        <v>3</v>
      </c>
      <c r="D242" s="17">
        <v>10</v>
      </c>
      <c r="E242" s="17">
        <v>2</v>
      </c>
      <c r="F242" s="17">
        <v>3</v>
      </c>
      <c r="G242" s="17">
        <v>13</v>
      </c>
      <c r="H242" s="17">
        <v>5</v>
      </c>
      <c r="I242" s="17">
        <v>3</v>
      </c>
    </row>
    <row r="243" spans="1:9" x14ac:dyDescent="0.3">
      <c r="A243">
        <v>46</v>
      </c>
      <c r="B243" s="17">
        <v>5</v>
      </c>
      <c r="C243" s="17">
        <v>2</v>
      </c>
      <c r="D243" s="17">
        <v>14</v>
      </c>
      <c r="E243" s="17">
        <v>8</v>
      </c>
      <c r="F243" s="17">
        <v>0</v>
      </c>
      <c r="G243" s="17">
        <v>11</v>
      </c>
      <c r="H243" s="17">
        <v>9</v>
      </c>
      <c r="I243" s="17">
        <v>5</v>
      </c>
    </row>
    <row r="244" spans="1:9" x14ac:dyDescent="0.3">
      <c r="A244">
        <v>47</v>
      </c>
      <c r="B244" s="17">
        <v>0</v>
      </c>
      <c r="C244" s="17">
        <v>15</v>
      </c>
      <c r="D244" s="17">
        <v>7</v>
      </c>
      <c r="E244" s="17">
        <v>4</v>
      </c>
      <c r="F244" s="17">
        <v>14</v>
      </c>
      <c r="G244" s="17">
        <v>6</v>
      </c>
      <c r="H244" s="17">
        <v>2</v>
      </c>
      <c r="I244" s="17">
        <v>8</v>
      </c>
    </row>
    <row r="245" spans="1:9" x14ac:dyDescent="0.3">
      <c r="A245">
        <v>48</v>
      </c>
      <c r="B245" s="17">
        <v>15</v>
      </c>
      <c r="C245" s="17">
        <v>13</v>
      </c>
      <c r="D245" s="17">
        <v>1</v>
      </c>
      <c r="E245" s="17">
        <v>3</v>
      </c>
      <c r="F245" s="17">
        <v>11</v>
      </c>
      <c r="G245" s="17">
        <v>4</v>
      </c>
      <c r="H245" s="17">
        <v>6</v>
      </c>
      <c r="I245" s="17">
        <v>2</v>
      </c>
    </row>
    <row r="246" spans="1:9" x14ac:dyDescent="0.3">
      <c r="A246">
        <v>49</v>
      </c>
      <c r="B246" s="17">
        <v>12</v>
      </c>
      <c r="C246" s="17">
        <v>8</v>
      </c>
      <c r="D246" s="17">
        <v>10</v>
      </c>
      <c r="E246" s="17">
        <v>15</v>
      </c>
      <c r="F246" s="17">
        <v>8</v>
      </c>
      <c r="G246" s="17">
        <v>3</v>
      </c>
      <c r="H246" s="17">
        <v>11</v>
      </c>
      <c r="I246" s="17">
        <v>1</v>
      </c>
    </row>
    <row r="247" spans="1:9" x14ac:dyDescent="0.3">
      <c r="A247">
        <v>50</v>
      </c>
      <c r="B247" s="17">
        <v>8</v>
      </c>
      <c r="C247" s="17">
        <v>10</v>
      </c>
      <c r="D247" s="17">
        <v>13</v>
      </c>
      <c r="E247" s="17">
        <v>0</v>
      </c>
      <c r="F247" s="17">
        <v>12</v>
      </c>
      <c r="G247" s="17">
        <v>2</v>
      </c>
      <c r="H247" s="17">
        <v>13</v>
      </c>
      <c r="I247" s="17">
        <v>14</v>
      </c>
    </row>
    <row r="248" spans="1:9" x14ac:dyDescent="0.3">
      <c r="A248">
        <v>51</v>
      </c>
      <c r="B248" s="17">
        <v>2</v>
      </c>
      <c r="C248" s="17">
        <v>1</v>
      </c>
      <c r="D248" s="17">
        <v>0</v>
      </c>
      <c r="E248" s="17">
        <v>6</v>
      </c>
      <c r="F248" s="17">
        <v>7</v>
      </c>
      <c r="G248" s="17">
        <v>12</v>
      </c>
      <c r="H248" s="17">
        <v>8</v>
      </c>
      <c r="I248" s="17">
        <v>7</v>
      </c>
    </row>
    <row r="249" spans="1:9" x14ac:dyDescent="0.3">
      <c r="A249">
        <v>52</v>
      </c>
      <c r="B249" s="17">
        <v>4</v>
      </c>
      <c r="C249" s="17">
        <v>3</v>
      </c>
      <c r="D249" s="17">
        <v>6</v>
      </c>
      <c r="E249" s="17">
        <v>10</v>
      </c>
      <c r="F249" s="17">
        <v>1</v>
      </c>
      <c r="G249" s="17">
        <v>9</v>
      </c>
      <c r="H249" s="17">
        <v>1</v>
      </c>
      <c r="I249" s="17">
        <v>4</v>
      </c>
    </row>
    <row r="250" spans="1:9" x14ac:dyDescent="0.3">
      <c r="A250">
        <v>53</v>
      </c>
      <c r="B250" s="17">
        <v>9</v>
      </c>
      <c r="C250" s="17">
        <v>15</v>
      </c>
      <c r="D250" s="17">
        <v>9</v>
      </c>
      <c r="E250" s="17">
        <v>1</v>
      </c>
      <c r="F250" s="17">
        <v>14</v>
      </c>
      <c r="G250" s="17">
        <v>5</v>
      </c>
      <c r="H250" s="17">
        <v>4</v>
      </c>
      <c r="I250" s="17">
        <v>10</v>
      </c>
    </row>
    <row r="251" spans="1:9" x14ac:dyDescent="0.3">
      <c r="A251">
        <v>54</v>
      </c>
      <c r="B251" s="17">
        <v>1</v>
      </c>
      <c r="C251" s="17">
        <v>4</v>
      </c>
      <c r="D251" s="17">
        <v>8</v>
      </c>
      <c r="E251" s="17">
        <v>13</v>
      </c>
      <c r="F251" s="17">
        <v>2</v>
      </c>
      <c r="G251" s="17">
        <v>15</v>
      </c>
      <c r="H251" s="17">
        <v>10</v>
      </c>
      <c r="I251" s="17">
        <v>8</v>
      </c>
    </row>
    <row r="252" spans="1:9" x14ac:dyDescent="0.3">
      <c r="A252">
        <v>55</v>
      </c>
      <c r="B252" s="17">
        <v>7</v>
      </c>
      <c r="C252" s="17">
        <v>2</v>
      </c>
      <c r="D252" s="17">
        <v>7</v>
      </c>
      <c r="E252" s="17">
        <v>8</v>
      </c>
      <c r="F252" s="17">
        <v>13</v>
      </c>
      <c r="G252" s="17">
        <v>10</v>
      </c>
      <c r="H252" s="17">
        <v>7</v>
      </c>
      <c r="I252" s="17">
        <v>13</v>
      </c>
    </row>
    <row r="253" spans="1:9" x14ac:dyDescent="0.3">
      <c r="A253">
        <v>56</v>
      </c>
      <c r="B253" s="17">
        <v>5</v>
      </c>
      <c r="C253" s="17">
        <v>11</v>
      </c>
      <c r="D253" s="17">
        <v>4</v>
      </c>
      <c r="E253" s="17">
        <v>9</v>
      </c>
      <c r="F253" s="17">
        <v>6</v>
      </c>
      <c r="G253" s="17">
        <v>11</v>
      </c>
      <c r="H253" s="17">
        <v>9</v>
      </c>
      <c r="I253" s="17">
        <v>15</v>
      </c>
    </row>
    <row r="254" spans="1:9" x14ac:dyDescent="0.3">
      <c r="A254">
        <v>57</v>
      </c>
      <c r="B254" s="17">
        <v>11</v>
      </c>
      <c r="C254" s="17">
        <v>6</v>
      </c>
      <c r="D254" s="17">
        <v>15</v>
      </c>
      <c r="E254" s="17">
        <v>4</v>
      </c>
      <c r="F254" s="17">
        <v>15</v>
      </c>
      <c r="G254" s="17">
        <v>14</v>
      </c>
      <c r="H254" s="17">
        <v>5</v>
      </c>
      <c r="I254" s="17">
        <v>12</v>
      </c>
    </row>
    <row r="255" spans="1:9" x14ac:dyDescent="0.3">
      <c r="A255">
        <v>58</v>
      </c>
      <c r="B255" s="17">
        <v>3</v>
      </c>
      <c r="C255" s="17">
        <v>7</v>
      </c>
      <c r="D255" s="17">
        <v>14</v>
      </c>
      <c r="E255" s="17">
        <v>5</v>
      </c>
      <c r="F255" s="17">
        <v>0</v>
      </c>
      <c r="G255" s="17">
        <v>1</v>
      </c>
      <c r="H255" s="17">
        <v>0</v>
      </c>
      <c r="I255" s="17">
        <v>9</v>
      </c>
    </row>
    <row r="256" spans="1:9" x14ac:dyDescent="0.3">
      <c r="A256">
        <v>59</v>
      </c>
      <c r="B256" s="17">
        <v>14</v>
      </c>
      <c r="C256" s="17">
        <v>12</v>
      </c>
      <c r="D256" s="17">
        <v>3</v>
      </c>
      <c r="E256" s="17">
        <v>11</v>
      </c>
      <c r="F256" s="17">
        <v>9</v>
      </c>
      <c r="G256" s="17">
        <v>7</v>
      </c>
      <c r="H256" s="17">
        <v>15</v>
      </c>
      <c r="I256" s="17">
        <v>0</v>
      </c>
    </row>
    <row r="257" spans="1:9" x14ac:dyDescent="0.3">
      <c r="A257">
        <v>60</v>
      </c>
      <c r="B257" s="17">
        <v>10</v>
      </c>
      <c r="C257" s="17">
        <v>0</v>
      </c>
      <c r="D257" s="17">
        <v>11</v>
      </c>
      <c r="E257" s="17">
        <v>12</v>
      </c>
      <c r="F257" s="17">
        <v>10</v>
      </c>
      <c r="G257" s="17">
        <v>6</v>
      </c>
      <c r="H257" s="17">
        <v>14</v>
      </c>
      <c r="I257" s="17">
        <v>3</v>
      </c>
    </row>
    <row r="258" spans="1:9" x14ac:dyDescent="0.3">
      <c r="A258">
        <v>61</v>
      </c>
      <c r="B258" s="17">
        <v>0</v>
      </c>
      <c r="C258" s="17">
        <v>5</v>
      </c>
      <c r="D258" s="17">
        <v>5</v>
      </c>
      <c r="E258" s="17">
        <v>7</v>
      </c>
      <c r="F258" s="17">
        <v>4</v>
      </c>
      <c r="G258" s="17">
        <v>0</v>
      </c>
      <c r="H258" s="17">
        <v>2</v>
      </c>
      <c r="I258" s="17">
        <v>5</v>
      </c>
    </row>
    <row r="259" spans="1:9" x14ac:dyDescent="0.3">
      <c r="A259">
        <v>62</v>
      </c>
      <c r="B259" s="17">
        <v>6</v>
      </c>
      <c r="C259" s="17">
        <v>14</v>
      </c>
      <c r="D259" s="17">
        <v>2</v>
      </c>
      <c r="E259" s="17">
        <v>2</v>
      </c>
      <c r="F259" s="17">
        <v>5</v>
      </c>
      <c r="G259" s="17">
        <v>8</v>
      </c>
      <c r="H259" s="17">
        <v>3</v>
      </c>
      <c r="I259" s="17">
        <v>6</v>
      </c>
    </row>
    <row r="260" spans="1:9" x14ac:dyDescent="0.3">
      <c r="A260">
        <v>63</v>
      </c>
      <c r="B260" s="17">
        <v>13</v>
      </c>
      <c r="C260" s="17">
        <v>9</v>
      </c>
      <c r="D260" s="17">
        <v>12</v>
      </c>
      <c r="E260" s="17">
        <v>14</v>
      </c>
      <c r="F260" s="17">
        <v>3</v>
      </c>
      <c r="G260" s="17">
        <v>13</v>
      </c>
      <c r="H260" s="17">
        <v>12</v>
      </c>
      <c r="I260" s="17">
        <v>11</v>
      </c>
    </row>
    <row r="261" spans="1:9" x14ac:dyDescent="0.3">
      <c r="D261" s="17"/>
      <c r="I261" s="17"/>
    </row>
    <row r="262" spans="1:9" x14ac:dyDescent="0.3">
      <c r="I262" s="17"/>
    </row>
    <row r="263" spans="1:9" x14ac:dyDescent="0.3">
      <c r="I263" s="17"/>
    </row>
    <row r="264" spans="1:9" x14ac:dyDescent="0.3">
      <c r="I264" s="17"/>
    </row>
    <row r="265" spans="1:9" x14ac:dyDescent="0.3">
      <c r="I265" s="17"/>
    </row>
    <row r="266" spans="1:9" x14ac:dyDescent="0.3">
      <c r="I266" s="17"/>
    </row>
    <row r="267" spans="1:9" x14ac:dyDescent="0.3">
      <c r="I267" s="17"/>
    </row>
    <row r="268" spans="1:9" x14ac:dyDescent="0.3">
      <c r="I268" s="17"/>
    </row>
    <row r="269" spans="1:9" x14ac:dyDescent="0.3">
      <c r="I269" s="17"/>
    </row>
    <row r="270" spans="1:9" x14ac:dyDescent="0.3">
      <c r="I270" s="17"/>
    </row>
    <row r="271" spans="1:9" x14ac:dyDescent="0.3">
      <c r="I271" s="17"/>
    </row>
    <row r="272" spans="1:9" x14ac:dyDescent="0.3">
      <c r="I272" s="17"/>
    </row>
    <row r="273" spans="9:9" x14ac:dyDescent="0.3">
      <c r="I273" s="17"/>
    </row>
    <row r="274" spans="9:9" x14ac:dyDescent="0.3">
      <c r="I274" s="17"/>
    </row>
    <row r="275" spans="9:9" x14ac:dyDescent="0.3">
      <c r="I275" s="17"/>
    </row>
    <row r="276" spans="9:9" x14ac:dyDescent="0.3">
      <c r="I276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Hồng</dc:creator>
  <cp:lastModifiedBy>Nguyên Hồng</cp:lastModifiedBy>
  <dcterms:created xsi:type="dcterms:W3CDTF">2023-03-21T06:08:44Z</dcterms:created>
  <dcterms:modified xsi:type="dcterms:W3CDTF">2023-03-21T10:22:35Z</dcterms:modified>
</cp:coreProperties>
</file>