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hong.lu/Downloads/"/>
    </mc:Choice>
  </mc:AlternateContent>
  <xr:revisionPtr revIDLastSave="0" documentId="13_ncr:1_{27ED43C6-EEF4-084E-ABB6-36F04CEC3E05}" xr6:coauthVersionLast="47" xr6:coauthVersionMax="47" xr10:uidLastSave="{00000000-0000-0000-0000-000000000000}"/>
  <bookViews>
    <workbookView xWindow="11740" yWindow="1740" windowWidth="24100" windowHeight="19900" activeTab="7" xr2:uid="{3DCFF72C-EBAD-524A-AAF5-0B43B97B2E8B}"/>
  </bookViews>
  <sheets>
    <sheet name="Accounts" sheetId="1" r:id="rId1"/>
    <sheet name="Sheet2" sheetId="2" r:id="rId2"/>
    <sheet name="1099 Long Share Sales" sheetId="3" r:id="rId3"/>
    <sheet name="Size Company" sheetId="8" r:id="rId4"/>
    <sheet name="1099 Dividend" sheetId="4" r:id="rId5"/>
    <sheet name="1099 Exercise" sheetId="5" r:id="rId6"/>
    <sheet name="1099 Rs Release" sheetId="6" r:id="rId7"/>
    <sheet name="1042s" sheetId="7" r:id="rId8"/>
  </sheets>
  <definedNames>
    <definedName name="_xlnm._FilterDatabase" localSheetId="0" hidden="1">Accounts!$A$24:$F$24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4" l="1"/>
  <c r="E9" i="4" s="1"/>
  <c r="D8" i="4"/>
  <c r="E6" i="4"/>
  <c r="D6" i="4"/>
  <c r="D18" i="3"/>
  <c r="D19" i="3" s="1"/>
  <c r="C18" i="3"/>
  <c r="E10" i="4" l="1"/>
  <c r="D10" i="4"/>
  <c r="D9" i="4"/>
  <c r="D20" i="3"/>
  <c r="C20" i="3"/>
  <c r="C19" i="3"/>
  <c r="D11" i="4" l="1"/>
  <c r="E11" i="4"/>
  <c r="D21" i="3"/>
  <c r="C21" i="3"/>
  <c r="E12" i="4" l="1"/>
  <c r="D12" i="4"/>
  <c r="D22" i="3"/>
  <c r="C22" i="3"/>
  <c r="E13" i="4" l="1"/>
  <c r="D13" i="4"/>
  <c r="D23" i="3"/>
  <c r="C23" i="3"/>
  <c r="E14" i="4" l="1"/>
  <c r="D14" i="4"/>
  <c r="D24" i="3"/>
  <c r="C24" i="3"/>
  <c r="D15" i="4" l="1"/>
  <c r="E15" i="4"/>
  <c r="D25" i="3"/>
  <c r="C25" i="3"/>
  <c r="D16" i="4" l="1"/>
  <c r="E16" i="4"/>
  <c r="D26" i="3"/>
  <c r="C26" i="3"/>
  <c r="E17" i="4" l="1"/>
  <c r="D17" i="4"/>
  <c r="D27" i="3"/>
  <c r="C27" i="3"/>
  <c r="E18" i="4" l="1"/>
  <c r="D18" i="4"/>
  <c r="D28" i="3"/>
  <c r="C28" i="3"/>
  <c r="D19" i="4" l="1"/>
  <c r="E19" i="4"/>
  <c r="D29" i="3"/>
  <c r="C29" i="3"/>
  <c r="E20" i="4" l="1"/>
  <c r="D20" i="4"/>
  <c r="D30" i="3"/>
  <c r="C30" i="3"/>
  <c r="E21" i="4" l="1"/>
  <c r="D21" i="4"/>
  <c r="D31" i="3"/>
  <c r="C31" i="3"/>
  <c r="E22" i="4" l="1"/>
  <c r="D22" i="4"/>
  <c r="D32" i="3"/>
  <c r="C32" i="3"/>
  <c r="D23" i="4" l="1"/>
  <c r="E23" i="4"/>
  <c r="D33" i="3"/>
  <c r="C33" i="3"/>
  <c r="D24" i="4" l="1"/>
  <c r="E24" i="4"/>
  <c r="D34" i="3"/>
  <c r="C34" i="3"/>
  <c r="E25" i="4" l="1"/>
  <c r="D25" i="4"/>
  <c r="D35" i="3"/>
  <c r="C35" i="3"/>
  <c r="E26" i="4" l="1"/>
  <c r="D26" i="4"/>
  <c r="D36" i="3"/>
  <c r="C36" i="3"/>
  <c r="D27" i="4" l="1"/>
  <c r="E27" i="4"/>
  <c r="C37" i="3"/>
  <c r="D37" i="3"/>
  <c r="E28" i="4" l="1"/>
  <c r="D28" i="4"/>
  <c r="D38" i="3"/>
  <c r="C38" i="3"/>
  <c r="E29" i="4" l="1"/>
  <c r="D29" i="4"/>
  <c r="D39" i="3"/>
  <c r="C39" i="3"/>
  <c r="E30" i="4" l="1"/>
  <c r="D30" i="4"/>
  <c r="D40" i="3"/>
  <c r="C40" i="3"/>
  <c r="D31" i="4" l="1"/>
  <c r="E31" i="4"/>
  <c r="D41" i="3"/>
  <c r="C41" i="3"/>
  <c r="D32" i="4" l="1"/>
  <c r="E32" i="4"/>
  <c r="D42" i="3"/>
  <c r="C42" i="3"/>
  <c r="E33" i="4" l="1"/>
  <c r="D33" i="4"/>
  <c r="D43" i="3"/>
  <c r="C43" i="3"/>
  <c r="E34" i="4" l="1"/>
  <c r="D34" i="4"/>
  <c r="D44" i="3"/>
  <c r="C44" i="3"/>
  <c r="E35" i="4" l="1"/>
  <c r="D35" i="4"/>
  <c r="D45" i="3"/>
  <c r="C45" i="3"/>
  <c r="E36" i="4" l="1"/>
  <c r="D36" i="4"/>
  <c r="D46" i="3"/>
  <c r="C46" i="3"/>
  <c r="E37" i="4" l="1"/>
  <c r="D37" i="4"/>
  <c r="D47" i="3"/>
  <c r="C47" i="3"/>
  <c r="E38" i="4" l="1"/>
  <c r="D38" i="4"/>
  <c r="D48" i="3"/>
  <c r="C48" i="3"/>
  <c r="D39" i="4" l="1"/>
  <c r="E39" i="4"/>
  <c r="D49" i="3"/>
  <c r="C49" i="3"/>
  <c r="E40" i="4" l="1"/>
  <c r="D40" i="4"/>
  <c r="E41" i="4" l="1"/>
  <c r="D41" i="4"/>
  <c r="E42" i="4" l="1"/>
  <c r="D42" i="4"/>
  <c r="E43" i="4" l="1"/>
  <c r="D43" i="4"/>
  <c r="E44" i="4" l="1"/>
  <c r="D44" i="4"/>
  <c r="E45" i="4" l="1"/>
  <c r="D45" i="4"/>
  <c r="E46" i="4" l="1"/>
  <c r="D46" i="4"/>
  <c r="E47" i="4" l="1"/>
  <c r="D47" i="4"/>
</calcChain>
</file>

<file path=xl/sharedStrings.xml><?xml version="1.0" encoding="utf-8"?>
<sst xmlns="http://schemas.openxmlformats.org/spreadsheetml/2006/main" count="815" uniqueCount="453">
  <si>
    <t>SUM-QA-01</t>
  </si>
  <si>
    <t>Account Type</t>
  </si>
  <si>
    <t>SA</t>
  </si>
  <si>
    <t>SA44846431</t>
  </si>
  <si>
    <t>CC</t>
  </si>
  <si>
    <t>CS</t>
  </si>
  <si>
    <t>CS74521990</t>
  </si>
  <si>
    <t>Temporary Initial Password: ABAUEY4A
Temporary TX Password: 7A9PNEV9</t>
  </si>
  <si>
    <t>CC25992124</t>
  </si>
  <si>
    <t>LOCAL</t>
  </si>
  <si>
    <t>SIN - 211 101 860</t>
  </si>
  <si>
    <t>CS08855958</t>
  </si>
  <si>
    <t>Temporary Initial Password: ZH2RYDU5
Temporary TX Password: NTT95SM7</t>
  </si>
  <si>
    <t>qacs1</t>
  </si>
  <si>
    <t>employee number</t>
  </si>
  <si>
    <t>qacs2</t>
  </si>
  <si>
    <t>01/01/1998</t>
  </si>
  <si>
    <t>Created Account: CS91030471
Temporary Initial Password: DJ9SKDEC
Temporary TX Password: N39B4ATP</t>
  </si>
  <si>
    <t>CS91030471</t>
  </si>
  <si>
    <t>SSN - 224-19-1119</t>
  </si>
  <si>
    <t>SUM-QA-02</t>
  </si>
  <si>
    <t>SSN - 528-76-2230</t>
  </si>
  <si>
    <t>CS84695276</t>
  </si>
  <si>
    <t>cs</t>
  </si>
  <si>
    <t>SIN - 147 833 586</t>
  </si>
  <si>
    <t>CS71177270</t>
  </si>
  <si>
    <t>Temporary Initial Password: WGXNY2MQ</t>
  </si>
  <si>
    <t>Temporary TX Password: 3QATS4S5</t>
  </si>
  <si>
    <t>SSN - 509-84-0425</t>
  </si>
  <si>
    <t>CS05627069</t>
  </si>
  <si>
    <t>Temporary Initial Password: VG8WNUJ7
Temporary TX Password: 6R9YUQ9X</t>
  </si>
  <si>
    <t>Sum-qa02</t>
  </si>
  <si>
    <t>fe6d4090-9e0d-420f-b21d-4653a3e01785</t>
  </si>
  <si>
    <t>API</t>
  </si>
  <si>
    <t>d7af579c-10c8-475d-98e8-ce475ff72cd2</t>
  </si>
  <si>
    <t>SA56701750</t>
  </si>
  <si>
    <t>7a4e117d-3735-4ae2-a639-7a66ef974a25</t>
  </si>
  <si>
    <t xml:space="preserve">	CS00057592 </t>
  </si>
  <si>
    <t>364 Maine Mall Rd
South Portland ME  04106
United States</t>
  </si>
  <si>
    <t>CS00430907</t>
  </si>
  <si>
    <t>0000060770MG</t>
  </si>
  <si>
    <t>27 Birge St</t>
  </si>
  <si>
    <t>Brattleboro VT  05301</t>
  </si>
  <si>
    <t>Un364 Maine Mall Rd
South Portland ME  04106
United Statesited States</t>
  </si>
  <si>
    <t xml:space="preserve">0000052275MG </t>
  </si>
  <si>
    <t>555 California St 35th Floor
San Francisco CA  94104
United States</t>
  </si>
  <si>
    <t xml:space="preserve">CS00016580 </t>
  </si>
  <si>
    <t>CSA001772E</t>
  </si>
  <si>
    <t>SSN - 401-05-3755</t>
  </si>
  <si>
    <t>501-06-3350</t>
  </si>
  <si>
    <t xml:space="preserve">	CS00438313</t>
  </si>
  <si>
    <t>0000064740MG</t>
  </si>
  <si>
    <t>SSN-469-09-5018 SIN - 942-551-425</t>
  </si>
  <si>
    <t xml:space="preserve">22A00000324501501063350CS1 QA                                                                                                                  364 Maine Mall Rd                       South Portland                          ME04106    04/20/2256501R10600000005000000MANULIFE FINANCIAL CORP       00000092700000000000000000002144MMFC          04/20/22YS00000015000000000000 O2022ERS-32E26467             00000000                                                    177414862574                                                                                                                                                                                                                                                                                                                                                                                                                                          </t>
  </si>
  <si>
    <t>Read A Row</t>
  </si>
  <si>
    <t>1099B-REC-TYPE</t>
  </si>
  <si>
    <t>Field Name</t>
  </si>
  <si>
    <t>Formate</t>
  </si>
  <si>
    <t>Start Position</t>
  </si>
  <si>
    <t>End Position</t>
  </si>
  <si>
    <t>Length</t>
  </si>
  <si>
    <t>Description</t>
  </si>
  <si>
    <t>Value</t>
  </si>
  <si>
    <t>XX</t>
  </si>
  <si>
    <t>1099B-ACCT-NBR</t>
  </si>
  <si>
    <t>X(12)</t>
  </si>
  <si>
    <t>A00000324501 + 501063350</t>
  </si>
  <si>
    <t>1099B-NAME-1</t>
  </si>
  <si>
    <t>X(9)</t>
  </si>
  <si>
    <t>1099B-TAXID-NBR</t>
  </si>
  <si>
    <t>SSN/GID</t>
  </si>
  <si>
    <t>X(40)</t>
  </si>
  <si>
    <t>Participant Name 1</t>
  </si>
  <si>
    <t>CS1</t>
  </si>
  <si>
    <t>1099B-NAME-2</t>
  </si>
  <si>
    <t>Participant Name 2</t>
  </si>
  <si>
    <t>QA</t>
  </si>
  <si>
    <t>1099B-MAIL-ADDR-1</t>
  </si>
  <si>
    <t>Street Address</t>
  </si>
  <si>
    <t>099B-MAIL-ADDR-2</t>
  </si>
  <si>
    <t>1099B-CITY</t>
  </si>
  <si>
    <t>City</t>
  </si>
  <si>
    <t>1099B-STATE</t>
  </si>
  <si>
    <t>State Code</t>
  </si>
  <si>
    <t>1099B-ZIPCODE</t>
  </si>
  <si>
    <t>Postal Code</t>
  </si>
  <si>
    <t>1099B-TRADE-DATE</t>
  </si>
  <si>
    <t>X(8)</t>
  </si>
  <si>
    <t>Sale Date</t>
  </si>
  <si>
    <t>364 Maine Mall Rd</t>
  </si>
  <si>
    <t>South Portland</t>
  </si>
  <si>
    <t>ME</t>
  </si>
  <si>
    <t>04/20/22</t>
  </si>
  <si>
    <t>1099B-CUSIP-NBR</t>
  </si>
  <si>
    <t>CUSIP at Transaction time</t>
  </si>
  <si>
    <t>56501R106</t>
  </si>
  <si>
    <t>Additional Detail</t>
  </si>
  <si>
    <t>MS -&gt; Corp + SSN/GID , Solium -&gt; Corp + Space</t>
  </si>
  <si>
    <t>1099B-Corp-NBR</t>
  </si>
  <si>
    <t>X(3)</t>
  </si>
  <si>
    <t xml:space="preserve">Corp ID </t>
  </si>
  <si>
    <t xml:space="preserve">Corp ID number </t>
  </si>
  <si>
    <t>1099B-QUANTITY</t>
  </si>
  <si>
    <t>9(8)V9(6)</t>
  </si>
  <si>
    <t xml:space="preserve">Shares Sold </t>
  </si>
  <si>
    <t xml:space="preserve">For Ex. Shares Sold value of 50.12 should appear as  "00000050120000". </t>
  </si>
  <si>
    <t>1099B-SEC-DESC</t>
  </si>
  <si>
    <t>X(30)</t>
  </si>
  <si>
    <t>Security Name</t>
  </si>
  <si>
    <t>Use CUSIP at the time of the Transaction to get Security Name</t>
  </si>
  <si>
    <t>1099B-GROSS-PROCEEDS</t>
  </si>
  <si>
    <t>9(8)V99</t>
  </si>
  <si>
    <r>
      <rPr>
        <b/>
        <sz val="11"/>
        <color rgb="FF0000FF"/>
        <rFont val="Calibri"/>
        <family val="2"/>
        <scheme val="minor"/>
      </rPr>
      <t>11-Sep-2018 Update</t>
    </r>
    <r>
      <rPr>
        <sz val="11"/>
        <color rgb="FF0000FF"/>
        <rFont val="Calibri"/>
        <family val="2"/>
        <scheme val="minor"/>
      </rPr>
      <t>: Updated formula to subtract Flat/ Processing fee from this field</t>
    </r>
    <r>
      <rPr>
        <sz val="12"/>
        <color theme="1"/>
        <rFont val="Calibri"/>
        <family val="2"/>
        <scheme val="minor"/>
      </rPr>
      <t xml:space="preserve">
Gross Proceeds without Commission, without "Other/SEC" Fee </t>
    </r>
    <r>
      <rPr>
        <sz val="11"/>
        <color rgb="FF0000FF"/>
        <rFont val="Calibri"/>
        <family val="2"/>
        <scheme val="minor"/>
      </rPr>
      <t>and without Flat/ Processing Fee</t>
    </r>
    <r>
      <rPr>
        <sz val="12"/>
        <color theme="1"/>
        <rFont val="Calibri"/>
        <family val="2"/>
        <scheme val="minor"/>
      </rPr>
      <t xml:space="preserve">
</t>
    </r>
  </si>
  <si>
    <r>
      <t xml:space="preserve">Format: 0000123456 for $1234.56
Calculated as:
[Gross Proceeds - Commission - Supplemental Transaction Fee (fka SEC/Other Fee) - </t>
    </r>
    <r>
      <rPr>
        <sz val="11"/>
        <color rgb="FF0000FF"/>
        <rFont val="Calibri"/>
        <family val="2"/>
        <scheme val="minor"/>
      </rPr>
      <t>Flat/ Processing Fee</t>
    </r>
    <r>
      <rPr>
        <sz val="12"/>
        <color theme="1"/>
        <rFont val="Calibri"/>
        <family val="2"/>
        <scheme val="minor"/>
      </rPr>
      <t>]</t>
    </r>
  </si>
  <si>
    <t>1099B-TAX-WITHHELD</t>
  </si>
  <si>
    <t>Backup Withholding Amount</t>
  </si>
  <si>
    <t>Format: 0000123456 for $1234.56</t>
  </si>
  <si>
    <t>1099B-SELL-PRICE</t>
  </si>
  <si>
    <t>9(8)V9(4)</t>
  </si>
  <si>
    <t xml:space="preserve">Sell Price </t>
  </si>
  <si>
    <t>Format: 0000123456 for $1234.56
Weighted average Sell Price in case of multiple Execution. It should be the same Sell price that users will see in SW and will be printed on the Trade Confirm</t>
  </si>
  <si>
    <t>1099B-PRNT-IND</t>
  </si>
  <si>
    <t>X</t>
  </si>
  <si>
    <t>Must be 'M'</t>
  </si>
  <si>
    <t>1099B-SYMBOL</t>
  </si>
  <si>
    <t>X(13)</t>
  </si>
  <si>
    <t>Stock Symbol</t>
  </si>
  <si>
    <t>Use CUSIP at the time of the Transaction to get Stock Symbol</t>
  </si>
  <si>
    <t>1099B-ACQ-DT</t>
  </si>
  <si>
    <t xml:space="preserve">Acquisition Date of Lot, If more than one Lot use 'VARIOUS' </t>
  </si>
  <si>
    <r>
      <t xml:space="preserve">Format: MM/DD/YY
</t>
    </r>
    <r>
      <rPr>
        <b/>
        <sz val="11"/>
        <color theme="1"/>
        <rFont val="Calibri"/>
        <family val="2"/>
        <scheme val="minor"/>
      </rPr>
      <t xml:space="preserve">Always provide Original Acquisition Date, even for Tax Lots where Acquisition Date is adjusted due to Wash Sale. </t>
    </r>
  </si>
  <si>
    <t>1099B-COVERED-IND</t>
  </si>
  <si>
    <t xml:space="preserve">"Y" - Covered , "N" - Non Covered </t>
  </si>
  <si>
    <t>Separate rows for Covered and Non-Covered Tax lots for a Sell.
If a Sell Transaction contains both covered and non-covered lots, and also Short and Long Term position, then we expect 4 lines in this file</t>
  </si>
  <si>
    <t>1099B-GAIN-LOSS</t>
  </si>
  <si>
    <t>"L" - Long Term , "S" - Short Term</t>
  </si>
  <si>
    <t>Determine Long or Short Term based on Adjusted Acquisition Date due to Wash Sale, when applicable.
Note that we will report "Original Acquisition Date" on 1099-B but use Adjusted Acquisition Date for determining Long vs Short Term.</t>
  </si>
  <si>
    <t>1099B-COST-BASIS</t>
  </si>
  <si>
    <r>
      <t xml:space="preserve">Refer to covered/non-covered matrix for how to calculate this field value
</t>
    </r>
    <r>
      <rPr>
        <b/>
        <sz val="11"/>
        <color rgb="FF0000FF"/>
        <rFont val="Calibri"/>
        <family val="2"/>
        <scheme val="minor"/>
      </rPr>
      <t>11-Sep-2018 Update:</t>
    </r>
    <r>
      <rPr>
        <sz val="11"/>
        <color rgb="FF0000FF"/>
        <rFont val="Calibri"/>
        <family val="2"/>
        <scheme val="minor"/>
      </rPr>
      <t xml:space="preserve"> This should be the adjusted Cost basis when applicable. For Ex. If a Lot triggered Wash-Sale, Cost basis for the Tax Lot will be adjusted. When that Tax Lot is sold, the 1099-B should show the adjusted cost basis</t>
    </r>
  </si>
  <si>
    <t>1099B-WASH-SALE-AMT</t>
  </si>
  <si>
    <t xml:space="preserve">If shares were sold at a loss enter amount of loss else enter Zero. May need additional information if a loss </t>
  </si>
  <si>
    <t>1099B-ADJ-CODE</t>
  </si>
  <si>
    <r>
      <t xml:space="preserve">W = For Wash Sale 
</t>
    </r>
    <r>
      <rPr>
        <b/>
        <sz val="11"/>
        <color rgb="FF0000FF"/>
        <rFont val="Calibri"/>
        <family val="2"/>
        <scheme val="minor"/>
      </rPr>
      <t>11-Sep-2018 Update</t>
    </r>
    <r>
      <rPr>
        <sz val="11"/>
        <color rgb="FF0000FF"/>
        <rFont val="Calibri"/>
        <family val="2"/>
        <scheme val="minor"/>
      </rPr>
      <t>: The “W” is against the Sale for which the Loss is disallowed, not the adjust shares that triggered the wash sale</t>
    </r>
  </si>
  <si>
    <t>Space = For Non-Wash Sale
W = For Wash Sale</t>
  </si>
  <si>
    <t>1099B-PLAN-TYPE</t>
  </si>
  <si>
    <r>
      <rPr>
        <b/>
        <sz val="11"/>
        <color theme="1"/>
        <rFont val="Calibri"/>
        <family val="2"/>
        <scheme val="minor"/>
      </rPr>
      <t>NICE to have</t>
    </r>
    <r>
      <rPr>
        <sz val="12"/>
        <color theme="1"/>
        <rFont val="Calibri"/>
        <family val="2"/>
        <scheme val="minor"/>
      </rPr>
      <t xml:space="preserve">
"O" = Options
"R" = Restricted Stock 
"E" = Stock Purchase 
"D" - DRIP</t>
    </r>
  </si>
  <si>
    <t>MS may/ may not use this info.</t>
  </si>
  <si>
    <t>1099B-TAX-YEAR</t>
  </si>
  <si>
    <t>X(4)</t>
  </si>
  <si>
    <t xml:space="preserve">Tax Year being reported </t>
  </si>
  <si>
    <t>For Ex. 2020</t>
  </si>
  <si>
    <t>Transaction Reference #</t>
  </si>
  <si>
    <t>X(25)</t>
  </si>
  <si>
    <t>Shareworks Transactions Reference #
Not printed on the form. May be used for any research</t>
  </si>
  <si>
    <t>Provide SW Transaction Ref #. If it is more than 25 char. then let us know, and we can expand the record length as needed.
If record length is increased then it must be increased for the 1099-DIV file as well</t>
  </si>
  <si>
    <t>1099B-STATE-BUW-AMOUNT</t>
  </si>
  <si>
    <t>9(6)V99</t>
  </si>
  <si>
    <t>State BUW Amount, when present curently only California, Maine or Vermont. Provide zero when no value.</t>
  </si>
  <si>
    <t>1099B- STATE-BUW-CODE</t>
  </si>
  <si>
    <t>X(2)</t>
  </si>
  <si>
    <t>State Code for which BUW is applied;blank when no value</t>
  </si>
  <si>
    <t>1099B-STATE-BUW-AMEND</t>
  </si>
  <si>
    <t>X(01)</t>
  </si>
  <si>
    <t>State BUW Amend Indicator</t>
  </si>
  <si>
    <t xml:space="preserve">Place "X" in this field if the State BUW is being changed </t>
  </si>
  <si>
    <t>1099B-COUNTRY-NAME</t>
  </si>
  <si>
    <t>X(39)</t>
  </si>
  <si>
    <t>Country Name</t>
  </si>
  <si>
    <r>
      <t xml:space="preserve">Country Name from the address used in field # 6 thru 10 in this layout. </t>
    </r>
    <r>
      <rPr>
        <b/>
        <sz val="11"/>
        <color theme="1"/>
        <rFont val="Calibri"/>
        <family val="2"/>
        <scheme val="minor"/>
      </rPr>
      <t>It should contain a value only for Int'l Countries</t>
    </r>
    <r>
      <rPr>
        <sz val="12"/>
        <color theme="1"/>
        <rFont val="Calibri"/>
        <family val="2"/>
        <scheme val="minor"/>
      </rPr>
      <t>. It should be blank for U.S.
Note: This change was made on 18-Jan-2019</t>
    </r>
  </si>
  <si>
    <t xml:space="preserve">Filler </t>
  </si>
  <si>
    <t>X(80)</t>
  </si>
  <si>
    <t>Spaces</t>
  </si>
  <si>
    <t>1099B-PART-EMPID</t>
  </si>
  <si>
    <t>X(38)</t>
  </si>
  <si>
    <t>Solium Employee ID</t>
  </si>
  <si>
    <t>Solium employee ID</t>
  </si>
  <si>
    <t>1099B-PART-DELIVERY-IND</t>
  </si>
  <si>
    <t>X(1)</t>
  </si>
  <si>
    <t>Edelivery Indicator</t>
  </si>
  <si>
    <t>E - If edelivery enabled; P- Paper ; B- Both</t>
  </si>
  <si>
    <t>1099B-PART-EMAIL-ADDR1</t>
  </si>
  <si>
    <t>X(70)</t>
  </si>
  <si>
    <t>Email Address 1</t>
  </si>
  <si>
    <t>Mandatory for Edelivery and Both;  Optional for Paper</t>
  </si>
  <si>
    <t>1099B-PART-EMAIL-ADDR2</t>
  </si>
  <si>
    <t>Email Address 2</t>
  </si>
  <si>
    <t>If there are multiple channels of edelivery enrollment</t>
  </si>
  <si>
    <t>1099B-MAILINSERT-CODE1</t>
  </si>
  <si>
    <t>Insert Code 1</t>
  </si>
  <si>
    <t xml:space="preserve">Unique Value should be used for entire download to Exstream when needed.  </t>
  </si>
  <si>
    <t>1099B-MAILINSERT-DESC1</t>
  </si>
  <si>
    <t>X(60)</t>
  </si>
  <si>
    <t>Insert Description 1</t>
  </si>
  <si>
    <t>Unique Value should be used for entire download to Exstream when needed.</t>
  </si>
  <si>
    <t>1099B-MAILINSERT-CODE2</t>
  </si>
  <si>
    <t>Insert Code 2</t>
  </si>
  <si>
    <t>1099B-MAILINSERT-DESC2</t>
  </si>
  <si>
    <t>Insert Description 2</t>
  </si>
  <si>
    <t>1099B-CLIENT-FOREIGN-IND</t>
  </si>
  <si>
    <t>Foreign Indicator</t>
  </si>
  <si>
    <t>Y= Foreign Mail,  N = Domestic Mail</t>
  </si>
  <si>
    <t xml:space="preserve">1099B-PARTY-ID </t>
  </si>
  <si>
    <t>X(10)</t>
  </si>
  <si>
    <t>Retail Party ID</t>
  </si>
  <si>
    <t xml:space="preserve">Participant party ID </t>
  </si>
  <si>
    <t>9GC</t>
  </si>
  <si>
    <t xml:space="preserve">Corp ID number ( select </t>
  </si>
  <si>
    <t>00000005000000</t>
  </si>
  <si>
    <t>MANULIFE FINANCIAL CORP</t>
  </si>
  <si>
    <t>select * from sc_fund
where industry_identifier = '56501R106'</t>
  </si>
  <si>
    <t>0000000000</t>
  </si>
  <si>
    <t>000000002144</t>
  </si>
  <si>
    <t>M</t>
  </si>
  <si>
    <t>MFC</t>
  </si>
  <si>
    <t>Y</t>
  </si>
  <si>
    <t>S</t>
  </si>
  <si>
    <t>0000001500</t>
  </si>
  <si>
    <t>&amp;15</t>
  </si>
  <si>
    <t>000000000</t>
  </si>
  <si>
    <t>2022</t>
  </si>
  <si>
    <t>O</t>
  </si>
  <si>
    <t>ERS-32E26467</t>
  </si>
  <si>
    <t>00000000</t>
  </si>
  <si>
    <t>no data</t>
  </si>
  <si>
    <t>177414862574</t>
  </si>
  <si>
    <t>SSN-528-86-7690</t>
  </si>
  <si>
    <t>CSB005DC26</t>
  </si>
  <si>
    <t>qacs4</t>
  </si>
  <si>
    <t>1099-DIV Detail Record</t>
  </si>
  <si>
    <t>#</t>
  </si>
  <si>
    <t>Format</t>
  </si>
  <si>
    <t>Start Posn</t>
  </si>
  <si>
    <t>End Posn</t>
  </si>
  <si>
    <t xml:space="preserve">Additional Details </t>
  </si>
  <si>
    <t>Solium Questions</t>
  </si>
  <si>
    <t>1099D-REC-TYPE</t>
  </si>
  <si>
    <t>Always '11'</t>
  </si>
  <si>
    <t>1099D-CORP-NBR</t>
  </si>
  <si>
    <t xml:space="preserve">Corp  Number   </t>
  </si>
  <si>
    <t xml:space="preserve">1099D-ACCT-NBR </t>
  </si>
  <si>
    <t>Corp ID and  SSN/GID (MS) or    Spaces (Solium)</t>
  </si>
  <si>
    <t xml:space="preserve">MS  = Corp ID + Participant SSN or GID,         Solium =  Corp ID + Spaces </t>
  </si>
  <si>
    <t>1099D-TAXID-NBR</t>
  </si>
  <si>
    <t>SSN/ GID</t>
  </si>
  <si>
    <t xml:space="preserve">If a Participant has both SSN and GID, always SSN; Do not mask SSN/GID </t>
  </si>
  <si>
    <t>1099D-NAME-1</t>
  </si>
  <si>
    <t>Use same SW rules (including truncation rule) that are used to send Name in other MS interfaces. IRS form can take max. 40 char Name</t>
  </si>
  <si>
    <t>1099D-NAME-2</t>
  </si>
  <si>
    <t>Participant Name 2  - in case of a joint acct</t>
  </si>
  <si>
    <t>1099D-MAIL-ADDR-1</t>
  </si>
  <si>
    <t>Send Mailing Address when present, else Home/ Permanent Address
Use same SW rules (including truncation rule) that are used to send Address in other MS interfaces. IRS form can take max length as specified in this file layout</t>
  </si>
  <si>
    <t>1099D-MAIL-ADDR-2</t>
  </si>
  <si>
    <t>1099D-CITY</t>
  </si>
  <si>
    <t xml:space="preserve">City </t>
  </si>
  <si>
    <t>1099D-STATE</t>
  </si>
  <si>
    <t>1099D-ZIPCODE</t>
  </si>
  <si>
    <t xml:space="preserve">PostalCode </t>
  </si>
  <si>
    <t>1099D-TOT-ORD-DIV</t>
  </si>
  <si>
    <t>Total  Ordinary Dividend = Total Dividend Amount</t>
  </si>
  <si>
    <t xml:space="preserve">Format: 0000003456 for $34.56
</t>
  </si>
  <si>
    <t>Qualified vs ordinary in future jira - do we treat everything as ordinary today?</t>
  </si>
  <si>
    <t>1099D-QUAL-DIV</t>
  </si>
  <si>
    <t>Qualified Dividends</t>
  </si>
  <si>
    <t>Format: 0000003456 for $34.56
MS reads the MSD (Master Security Data) file to determine if the Dividend is Qualified or not. By default, all are Qualified except when they are reclassified. Does SW has ability to determine (similar to MS reading MSD file) if it is a qualified dividend or NOT?
By default, it is same as total Ordinary Dividend except in the case of a dividend reclassification. Dividend Reclassification will provide a breakdown</t>
  </si>
  <si>
    <t>1099D-TOT-CAP-GAINS</t>
  </si>
  <si>
    <t>Total Capital Gain</t>
  </si>
  <si>
    <t xml:space="preserve">Format: 0000003456 for $34.56
By default zero except in the case of a dividend reclassification. In case of Dividend Reclassification, it will be (1250 Capital Gains +  1202 Capital Gains + Capital Gains) i.e. the sum of the 3 fields below. </t>
  </si>
  <si>
    <t>1099D-CAP1250-GAINS</t>
  </si>
  <si>
    <t>1250 Capital Gains</t>
  </si>
  <si>
    <t>Format: 0000003456 for $34.56
By default Zero except in the case of a dividend reclassification. Dividend Reclassification will provide a breakdown</t>
  </si>
  <si>
    <t>Relevant this year?</t>
  </si>
  <si>
    <t>1099D-CAP1202-GAINS</t>
  </si>
  <si>
    <t>1202 Capital Gains</t>
  </si>
  <si>
    <t>1099D-CAPITAL-GAINS</t>
  </si>
  <si>
    <t xml:space="preserve">Capital Gains </t>
  </si>
  <si>
    <t>Format: 0000003456 for $34.56
By default Zero except in the case of a dividend reclassification. Dividend Reclassification will provide a breakdown</t>
  </si>
  <si>
    <t>How different from field 13?</t>
  </si>
  <si>
    <t>1099D-NONTAX-DISTRIBUTION</t>
  </si>
  <si>
    <t>Return of Capital</t>
  </si>
  <si>
    <t>Not supported yet - MS-2171</t>
  </si>
  <si>
    <t>1099D-TAX-WITHHELD</t>
  </si>
  <si>
    <t xml:space="preserve">Backup Withholding </t>
  </si>
  <si>
    <t>Format: 0000003456 for $34.56</t>
  </si>
  <si>
    <t>1099D-INVST-EXPENSES</t>
  </si>
  <si>
    <t>Investment Expenses</t>
  </si>
  <si>
    <t>1099D-FOREIGN-TAX</t>
  </si>
  <si>
    <t>Foreign Taxes Withheld</t>
  </si>
  <si>
    <t>Format: 0000003456 for $34.56
Foreign Tax Withheld on the Dividend</t>
  </si>
  <si>
    <t>1099D-CASH-DISTRIBUTION</t>
  </si>
  <si>
    <t xml:space="preserve">Cash liquidation </t>
  </si>
  <si>
    <t>Format: 0000003456 for $34.56
By default Zero except in case of a liquidation. It happened in MS back in 2012</t>
  </si>
  <si>
    <t>1099D-NONCASH-DISTRIBUTION</t>
  </si>
  <si>
    <t>Non Cash Distribution</t>
  </si>
  <si>
    <t>Format: 0000003456 for $34.56
By default Zero. It never happened in MS so far</t>
  </si>
  <si>
    <t>1099D-SECURITY-DESC</t>
  </si>
  <si>
    <t>Security Description</t>
  </si>
  <si>
    <t>Use CUSIP at the time of the Transaction to get Security Description</t>
  </si>
  <si>
    <t>1099D-TAX-REX</t>
  </si>
  <si>
    <t>Deferred Income</t>
  </si>
  <si>
    <t>1099D-PRNT-IND</t>
  </si>
  <si>
    <t>Always Space; May be used to distinguish "Corrected" 1099s</t>
  </si>
  <si>
    <t>1099D-PLAN-TYPE</t>
  </si>
  <si>
    <t xml:space="preserve">Always Space  </t>
  </si>
  <si>
    <t>1099D-TAX-YEAR</t>
  </si>
  <si>
    <t>1099D-BOX5-SEC199A</t>
  </si>
  <si>
    <t>Box 5 Section 199a</t>
  </si>
  <si>
    <t>Provide zero when no value
This field may have value in case of Dividend Reclassification/ Return of Capital for REITs
Note: This field added on 19-Dec-2018</t>
  </si>
  <si>
    <t>1099D-COUNTRY-NAME</t>
  </si>
  <si>
    <t>1099D-STATE-BUW-AMOUNT</t>
  </si>
  <si>
    <t>State BUW Amount, when present curently only Maine or Vermont. Provide zero when no value.</t>
  </si>
  <si>
    <t>1099D- STATE-BUW-CODE</t>
  </si>
  <si>
    <t>State Code for which BUW is applied; Will be "CA", "VT"  or "ME" for now or blank when no value</t>
  </si>
  <si>
    <t>Reference number required?</t>
  </si>
  <si>
    <t>1099D-PART-EMPID</t>
  </si>
  <si>
    <t>1099D-PART-DELIVERY-IND</t>
  </si>
  <si>
    <t>1099D-PART-EMAIL-ADDR1</t>
  </si>
  <si>
    <t>1099D-PART-EMAIL-ADDR2</t>
  </si>
  <si>
    <t>Dividend payment and/or record dates required?</t>
  </si>
  <si>
    <t>1099D-MAILINSERT-CODE1</t>
  </si>
  <si>
    <t>1099D-MAILINSERT-DESC1</t>
  </si>
  <si>
    <t>1099D-MAILINSERT-CODE2</t>
  </si>
  <si>
    <t>1099D-MAILINSERT-DESC2</t>
  </si>
  <si>
    <t>1099D-CLIENT-FOREIGN-IND</t>
  </si>
  <si>
    <t xml:space="preserve">1099D-PARTY-ID </t>
  </si>
  <si>
    <t xml:space="preserve">FILLER </t>
  </si>
  <si>
    <r>
      <t xml:space="preserve">Country Name from the address used in field # 6 thru 10 in this layout. </t>
    </r>
    <r>
      <rPr>
        <b/>
        <sz val="14"/>
        <color theme="1"/>
        <rFont val="Calibri"/>
        <family val="2"/>
        <scheme val="minor"/>
      </rPr>
      <t>It should contain a value only for Int'l Countries</t>
    </r>
    <r>
      <rPr>
        <sz val="14"/>
        <color theme="1"/>
        <rFont val="Calibri"/>
        <family val="2"/>
        <scheme val="minor"/>
      </rPr>
      <t>. It should be blank for U.S.
Note: This change was made on 18-Jan-2019</t>
    </r>
  </si>
  <si>
    <t xml:space="preserve">11A00000324   528867690CS4 QA                                                                          28 Barry Lane                                                                   Syosset                                 NY11791    000000213400000021340000000000000000000000000000000000000000000000000000000005120000000000000000000000000000000000000000test                          0000000000  20220000000000                                        00000000  177416065499                                                                                                                                                                                                                                                                                                                                                                                                                                            </t>
  </si>
  <si>
    <t>Sample Value</t>
  </si>
  <si>
    <t>A00000324 + 528867690</t>
  </si>
  <si>
    <t>528867690</t>
  </si>
  <si>
    <t>CS4</t>
  </si>
  <si>
    <t>28 Barry Lane</t>
  </si>
  <si>
    <t>Syosset</t>
  </si>
  <si>
    <t>NY</t>
  </si>
  <si>
    <t xml:space="preserve">11791 </t>
  </si>
  <si>
    <t>0000002134</t>
  </si>
  <si>
    <t>0000000512</t>
  </si>
  <si>
    <t>test</t>
  </si>
  <si>
    <t>177416065499</t>
  </si>
  <si>
    <t>space</t>
  </si>
  <si>
    <t>1099 Dividend Record Reading</t>
  </si>
  <si>
    <t>select external_account_identifier from sc_company_ext_ident; -- EXSTREAM_SUM_US_TAX_FORMS</t>
  </si>
  <si>
    <t>A00*** is sc_company_ver table. select * from sc_company_ver;</t>
  </si>
  <si>
    <t>select * from sc_company_ext_ident; A00*** is sc_company_ver table. select * from sc_company_ver;</t>
  </si>
  <si>
    <r>
      <t>11-Sep-2018 Update</t>
    </r>
    <r>
      <rPr>
        <sz val="11"/>
        <color rgb="FF0000FF"/>
        <rFont val="Calibri"/>
        <family val="2"/>
        <scheme val="minor"/>
      </rPr>
      <t>: Updated formula to subtract Flat/ Processing fee from this field</t>
    </r>
    <r>
      <rPr>
        <sz val="12"/>
        <color rgb="FF000000"/>
        <rFont val="Calibri"/>
        <family val="2"/>
        <scheme val="minor"/>
      </rPr>
      <t xml:space="preserve">
Gross Proceeds without Commission, without "Other/SEC" Fee </t>
    </r>
    <r>
      <rPr>
        <sz val="11"/>
        <color rgb="FF0000FF"/>
        <rFont val="Calibri"/>
        <family val="2"/>
        <scheme val="minor"/>
      </rPr>
      <t>and without Flat/ Processing Fee</t>
    </r>
    <r>
      <rPr>
        <sz val="12"/>
        <color rgb="FF000000"/>
        <rFont val="Calibri"/>
        <family val="2"/>
        <scheme val="minor"/>
      </rPr>
      <t xml:space="preserve">
</t>
    </r>
  </si>
  <si>
    <r>
      <t xml:space="preserve">Format: 0000123456 for $1234.56
Calculated as:
[Gross Proceeds - Commission - Supplemental Transaction Fee (fka SEC/Other Fee) - </t>
    </r>
    <r>
      <rPr>
        <sz val="11"/>
        <color rgb="FF0000FF"/>
        <rFont val="Calibri"/>
        <family val="2"/>
        <scheme val="minor"/>
      </rPr>
      <t>Flat/ Processing Fee</t>
    </r>
    <r>
      <rPr>
        <sz val="12"/>
        <color rgb="FF000000"/>
        <rFont val="Calibri"/>
        <family val="2"/>
        <scheme val="minor"/>
      </rPr>
      <t>]</t>
    </r>
  </si>
  <si>
    <r>
      <t xml:space="preserve">Format: MM/DD/YY
</t>
    </r>
    <r>
      <rPr>
        <b/>
        <sz val="11"/>
        <color rgb="FF000000"/>
        <rFont val="Calibri"/>
        <family val="2"/>
        <scheme val="minor"/>
      </rPr>
      <t xml:space="preserve">Always provide Original Acquisition Date, even for Tax Lots where Acquisition Date is adjusted due to Wash Sale. </t>
    </r>
  </si>
  <si>
    <r>
      <t>NICE to have</t>
    </r>
    <r>
      <rPr>
        <sz val="12"/>
        <color rgb="FF000000"/>
        <rFont val="Calibri"/>
        <family val="2"/>
        <scheme val="minor"/>
      </rPr>
      <t xml:space="preserve">
"O" = Options
"R" = Restricted Stock 
"E" = Stock Purchase 
"D" - DRIP</t>
    </r>
  </si>
  <si>
    <r>
      <t xml:space="preserve">Country Name from the address used in field # 6 thru 10 in this layout. </t>
    </r>
    <r>
      <rPr>
        <b/>
        <sz val="11"/>
        <color rgb="FF000000"/>
        <rFont val="Calibri"/>
        <family val="2"/>
        <scheme val="minor"/>
      </rPr>
      <t>It should contain a value only for Int'l Countries</t>
    </r>
    <r>
      <rPr>
        <sz val="12"/>
        <color rgb="FF000000"/>
        <rFont val="Calibri"/>
        <family val="2"/>
        <scheme val="minor"/>
      </rPr>
      <t>. It should be blank for U.S.
Note: This change was made on 18-Jan-2019</t>
    </r>
  </si>
  <si>
    <t>876 Av. Luis Muñoz Rivera, San Juan, 00927, Puerto Rico</t>
  </si>
  <si>
    <t>0000065891MG [Book5]Sheet1!$A$31:$E$726</t>
  </si>
  <si>
    <t>SSN - 212-03-8770</t>
  </si>
  <si>
    <t>qacs5</t>
  </si>
  <si>
    <t>SSN - 319-16-2897</t>
  </si>
  <si>
    <t>qacs6</t>
  </si>
  <si>
    <t>qacs7</t>
  </si>
  <si>
    <t>SSN - 417-47-5582</t>
  </si>
  <si>
    <t>SSN - 248-13-0783</t>
  </si>
  <si>
    <t>qacs8</t>
  </si>
  <si>
    <t>qacs9</t>
  </si>
  <si>
    <t>SSN - 429-34-5931</t>
  </si>
  <si>
    <t>qacs10</t>
  </si>
  <si>
    <t>SSN - 519-61-4264</t>
  </si>
  <si>
    <t>CSB007532B</t>
  </si>
  <si>
    <t>CSE0075344</t>
  </si>
  <si>
    <t>CSF0075368</t>
  </si>
  <si>
    <t>qacs11</t>
  </si>
  <si>
    <t>SSN - 002-12-6509</t>
  </si>
  <si>
    <t>Atlassian Corporation Plc.</t>
  </si>
  <si>
    <t>SSN - 487-84-3435</t>
  </si>
  <si>
    <t>qacs12</t>
  </si>
  <si>
    <t>qacs13</t>
  </si>
  <si>
    <t>SSN - 005-60-6709</t>
  </si>
  <si>
    <t>CSD008CA26</t>
  </si>
  <si>
    <t>CSC008CA46</t>
  </si>
  <si>
    <t>CSE008CA61</t>
  </si>
  <si>
    <t>qacs21</t>
  </si>
  <si>
    <t>SSN - 135-62-4962</t>
  </si>
  <si>
    <t>Drop Box</t>
  </si>
  <si>
    <t>qacs22</t>
  </si>
  <si>
    <t>qacs23</t>
  </si>
  <si>
    <t>SSN - 468-45-7396</t>
  </si>
  <si>
    <t>CSA008CAAE</t>
  </si>
  <si>
    <t>CSA008CA80</t>
  </si>
  <si>
    <t>SSN - 502-12-0122</t>
  </si>
  <si>
    <t>CSC008CACA</t>
  </si>
  <si>
    <t>ms_qa_ora11_01</t>
  </si>
  <si>
    <t>KBR Inc. || EMERSON ELECTRIC CO || Assurant, Inc. || Honeywell International Inc. || Steelcase || Micron Technology, Inc || Accenture</t>
  </si>
  <si>
    <t>Willis Towers Watson Pub LTD||Cognizant Tech Solutions||CORNING INCORPORATED||ENTEGRIS INC.||Principal Financial Group||KBR Inc. || EMERSON ELECTRIC CO || Assurant, Inc.</t>
  </si>
  <si>
    <t>Alphabet</t>
  </si>
  <si>
    <t>Amazon</t>
  </si>
  <si>
    <t>Micron</t>
  </si>
  <si>
    <t>Chevron</t>
  </si>
  <si>
    <t>Pepsi</t>
  </si>
  <si>
    <t>Flushed the buffer pools between runs</t>
  </si>
  <si>
    <t>Alphabet||Amazon||Micron||Chevron||Pepsi</t>
  </si>
  <si>
    <t>Amazon.com Inc.||Alphabet, Inc.||Micron Technology, Inc||Chevron Corporation||PepsiCo, Inc.</t>
  </si>
  <si>
    <t>SSN - 007-45-0763</t>
  </si>
  <si>
    <t>HESSE BUTZ</t>
  </si>
  <si>
    <t>0008535394MG</t>
  </si>
  <si>
    <t>40 Sudbury Dr, Milpitas, California, US, 95035</t>
  </si>
  <si>
    <t xml:space="preserve">0008534043MG </t>
  </si>
  <si>
    <t>WEYAND CADY</t>
  </si>
  <si>
    <t>SSN - 007-39-6622</t>
  </si>
  <si>
    <t>Honeywell International Inc.||IBM||Bath &amp; Body Works, Inc.</t>
  </si>
  <si>
    <t>MAEZ ARDOIN</t>
  </si>
  <si>
    <t>SWENSEN KARAN AULTMAN</t>
  </si>
  <si>
    <t>CHESLEY CALLIE</t>
  </si>
  <si>
    <t>CAFFEY MUNIZ MARLOWE</t>
  </si>
  <si>
    <t>THACKER BATTLES STRIPLING</t>
  </si>
  <si>
    <t>MAYES EARL TOSCANO</t>
  </si>
  <si>
    <t>BATY WEYMOUTH TSAN</t>
  </si>
  <si>
    <t>Bath &amp; Body Works, Inc.</t>
  </si>
  <si>
    <t>TALLEY MUNIZ MYRES</t>
  </si>
  <si>
    <t>IBM -Jan 22, 2015 234475100327</t>
  </si>
  <si>
    <t>MACARTHUR BIBBS WHITTENBURG</t>
  </si>
  <si>
    <t xml:space="preserve"> Oct 10, 2012 234475100483</t>
  </si>
  <si>
    <t>Jul 01, 2015 235205901890</t>
  </si>
  <si>
    <t>2011 Stock Incentive Plan » Feb 25, 2016 45138742115</t>
  </si>
  <si>
    <t>RISHEL HANKINSON</t>
  </si>
  <si>
    <t>LAMONS BIBBS OSBOURN</t>
  </si>
  <si>
    <t>XIE MUNIZ RODRIGUEZ</t>
  </si>
  <si>
    <t>BUENROSTRO WATHEN</t>
  </si>
  <si>
    <t>0003424434MG</t>
  </si>
  <si>
    <t>303 Sanford Ave, Newark, New Jersey, United States, 07106</t>
  </si>
  <si>
    <t>0003448416MG</t>
  </si>
  <si>
    <t xml:space="preserve">MS-036839-59 </t>
  </si>
  <si>
    <t>SSN - 003-01-5221</t>
  </si>
  <si>
    <t>0000460631MG</t>
  </si>
  <si>
    <t>MS-002521-87 </t>
  </si>
  <si>
    <t>SSN - 002-64-0468</t>
  </si>
  <si>
    <t>14111 Scottslawn Rd, Marysville, Ohio, United States, 43040</t>
  </si>
  <si>
    <t>MS-002493-38</t>
  </si>
  <si>
    <t>0000459410MG</t>
  </si>
  <si>
    <t>SSN - 002-64-0426</t>
  </si>
  <si>
    <t>1099 TaxRelief</t>
  </si>
  <si>
    <t>PANGLE FABER STEVER</t>
  </si>
  <si>
    <t xml:space="preserve">0002695376MG </t>
  </si>
  <si>
    <t>MS-026970-21 </t>
  </si>
  <si>
    <t>SSN - 004-32-4608</t>
  </si>
  <si>
    <t>11-Aug-19641021 Mckeehan Rd, Troy, Illiioois, United States, 83871</t>
  </si>
  <si>
    <t>Honeywell International Inc.</t>
  </si>
  <si>
    <t>MS-002636-29 </t>
  </si>
  <si>
    <t xml:space="preserve">MS-036724-71 </t>
  </si>
  <si>
    <t>RYBICKI B. EBY</t>
  </si>
  <si>
    <t>SSN - 003-75-5394</t>
  </si>
  <si>
    <t>7911 Summerhill Dr, Pine Bluff, Arizona, United States, 71603</t>
  </si>
  <si>
    <t>On sum-struts01 Environment but using it for "Holding services" work</t>
  </si>
  <si>
    <t>Big size companies : CIBC , Nova scotia (More than 100000 employees)</t>
  </si>
  <si>
    <t>Mid size : Canadian pacific Railway(23746), Dropbox inc.(7480)</t>
  </si>
  <si>
    <t>Small size : waymo(3246), vroom inc(977), studio bank(86), sharkwheel (1)</t>
  </si>
  <si>
    <t>so i can cover all types of companies.</t>
  </si>
  <si>
    <t>1042s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</si>
</sst>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4" x14ac:knownFonts="1">
    <font>
      <sz val="12"/>
      <color theme="1"/>
      <name val="Calibri"/>
      <family val="2"/>
      <scheme val="minor"/>
    </font>
    <font>
      <sz val="12"/>
      <color rgb="FF000000"/>
      <name val="Arial"/>
      <family val="2"/>
    </font>
    <font>
      <sz val="13"/>
      <color rgb="FF000000"/>
      <name val="Arial"/>
      <family val="2"/>
    </font>
    <font>
      <sz val="12"/>
      <color rgb="FF4D4F53"/>
      <name val="Arial"/>
      <family val="2"/>
    </font>
    <font>
      <sz val="12"/>
      <color rgb="FF172B4D"/>
      <name val="Calibri"/>
      <family val="2"/>
      <scheme val="minor"/>
    </font>
    <font>
      <sz val="11"/>
      <color rgb="FF000000"/>
      <name val="Calibri"/>
      <family val="2"/>
      <scheme val="minor"/>
    </font>
    <font>
      <sz val="11"/>
      <color rgb="FFFF0000"/>
      <name val="Calibri"/>
      <family val="2"/>
      <scheme val="minor"/>
    </font>
    <font>
      <b/>
      <sz val="11"/>
      <color rgb="FF0000FF"/>
      <name val="Calibri"/>
      <family val="2"/>
      <scheme val="minor"/>
    </font>
    <font>
      <sz val="11"/>
      <color rgb="FF0000FF"/>
      <name val="Calibri"/>
      <family val="2"/>
      <scheme val="minor"/>
    </font>
    <font>
      <b/>
      <sz val="11"/>
      <color theme="1"/>
      <name val="Calibri"/>
      <family val="2"/>
      <scheme val="minor"/>
    </font>
    <font>
      <sz val="10"/>
      <name val="Arial"/>
      <family val="2"/>
    </font>
    <font>
      <sz val="11"/>
      <name val="Calibri"/>
      <family val="2"/>
      <scheme val="minor"/>
    </font>
    <font>
      <sz val="14"/>
      <color theme="1"/>
      <name val="Calibri"/>
      <family val="2"/>
      <scheme val="minor"/>
    </font>
    <font>
      <b/>
      <sz val="14"/>
      <color theme="1"/>
      <name val="Calibri"/>
      <family val="2"/>
      <scheme val="minor"/>
    </font>
    <font>
      <sz val="14"/>
      <color rgb="FFFF0000"/>
      <name val="Calibri"/>
      <family val="2"/>
      <scheme val="minor"/>
    </font>
    <font>
      <sz val="14"/>
      <name val="Arial"/>
      <family val="2"/>
    </font>
    <font>
      <sz val="18"/>
      <color theme="9"/>
      <name val="Calibri (Body)"/>
    </font>
    <font>
      <sz val="14"/>
      <color theme="5"/>
      <name val="Calibri"/>
      <family val="2"/>
      <scheme val="minor"/>
    </font>
    <font>
      <sz val="12"/>
      <color rgb="FF000000"/>
      <name val="Calibri"/>
      <family val="2"/>
      <scheme val="minor"/>
    </font>
    <font>
      <b/>
      <sz val="11"/>
      <color rgb="FF000000"/>
      <name val="Calibri"/>
      <family val="2"/>
      <scheme val="minor"/>
    </font>
    <font>
      <sz val="14"/>
      <color rgb="FF172B4D"/>
      <name val="Helvetica Neue"/>
      <family val="2"/>
    </font>
    <font>
      <u/>
      <sz val="12"/>
      <color theme="10"/>
      <name val="Calibri"/>
      <family val="2"/>
      <scheme val="minor"/>
    </font>
    <font>
      <sz val="12"/>
      <color rgb="FF666666"/>
      <name val="Arial"/>
      <family val="2"/>
    </font>
    <font>
      <sz val="14"/>
      <color rgb="FF242424"/>
      <name val="Apple Color Emoji"/>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87">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15" fontId="0" fillId="0" borderId="0" xfId="0" applyNumberFormat="1"/>
    <xf numFmtId="0" fontId="3" fillId="0" borderId="0" xfId="0" applyFont="1" applyAlignment="1">
      <alignment wrapText="1"/>
    </xf>
    <xf numFmtId="49" fontId="3" fillId="0" borderId="0" xfId="0" applyNumberFormat="1" applyFont="1" applyAlignment="1">
      <alignment wrapText="1"/>
    </xf>
    <xf numFmtId="15" fontId="3" fillId="0" borderId="0" xfId="0" applyNumberFormat="1" applyFont="1"/>
    <xf numFmtId="0" fontId="4" fillId="0" borderId="0" xfId="0" applyFont="1"/>
    <xf numFmtId="0" fontId="0" fillId="0" borderId="0" xfId="0" applyFont="1"/>
    <xf numFmtId="0" fontId="0" fillId="0" borderId="0" xfId="0" quotePrefix="1" applyFont="1"/>
    <xf numFmtId="0" fontId="0" fillId="0" borderId="1" xfId="0"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right" vertical="top" wrapText="1"/>
    </xf>
    <xf numFmtId="0" fontId="5" fillId="0" borderId="1" xfId="0" applyFont="1" applyBorder="1" applyAlignment="1">
      <alignment horizontal="right" vertical="top" wrapText="1"/>
    </xf>
    <xf numFmtId="0" fontId="0" fillId="2" borderId="1" xfId="0" applyFill="1" applyBorder="1" applyAlignment="1">
      <alignment horizontal="left" vertical="top" wrapText="1"/>
    </xf>
    <xf numFmtId="0" fontId="6" fillId="2" borderId="1" xfId="0" applyFont="1" applyFill="1" applyBorder="1" applyAlignment="1">
      <alignment horizontal="left" vertical="top" wrapText="1"/>
    </xf>
    <xf numFmtId="0" fontId="0" fillId="2" borderId="1" xfId="0" applyFill="1" applyBorder="1" applyAlignment="1">
      <alignment horizontal="right" vertical="top" wrapText="1"/>
    </xf>
    <xf numFmtId="0" fontId="6" fillId="2" borderId="1" xfId="0" applyFont="1" applyFill="1" applyBorder="1" applyAlignment="1">
      <alignment horizontal="right" vertical="top" wrapText="1"/>
    </xf>
    <xf numFmtId="0" fontId="6" fillId="0" borderId="1" xfId="0" applyFont="1" applyBorder="1" applyAlignment="1">
      <alignment horizontal="right" vertical="top" wrapText="1"/>
    </xf>
    <xf numFmtId="0" fontId="0" fillId="0" borderId="1" xfId="0" quotePrefix="1" applyBorder="1" applyAlignment="1">
      <alignment horizontal="left" vertical="top" wrapText="1"/>
    </xf>
    <xf numFmtId="0" fontId="0" fillId="0" borderId="1" xfId="0" applyBorder="1" applyAlignment="1">
      <alignment vertical="top"/>
    </xf>
    <xf numFmtId="0" fontId="6" fillId="0" borderId="1" xfId="0" applyFont="1" applyBorder="1" applyAlignment="1">
      <alignment vertical="top"/>
    </xf>
    <xf numFmtId="0" fontId="0" fillId="0" borderId="1" xfId="0" applyBorder="1" applyAlignment="1">
      <alignment horizontal="left" vertical="center" wrapText="1"/>
    </xf>
    <xf numFmtId="0" fontId="10" fillId="0" borderId="1" xfId="0" applyFont="1" applyBorder="1" applyAlignment="1">
      <alignment wrapText="1"/>
    </xf>
    <xf numFmtId="0" fontId="11" fillId="0" borderId="1" xfId="0" applyFont="1" applyBorder="1" applyAlignment="1">
      <alignment vertical="top"/>
    </xf>
    <xf numFmtId="49" fontId="0" fillId="0" borderId="0" xfId="0" applyNumberFormat="1" applyFont="1"/>
    <xf numFmtId="0" fontId="0" fillId="0" borderId="0" xfId="0" applyFont="1" applyFill="1" applyBorder="1"/>
    <xf numFmtId="0" fontId="0" fillId="0" borderId="0" xfId="0" applyFont="1" applyAlignment="1">
      <alignment wrapText="1"/>
    </xf>
    <xf numFmtId="8" fontId="0" fillId="0" borderId="0" xfId="0" applyNumberFormat="1"/>
    <xf numFmtId="49" fontId="0" fillId="0" borderId="0" xfId="0" applyNumberFormat="1"/>
    <xf numFmtId="0" fontId="12" fillId="0" borderId="0" xfId="0" applyFont="1" applyAlignment="1">
      <alignment vertical="top" wrapText="1"/>
    </xf>
    <xf numFmtId="0" fontId="12" fillId="0" borderId="0" xfId="0" applyFont="1"/>
    <xf numFmtId="49" fontId="13" fillId="3" borderId="1" xfId="0" applyNumberFormat="1" applyFont="1" applyFill="1" applyBorder="1" applyAlignment="1">
      <alignment horizontal="left" vertical="top" wrapText="1"/>
    </xf>
    <xf numFmtId="0" fontId="13" fillId="3" borderId="1" xfId="0" applyFont="1" applyFill="1" applyBorder="1" applyAlignment="1">
      <alignment horizontal="right" vertical="top" wrapText="1"/>
    </xf>
    <xf numFmtId="0" fontId="13" fillId="3" borderId="1" xfId="0" applyFont="1" applyFill="1" applyBorder="1" applyAlignment="1">
      <alignment horizontal="left" vertical="top" wrapText="1"/>
    </xf>
    <xf numFmtId="0" fontId="13" fillId="4" borderId="2" xfId="0" applyFont="1" applyFill="1" applyBorder="1" applyAlignment="1">
      <alignment vertical="top" wrapText="1"/>
    </xf>
    <xf numFmtId="0" fontId="12" fillId="0" borderId="1" xfId="0" applyFont="1" applyBorder="1" applyAlignment="1">
      <alignment horizontal="left" vertical="top" wrapText="1"/>
    </xf>
    <xf numFmtId="0" fontId="12" fillId="0" borderId="1" xfId="0" applyFont="1" applyBorder="1" applyAlignment="1">
      <alignment vertical="top"/>
    </xf>
    <xf numFmtId="0" fontId="12" fillId="0" borderId="2" xfId="0" applyFont="1" applyBorder="1" applyAlignment="1">
      <alignment vertical="top" wrapText="1"/>
    </xf>
    <xf numFmtId="0" fontId="13" fillId="0" borderId="1" xfId="0" applyFont="1" applyBorder="1" applyAlignment="1">
      <alignment horizontal="left" vertical="top" wrapText="1"/>
    </xf>
    <xf numFmtId="0" fontId="12" fillId="0" borderId="1" xfId="0" applyFont="1" applyBorder="1" applyAlignment="1">
      <alignment vertical="top" wrapText="1"/>
    </xf>
    <xf numFmtId="0" fontId="14" fillId="0" borderId="2" xfId="0" applyFont="1" applyBorder="1" applyAlignment="1">
      <alignment vertical="top" wrapText="1"/>
    </xf>
    <xf numFmtId="0" fontId="12" fillId="0" borderId="1" xfId="0" applyFont="1" applyBorder="1" applyAlignment="1">
      <alignment horizontal="right" vertical="top" wrapText="1"/>
    </xf>
    <xf numFmtId="0" fontId="14" fillId="0" borderId="1" xfId="0" applyFont="1" applyBorder="1" applyAlignment="1">
      <alignment vertical="top" wrapText="1"/>
    </xf>
    <xf numFmtId="0" fontId="12" fillId="0" borderId="1" xfId="0" applyFont="1" applyBorder="1" applyAlignment="1">
      <alignment horizontal="left" vertical="center" wrapText="1"/>
    </xf>
    <xf numFmtId="0" fontId="15" fillId="0" borderId="1" xfId="0" applyFont="1" applyBorder="1" applyAlignment="1">
      <alignment wrapText="1"/>
    </xf>
    <xf numFmtId="49" fontId="12" fillId="0" borderId="0" xfId="0" applyNumberFormat="1" applyFont="1" applyAlignment="1">
      <alignment wrapText="1"/>
    </xf>
    <xf numFmtId="8" fontId="12" fillId="0" borderId="0" xfId="0" applyNumberFormat="1" applyFont="1"/>
    <xf numFmtId="0" fontId="18" fillId="0" borderId="0" xfId="0" applyFont="1"/>
    <xf numFmtId="0" fontId="5" fillId="0" borderId="2" xfId="0" applyFont="1" applyBorder="1" applyAlignment="1">
      <alignment horizontal="left" vertical="top" wrapText="1"/>
    </xf>
    <xf numFmtId="0" fontId="5" fillId="0" borderId="2" xfId="0" applyFont="1" applyBorder="1" applyAlignment="1">
      <alignment horizontal="right" vertical="top" wrapText="1"/>
    </xf>
    <xf numFmtId="0" fontId="18" fillId="0" borderId="0" xfId="0" applyFont="1" applyAlignment="1">
      <alignment wrapText="1"/>
    </xf>
    <xf numFmtId="0" fontId="18" fillId="5" borderId="1" xfId="0" applyFont="1" applyFill="1" applyBorder="1" applyAlignment="1">
      <alignment horizontal="left" vertical="top" wrapText="1"/>
    </xf>
    <xf numFmtId="0" fontId="6" fillId="5" borderId="2" xfId="0" applyFont="1" applyFill="1" applyBorder="1" applyAlignment="1">
      <alignment horizontal="left" vertical="top" wrapText="1"/>
    </xf>
    <xf numFmtId="0" fontId="18" fillId="5" borderId="2" xfId="0" applyFont="1" applyFill="1" applyBorder="1" applyAlignment="1">
      <alignment horizontal="right" vertical="top" wrapText="1"/>
    </xf>
    <xf numFmtId="0" fontId="6" fillId="5" borderId="2" xfId="0" applyFont="1" applyFill="1" applyBorder="1" applyAlignment="1">
      <alignment horizontal="right" vertical="top" wrapText="1"/>
    </xf>
    <xf numFmtId="0" fontId="18" fillId="5" borderId="2" xfId="0" applyFont="1" applyFill="1" applyBorder="1" applyAlignment="1">
      <alignment horizontal="left" vertical="top" wrapText="1"/>
    </xf>
    <xf numFmtId="49" fontId="18" fillId="0" borderId="0" xfId="0" applyNumberFormat="1" applyFont="1"/>
    <xf numFmtId="0" fontId="18" fillId="0" borderId="5" xfId="0" applyFont="1" applyBorder="1" applyAlignment="1">
      <alignment horizontal="left" vertical="top" wrapText="1"/>
    </xf>
    <xf numFmtId="0" fontId="18" fillId="0" borderId="6" xfId="0" applyFont="1" applyBorder="1" applyAlignment="1">
      <alignment horizontal="left" vertical="top" wrapText="1"/>
    </xf>
    <xf numFmtId="0" fontId="6" fillId="0" borderId="6" xfId="0" applyFont="1" applyBorder="1" applyAlignment="1">
      <alignment horizontal="right" vertical="top" wrapText="1"/>
    </xf>
    <xf numFmtId="0" fontId="18" fillId="0" borderId="6" xfId="0" applyFont="1" applyBorder="1" applyAlignment="1">
      <alignment horizontal="right" vertical="top" wrapText="1"/>
    </xf>
    <xf numFmtId="0" fontId="7" fillId="5" borderId="6" xfId="0" applyFont="1" applyFill="1" applyBorder="1" applyAlignment="1">
      <alignment horizontal="left" vertical="top" wrapText="1"/>
    </xf>
    <xf numFmtId="0" fontId="18" fillId="5" borderId="6" xfId="0" applyFont="1" applyFill="1" applyBorder="1" applyAlignment="1">
      <alignment horizontal="left" vertical="top" wrapText="1"/>
    </xf>
    <xf numFmtId="8" fontId="18" fillId="0" borderId="0" xfId="0" applyNumberFormat="1" applyFont="1"/>
    <xf numFmtId="0" fontId="19" fillId="0" borderId="6" xfId="0" applyFont="1" applyBorder="1" applyAlignment="1">
      <alignment horizontal="left" vertical="top" wrapText="1"/>
    </xf>
    <xf numFmtId="0" fontId="18" fillId="0" borderId="5" xfId="0" applyFont="1" applyBorder="1" applyAlignment="1">
      <alignment vertical="top"/>
    </xf>
    <xf numFmtId="0" fontId="18" fillId="0" borderId="6" xfId="0" applyFont="1" applyBorder="1" applyAlignment="1">
      <alignment vertical="top"/>
    </xf>
    <xf numFmtId="0" fontId="6" fillId="0" borderId="6" xfId="0" applyFont="1" applyBorder="1" applyAlignment="1">
      <alignment vertical="top"/>
    </xf>
    <xf numFmtId="0" fontId="18" fillId="0" borderId="6" xfId="0" applyFont="1" applyBorder="1" applyAlignment="1">
      <alignment horizontal="left" vertical="center" wrapText="1"/>
    </xf>
    <xf numFmtId="0" fontId="10" fillId="0" borderId="6" xfId="0" applyFont="1" applyBorder="1" applyAlignment="1">
      <alignment wrapText="1"/>
    </xf>
    <xf numFmtId="0" fontId="11" fillId="0" borderId="6" xfId="0" applyFont="1" applyBorder="1" applyAlignment="1">
      <alignment vertical="top"/>
    </xf>
    <xf numFmtId="0" fontId="4" fillId="0" borderId="0" xfId="0" applyFont="1" applyAlignment="1">
      <alignment wrapText="1"/>
    </xf>
    <xf numFmtId="0" fontId="0" fillId="0" borderId="1" xfId="0" applyBorder="1" applyAlignment="1">
      <alignment vertical="top" wrapText="1"/>
    </xf>
    <xf numFmtId="0" fontId="20" fillId="0" borderId="0" xfId="0" applyFont="1" applyAlignment="1">
      <alignment wrapText="1"/>
    </xf>
    <xf numFmtId="0" fontId="21" fillId="0" borderId="0" xfId="1"/>
    <xf numFmtId="0" fontId="22" fillId="0" borderId="0" xfId="0" applyFont="1"/>
    <xf numFmtId="0" fontId="23" fillId="0" borderId="0" xfId="0" applyFont="1"/>
    <xf numFmtId="0" fontId="12" fillId="0" borderId="1" xfId="0" applyFont="1" applyBorder="1" applyAlignment="1">
      <alignment horizontal="left" vertical="top" wrapText="1"/>
    </xf>
    <xf numFmtId="0" fontId="16" fillId="0" borderId="0" xfId="0" applyFont="1" applyAlignment="1"/>
    <xf numFmtId="0" fontId="0" fillId="0" borderId="0" xfId="0" applyAlignment="1"/>
    <xf numFmtId="0" fontId="17" fillId="0" borderId="0" xfId="0" applyFont="1" applyAlignment="1"/>
    <xf numFmtId="0" fontId="12" fillId="3" borderId="3" xfId="0" applyFont="1" applyFill="1"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ms-qa-ora11-01.shareworks.com/solium/servlet/companyEsoapEmployeeGrantView.do?state=view&amp;employee_grant_id=234475120002" TargetMode="External"/><Relationship Id="rId1" Type="http://schemas.openxmlformats.org/officeDocument/2006/relationships/hyperlink" Target="https://ms-qa-ora11-01.shareworks.com/solium/servlet/companyEsoapEmployeeGrantView.do?state=view&amp;employee_grant_id=32290116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EEB-AFA6-9447-9315-FEFC1342D8D8}">
  <dimension ref="A1:L74"/>
  <sheetViews>
    <sheetView topLeftCell="A39" workbookViewId="0">
      <selection activeCell="B31" sqref="B31"/>
    </sheetView>
  </sheetViews>
  <sheetFormatPr baseColWidth="10" defaultRowHeight="16" x14ac:dyDescent="0.2"/>
  <cols>
    <col min="1" max="1" width="20.1640625" customWidth="1"/>
    <col min="2" max="2" width="20" customWidth="1"/>
    <col min="3" max="3" width="34.33203125" customWidth="1"/>
    <col min="4" max="4" width="27.5" customWidth="1"/>
    <col min="5" max="5" width="18.33203125" customWidth="1"/>
  </cols>
  <sheetData>
    <row r="1" spans="1:8" x14ac:dyDescent="0.2">
      <c r="A1" t="s">
        <v>0</v>
      </c>
      <c r="H1" t="s">
        <v>33</v>
      </c>
    </row>
    <row r="2" spans="1:8" x14ac:dyDescent="0.2">
      <c r="A2" t="s">
        <v>1</v>
      </c>
      <c r="E2" t="s">
        <v>14</v>
      </c>
    </row>
    <row r="3" spans="1:8" x14ac:dyDescent="0.2">
      <c r="A3" t="s">
        <v>2</v>
      </c>
      <c r="B3" s="1" t="s">
        <v>3</v>
      </c>
    </row>
    <row r="4" spans="1:8" ht="17" x14ac:dyDescent="0.2">
      <c r="A4" t="s">
        <v>4</v>
      </c>
      <c r="B4" s="2" t="s">
        <v>8</v>
      </c>
    </row>
    <row r="5" spans="1:8" ht="34" x14ac:dyDescent="0.2">
      <c r="A5" t="s">
        <v>5</v>
      </c>
      <c r="B5" s="3" t="s">
        <v>6</v>
      </c>
      <c r="C5" s="4" t="s">
        <v>7</v>
      </c>
      <c r="E5" t="s">
        <v>13</v>
      </c>
    </row>
    <row r="6" spans="1:8" ht="85" x14ac:dyDescent="0.2">
      <c r="A6" t="s">
        <v>5</v>
      </c>
      <c r="B6" s="3" t="s">
        <v>18</v>
      </c>
      <c r="C6" s="4" t="s">
        <v>19</v>
      </c>
      <c r="D6" s="4" t="s">
        <v>17</v>
      </c>
      <c r="E6" t="s">
        <v>15</v>
      </c>
      <c r="F6" t="s">
        <v>16</v>
      </c>
    </row>
    <row r="7" spans="1:8" x14ac:dyDescent="0.2">
      <c r="B7" s="3"/>
      <c r="C7" s="4"/>
      <c r="D7" s="4"/>
    </row>
    <row r="8" spans="1:8" x14ac:dyDescent="0.2">
      <c r="A8" t="s">
        <v>20</v>
      </c>
      <c r="B8" s="3"/>
      <c r="C8" s="4"/>
      <c r="D8" s="4"/>
    </row>
    <row r="9" spans="1:8" x14ac:dyDescent="0.2">
      <c r="A9" t="s">
        <v>23</v>
      </c>
      <c r="B9" s="3" t="s">
        <v>25</v>
      </c>
      <c r="C9" s="3" t="s">
        <v>24</v>
      </c>
      <c r="D9" s="3" t="s">
        <v>26</v>
      </c>
      <c r="H9" s="3" t="s">
        <v>34</v>
      </c>
    </row>
    <row r="10" spans="1:8" ht="17" x14ac:dyDescent="0.2">
      <c r="A10" t="s">
        <v>5</v>
      </c>
      <c r="B10" s="3" t="s">
        <v>22</v>
      </c>
      <c r="C10" s="4" t="s">
        <v>21</v>
      </c>
      <c r="D10" s="3" t="s">
        <v>27</v>
      </c>
      <c r="E10" t="s">
        <v>15</v>
      </c>
      <c r="F10" t="s">
        <v>16</v>
      </c>
    </row>
    <row r="11" spans="1:8" ht="68" x14ac:dyDescent="0.2">
      <c r="B11" s="3" t="s">
        <v>29</v>
      </c>
      <c r="C11" s="4" t="s">
        <v>28</v>
      </c>
      <c r="D11" s="4" t="s">
        <v>30</v>
      </c>
      <c r="F11" t="s">
        <v>16</v>
      </c>
    </row>
    <row r="12" spans="1:8" x14ac:dyDescent="0.2">
      <c r="B12" s="3"/>
      <c r="C12" s="4"/>
      <c r="D12" s="4"/>
    </row>
    <row r="13" spans="1:8" x14ac:dyDescent="0.2">
      <c r="B13" s="3"/>
      <c r="C13" s="4"/>
      <c r="D13" s="4"/>
    </row>
    <row r="14" spans="1:8" x14ac:dyDescent="0.2">
      <c r="B14" s="3"/>
      <c r="C14" s="4"/>
      <c r="D14" s="4"/>
    </row>
    <row r="15" spans="1:8" x14ac:dyDescent="0.2">
      <c r="B15" s="3"/>
      <c r="C15" s="4"/>
      <c r="D15" s="4"/>
    </row>
    <row r="16" spans="1:8" x14ac:dyDescent="0.2">
      <c r="B16" s="3"/>
      <c r="C16" s="4"/>
      <c r="D16" s="4"/>
    </row>
    <row r="17" spans="1:12" x14ac:dyDescent="0.2">
      <c r="B17" s="3"/>
      <c r="C17" s="4"/>
      <c r="D17" s="4"/>
    </row>
    <row r="18" spans="1:12" x14ac:dyDescent="0.2">
      <c r="B18" s="3"/>
      <c r="C18" s="4"/>
      <c r="D18" s="4"/>
    </row>
    <row r="19" spans="1:12" x14ac:dyDescent="0.2">
      <c r="B19" s="3"/>
      <c r="C19" s="4"/>
      <c r="D19" s="4"/>
    </row>
    <row r="20" spans="1:12" x14ac:dyDescent="0.2">
      <c r="B20" s="3"/>
      <c r="C20" s="4"/>
      <c r="D20" s="4"/>
    </row>
    <row r="21" spans="1:12" x14ac:dyDescent="0.2">
      <c r="B21" s="3"/>
      <c r="C21" s="4"/>
      <c r="D21" s="4"/>
    </row>
    <row r="22" spans="1:12" x14ac:dyDescent="0.2">
      <c r="B22" s="3"/>
      <c r="C22" s="4"/>
      <c r="D22" s="4"/>
    </row>
    <row r="23" spans="1:12" x14ac:dyDescent="0.2">
      <c r="B23" s="3"/>
      <c r="C23" s="4"/>
      <c r="D23" s="4"/>
    </row>
    <row r="24" spans="1:12" x14ac:dyDescent="0.2">
      <c r="B24" s="3"/>
      <c r="C24" s="4"/>
      <c r="D24" s="4"/>
    </row>
    <row r="26" spans="1:12" x14ac:dyDescent="0.2">
      <c r="A26" t="s">
        <v>9</v>
      </c>
    </row>
    <row r="27" spans="1:12" ht="68" x14ac:dyDescent="0.2">
      <c r="A27" t="s">
        <v>5</v>
      </c>
      <c r="B27" t="s">
        <v>11</v>
      </c>
      <c r="C27" t="s">
        <v>10</v>
      </c>
      <c r="D27" s="4" t="s">
        <v>12</v>
      </c>
      <c r="E27" t="s">
        <v>13</v>
      </c>
      <c r="H27" t="s">
        <v>32</v>
      </c>
    </row>
    <row r="28" spans="1:12" x14ac:dyDescent="0.2">
      <c r="B28" t="s">
        <v>35</v>
      </c>
      <c r="H28" s="3"/>
      <c r="L28" s="3" t="s">
        <v>36</v>
      </c>
    </row>
    <row r="31" spans="1:12" ht="119" x14ac:dyDescent="0.2">
      <c r="B31" t="s">
        <v>37</v>
      </c>
      <c r="C31" t="s">
        <v>48</v>
      </c>
      <c r="E31" t="s">
        <v>350</v>
      </c>
      <c r="G31" s="4" t="s">
        <v>38</v>
      </c>
      <c r="H31" t="s">
        <v>349</v>
      </c>
    </row>
    <row r="32" spans="1:12" ht="34" x14ac:dyDescent="0.2">
      <c r="B32" t="s">
        <v>39</v>
      </c>
      <c r="E32" t="s">
        <v>40</v>
      </c>
      <c r="F32" s="5">
        <v>17533</v>
      </c>
      <c r="G32" s="7" t="s">
        <v>41</v>
      </c>
    </row>
    <row r="33" spans="1:8" ht="51" x14ac:dyDescent="0.2">
      <c r="B33" t="s">
        <v>47</v>
      </c>
      <c r="C33" t="s">
        <v>49</v>
      </c>
      <c r="E33" t="s">
        <v>13</v>
      </c>
      <c r="F33" s="8">
        <v>35796</v>
      </c>
      <c r="G33" s="6" t="s">
        <v>42</v>
      </c>
      <c r="H33" t="s">
        <v>349</v>
      </c>
    </row>
    <row r="34" spans="1:8" ht="170" x14ac:dyDescent="0.2">
      <c r="G34" s="6" t="s">
        <v>43</v>
      </c>
    </row>
    <row r="35" spans="1:8" ht="153" x14ac:dyDescent="0.2">
      <c r="B35" t="s">
        <v>46</v>
      </c>
      <c r="E35" t="s">
        <v>44</v>
      </c>
      <c r="F35" s="5">
        <v>17533</v>
      </c>
      <c r="G35" s="4" t="s">
        <v>45</v>
      </c>
    </row>
    <row r="36" spans="1:8" ht="170" x14ac:dyDescent="0.2">
      <c r="B36" t="s">
        <v>50</v>
      </c>
      <c r="C36" t="s">
        <v>52</v>
      </c>
      <c r="E36" t="s">
        <v>51</v>
      </c>
      <c r="G36" s="6" t="s">
        <v>43</v>
      </c>
    </row>
    <row r="37" spans="1:8" x14ac:dyDescent="0.2">
      <c r="B37" t="s">
        <v>226</v>
      </c>
      <c r="C37" t="s">
        <v>225</v>
      </c>
      <c r="E37" t="s">
        <v>227</v>
      </c>
      <c r="H37" s="3">
        <v>177416065499</v>
      </c>
    </row>
    <row r="38" spans="1:8" ht="119" x14ac:dyDescent="0.2">
      <c r="B38" t="s">
        <v>363</v>
      </c>
      <c r="C38" t="s">
        <v>351</v>
      </c>
      <c r="E38" t="s">
        <v>352</v>
      </c>
      <c r="G38" s="4" t="s">
        <v>38</v>
      </c>
    </row>
    <row r="39" spans="1:8" ht="119" x14ac:dyDescent="0.2">
      <c r="B39" t="s">
        <v>364</v>
      </c>
      <c r="C39" t="s">
        <v>353</v>
      </c>
      <c r="E39" t="s">
        <v>354</v>
      </c>
      <c r="G39" s="4" t="s">
        <v>38</v>
      </c>
    </row>
    <row r="40" spans="1:8" ht="119" x14ac:dyDescent="0.2">
      <c r="B40" t="s">
        <v>365</v>
      </c>
      <c r="C40" t="s">
        <v>356</v>
      </c>
      <c r="E40" t="s">
        <v>355</v>
      </c>
      <c r="G40" s="4" t="s">
        <v>38</v>
      </c>
    </row>
    <row r="41" spans="1:8" ht="119" x14ac:dyDescent="0.2">
      <c r="C41" t="s">
        <v>357</v>
      </c>
      <c r="E41" t="s">
        <v>358</v>
      </c>
      <c r="G41" s="4" t="s">
        <v>38</v>
      </c>
    </row>
    <row r="42" spans="1:8" ht="119" x14ac:dyDescent="0.2">
      <c r="C42" t="s">
        <v>362</v>
      </c>
      <c r="E42" t="s">
        <v>359</v>
      </c>
      <c r="G42" s="4" t="s">
        <v>38</v>
      </c>
    </row>
    <row r="43" spans="1:8" ht="119" x14ac:dyDescent="0.2">
      <c r="C43" t="s">
        <v>360</v>
      </c>
      <c r="E43" t="s">
        <v>361</v>
      </c>
      <c r="G43" s="4" t="s">
        <v>38</v>
      </c>
    </row>
    <row r="44" spans="1:8" ht="119" x14ac:dyDescent="0.2">
      <c r="A44" t="s">
        <v>368</v>
      </c>
      <c r="B44" s="3" t="s">
        <v>373</v>
      </c>
      <c r="C44" t="s">
        <v>367</v>
      </c>
      <c r="E44" t="s">
        <v>366</v>
      </c>
      <c r="G44" s="4" t="s">
        <v>38</v>
      </c>
    </row>
    <row r="45" spans="1:8" x14ac:dyDescent="0.2">
      <c r="B45" t="s">
        <v>374</v>
      </c>
      <c r="C45" t="s">
        <v>369</v>
      </c>
      <c r="E45" t="s">
        <v>370</v>
      </c>
    </row>
    <row r="46" spans="1:8" x14ac:dyDescent="0.2">
      <c r="B46" t="s">
        <v>375</v>
      </c>
      <c r="C46" t="s">
        <v>372</v>
      </c>
      <c r="E46" t="s">
        <v>371</v>
      </c>
    </row>
    <row r="48" spans="1:8" x14ac:dyDescent="0.2">
      <c r="A48" t="s">
        <v>378</v>
      </c>
      <c r="B48" t="s">
        <v>383</v>
      </c>
      <c r="C48" t="s">
        <v>377</v>
      </c>
      <c r="E48" t="s">
        <v>376</v>
      </c>
    </row>
    <row r="49" spans="1:7" x14ac:dyDescent="0.2">
      <c r="B49" t="s">
        <v>382</v>
      </c>
      <c r="C49" t="s">
        <v>381</v>
      </c>
      <c r="E49" t="s">
        <v>379</v>
      </c>
    </row>
    <row r="50" spans="1:7" x14ac:dyDescent="0.2">
      <c r="B50" t="s">
        <v>385</v>
      </c>
      <c r="C50" t="s">
        <v>384</v>
      </c>
      <c r="E50" t="s">
        <v>380</v>
      </c>
    </row>
    <row r="52" spans="1:7" x14ac:dyDescent="0.2">
      <c r="A52" t="s">
        <v>386</v>
      </c>
    </row>
    <row r="54" spans="1:7" x14ac:dyDescent="0.2">
      <c r="A54" t="s">
        <v>441</v>
      </c>
      <c r="B54" s="3"/>
      <c r="C54" t="s">
        <v>397</v>
      </c>
      <c r="D54" t="s">
        <v>398</v>
      </c>
      <c r="E54" t="s">
        <v>399</v>
      </c>
      <c r="G54" t="s">
        <v>400</v>
      </c>
    </row>
    <row r="55" spans="1:7" x14ac:dyDescent="0.2">
      <c r="A55" t="s">
        <v>418</v>
      </c>
      <c r="C55" t="s">
        <v>403</v>
      </c>
      <c r="D55" t="s">
        <v>402</v>
      </c>
      <c r="E55" t="s">
        <v>401</v>
      </c>
      <c r="F55" s="5">
        <v>28720</v>
      </c>
      <c r="G55" t="s">
        <v>400</v>
      </c>
    </row>
    <row r="56" spans="1:7" x14ac:dyDescent="0.2">
      <c r="D56" t="s">
        <v>419</v>
      </c>
    </row>
    <row r="57" spans="1:7" x14ac:dyDescent="0.2">
      <c r="D57" t="s">
        <v>420</v>
      </c>
    </row>
    <row r="58" spans="1:7" x14ac:dyDescent="0.2">
      <c r="D58" t="s">
        <v>421</v>
      </c>
    </row>
    <row r="59" spans="1:7" x14ac:dyDescent="0.2">
      <c r="B59" t="s">
        <v>443</v>
      </c>
      <c r="C59" t="s">
        <v>445</v>
      </c>
      <c r="D59" t="s">
        <v>444</v>
      </c>
      <c r="E59" s="78" t="s">
        <v>423</v>
      </c>
      <c r="F59" s="5">
        <v>25289</v>
      </c>
      <c r="G59" t="s">
        <v>446</v>
      </c>
    </row>
    <row r="60" spans="1:7" x14ac:dyDescent="0.2">
      <c r="B60" t="s">
        <v>426</v>
      </c>
      <c r="C60" t="s">
        <v>427</v>
      </c>
      <c r="D60" t="s">
        <v>422</v>
      </c>
      <c r="E60" t="s">
        <v>425</v>
      </c>
      <c r="F60" s="5">
        <v>22927</v>
      </c>
      <c r="G60" t="s">
        <v>424</v>
      </c>
    </row>
    <row r="62" spans="1:7" x14ac:dyDescent="0.2">
      <c r="A62" t="s">
        <v>412</v>
      </c>
      <c r="D62" t="s">
        <v>405</v>
      </c>
    </row>
    <row r="63" spans="1:7" x14ac:dyDescent="0.2">
      <c r="D63" s="77" t="s">
        <v>407</v>
      </c>
    </row>
    <row r="64" spans="1:7" x14ac:dyDescent="0.2">
      <c r="A64" s="3" t="s">
        <v>442</v>
      </c>
      <c r="B64" s="3" t="s">
        <v>429</v>
      </c>
      <c r="C64" t="s">
        <v>430</v>
      </c>
      <c r="D64" t="s">
        <v>406</v>
      </c>
      <c r="E64" t="s">
        <v>428</v>
      </c>
      <c r="F64" s="5">
        <v>21241</v>
      </c>
      <c r="G64" t="s">
        <v>431</v>
      </c>
    </row>
    <row r="65" spans="1:7" x14ac:dyDescent="0.2">
      <c r="B65" t="s">
        <v>432</v>
      </c>
      <c r="C65" t="s">
        <v>434</v>
      </c>
      <c r="D65" t="s">
        <v>407</v>
      </c>
      <c r="E65" t="s">
        <v>433</v>
      </c>
      <c r="F65" s="5">
        <v>23122</v>
      </c>
      <c r="G65" t="s">
        <v>431</v>
      </c>
    </row>
    <row r="66" spans="1:7" x14ac:dyDescent="0.2">
      <c r="D66" t="s">
        <v>408</v>
      </c>
    </row>
    <row r="67" spans="1:7" x14ac:dyDescent="0.2">
      <c r="D67" t="s">
        <v>409</v>
      </c>
    </row>
    <row r="68" spans="1:7" x14ac:dyDescent="0.2">
      <c r="D68" t="s">
        <v>410</v>
      </c>
    </row>
    <row r="69" spans="1:7" x14ac:dyDescent="0.2">
      <c r="D69" t="s">
        <v>411</v>
      </c>
    </row>
    <row r="71" spans="1:7" x14ac:dyDescent="0.2">
      <c r="A71" t="s">
        <v>414</v>
      </c>
      <c r="D71" s="77" t="s">
        <v>413</v>
      </c>
    </row>
    <row r="72" spans="1:7" x14ac:dyDescent="0.2">
      <c r="A72" t="s">
        <v>416</v>
      </c>
      <c r="D72" t="s">
        <v>415</v>
      </c>
    </row>
    <row r="73" spans="1:7" x14ac:dyDescent="0.2">
      <c r="A73" t="s">
        <v>417</v>
      </c>
      <c r="D73" t="s">
        <v>415</v>
      </c>
    </row>
    <row r="74" spans="1:7" x14ac:dyDescent="0.2">
      <c r="B74" s="3" t="s">
        <v>438</v>
      </c>
      <c r="C74" t="s">
        <v>439</v>
      </c>
      <c r="D74" t="s">
        <v>436</v>
      </c>
      <c r="E74" t="s">
        <v>437</v>
      </c>
      <c r="F74" t="s">
        <v>440</v>
      </c>
    </row>
  </sheetData>
  <autoFilter ref="A24:F24" xr:uid="{FC205EEB-AFA6-9447-9315-FEFC1342D8D8}"/>
  <hyperlinks>
    <hyperlink ref="D63" r:id="rId1" display="https://ms-qa-ora11-01.shareworks.com/solium/servlet/companyEsoapEmployeeGrantView.do?state=view&amp;employee_grant_id=32290116409" xr:uid="{863C9EEA-A875-C747-94C6-F1668397490F}"/>
    <hyperlink ref="D71" r:id="rId2" display="https://ms-qa-ora11-01.shareworks.com/solium/servlet/companyEsoapEmployeeGrantView.do?state=view&amp;employee_grant_id=234475120002" xr:uid="{3C9E7CDF-032E-6745-B255-ADD058FF540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2470E-A031-D940-A865-12BDC305512D}">
  <dimension ref="A1"/>
  <sheetViews>
    <sheetView workbookViewId="0">
      <selection activeCell="A2" sqref="A2"/>
    </sheetView>
  </sheetViews>
  <sheetFormatPr baseColWidth="10" defaultRowHeight="16" x14ac:dyDescent="0.2"/>
  <sheetData>
    <row r="1" spans="1:1" x14ac:dyDescent="0.2">
      <c r="A1"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206F6-D1EF-954A-9872-49CD7D4C13F0}">
  <dimension ref="A1:I60"/>
  <sheetViews>
    <sheetView topLeftCell="E33" workbookViewId="0">
      <selection activeCell="L7" sqref="L7"/>
    </sheetView>
  </sheetViews>
  <sheetFormatPr baseColWidth="10" defaultRowHeight="16" x14ac:dyDescent="0.2"/>
  <cols>
    <col min="1" max="1" width="32.1640625" style="4" customWidth="1"/>
    <col min="3" max="3" width="14.6640625" customWidth="1"/>
    <col min="4" max="4" width="13.1640625" customWidth="1"/>
    <col min="5" max="5" width="16.83203125" customWidth="1"/>
    <col min="6" max="6" width="39.1640625" customWidth="1"/>
    <col min="7" max="7" width="27.83203125" customWidth="1"/>
    <col min="8" max="8" width="24.33203125" customWidth="1"/>
    <col min="9" max="9" width="22.1640625" customWidth="1"/>
  </cols>
  <sheetData>
    <row r="1" spans="1:9" ht="17" x14ac:dyDescent="0.2">
      <c r="A1" s="4" t="s">
        <v>54</v>
      </c>
    </row>
    <row r="2" spans="1:9" ht="43" customHeight="1" x14ac:dyDescent="0.2">
      <c r="A2" s="4" t="s">
        <v>53</v>
      </c>
    </row>
    <row r="4" spans="1:9" ht="17" x14ac:dyDescent="0.2">
      <c r="A4" s="4" t="s">
        <v>56</v>
      </c>
      <c r="B4" t="s">
        <v>57</v>
      </c>
      <c r="C4" t="s">
        <v>58</v>
      </c>
      <c r="D4" t="s">
        <v>59</v>
      </c>
      <c r="E4" t="s">
        <v>60</v>
      </c>
      <c r="F4" t="s">
        <v>61</v>
      </c>
      <c r="G4" t="s">
        <v>96</v>
      </c>
      <c r="H4" t="s">
        <v>62</v>
      </c>
    </row>
    <row r="5" spans="1:9" ht="17" x14ac:dyDescent="0.2">
      <c r="A5" s="29" t="s">
        <v>55</v>
      </c>
      <c r="B5" s="10" t="s">
        <v>63</v>
      </c>
      <c r="C5" s="10">
        <v>1</v>
      </c>
      <c r="D5" s="10">
        <v>2</v>
      </c>
      <c r="E5" s="10">
        <v>2</v>
      </c>
      <c r="F5" s="11">
        <v>22</v>
      </c>
      <c r="G5" s="11"/>
      <c r="H5" s="10">
        <v>22</v>
      </c>
    </row>
    <row r="6" spans="1:9" x14ac:dyDescent="0.2">
      <c r="A6" s="13" t="s">
        <v>98</v>
      </c>
      <c r="B6" s="13" t="s">
        <v>99</v>
      </c>
      <c r="C6" s="15">
        <v>3</v>
      </c>
      <c r="D6" s="15">
        <v>5</v>
      </c>
      <c r="E6" s="15">
        <v>3</v>
      </c>
      <c r="F6" s="13" t="s">
        <v>100</v>
      </c>
      <c r="G6" s="13" t="s">
        <v>206</v>
      </c>
      <c r="H6" s="10" t="s">
        <v>205</v>
      </c>
      <c r="I6" t="s">
        <v>341</v>
      </c>
    </row>
    <row r="7" spans="1:9" ht="17" x14ac:dyDescent="0.2">
      <c r="A7" s="74" t="s">
        <v>64</v>
      </c>
      <c r="B7" s="10" t="s">
        <v>65</v>
      </c>
      <c r="C7" s="10">
        <v>3</v>
      </c>
      <c r="D7" s="10">
        <v>14</v>
      </c>
      <c r="E7" s="10">
        <v>12</v>
      </c>
      <c r="F7" s="10" t="s">
        <v>97</v>
      </c>
      <c r="G7" s="10"/>
      <c r="H7" s="10" t="s">
        <v>66</v>
      </c>
      <c r="I7" t="s">
        <v>342</v>
      </c>
    </row>
    <row r="8" spans="1:9" ht="17" x14ac:dyDescent="0.2">
      <c r="A8" s="74" t="s">
        <v>69</v>
      </c>
      <c r="B8" s="10" t="s">
        <v>68</v>
      </c>
      <c r="C8" s="10">
        <v>15</v>
      </c>
      <c r="D8" s="10">
        <v>23</v>
      </c>
      <c r="E8" s="10">
        <v>9</v>
      </c>
      <c r="F8" s="10" t="s">
        <v>70</v>
      </c>
      <c r="G8" s="10"/>
      <c r="H8" s="10">
        <v>501063350</v>
      </c>
    </row>
    <row r="9" spans="1:9" ht="17" x14ac:dyDescent="0.2">
      <c r="A9" s="29" t="s">
        <v>67</v>
      </c>
      <c r="B9" s="10" t="s">
        <v>71</v>
      </c>
      <c r="C9" s="10">
        <v>24</v>
      </c>
      <c r="D9" s="10">
        <v>63</v>
      </c>
      <c r="E9" s="10">
        <v>40</v>
      </c>
      <c r="F9" s="10" t="s">
        <v>72</v>
      </c>
      <c r="G9" s="10"/>
      <c r="H9" s="10" t="s">
        <v>73</v>
      </c>
    </row>
    <row r="10" spans="1:9" ht="17" x14ac:dyDescent="0.2">
      <c r="A10" s="29" t="s">
        <v>74</v>
      </c>
      <c r="B10" s="10" t="s">
        <v>71</v>
      </c>
      <c r="C10" s="10">
        <v>64</v>
      </c>
      <c r="D10" s="10">
        <v>103</v>
      </c>
      <c r="E10" s="10">
        <v>40</v>
      </c>
      <c r="F10" s="10" t="s">
        <v>75</v>
      </c>
      <c r="G10" s="10"/>
      <c r="H10" s="10" t="s">
        <v>76</v>
      </c>
    </row>
    <row r="11" spans="1:9" ht="17" x14ac:dyDescent="0.2">
      <c r="A11" s="74" t="s">
        <v>77</v>
      </c>
      <c r="B11" s="9" t="s">
        <v>71</v>
      </c>
      <c r="C11" s="9">
        <v>104</v>
      </c>
      <c r="D11" s="9">
        <v>143</v>
      </c>
      <c r="E11" s="9">
        <v>40</v>
      </c>
      <c r="F11" s="9" t="s">
        <v>78</v>
      </c>
      <c r="G11" s="9"/>
      <c r="H11" s="10" t="s">
        <v>89</v>
      </c>
    </row>
    <row r="12" spans="1:9" ht="17" x14ac:dyDescent="0.2">
      <c r="A12" s="74" t="s">
        <v>79</v>
      </c>
      <c r="B12" s="9" t="s">
        <v>71</v>
      </c>
      <c r="C12" s="9">
        <v>144</v>
      </c>
      <c r="D12" s="9">
        <v>183</v>
      </c>
      <c r="E12" s="9">
        <v>40</v>
      </c>
      <c r="F12" s="9" t="s">
        <v>78</v>
      </c>
      <c r="G12" s="9"/>
      <c r="H12" s="10"/>
    </row>
    <row r="13" spans="1:9" ht="17" x14ac:dyDescent="0.2">
      <c r="A13" s="74" t="s">
        <v>80</v>
      </c>
      <c r="B13" s="9" t="s">
        <v>71</v>
      </c>
      <c r="C13" s="9">
        <v>184</v>
      </c>
      <c r="D13" s="9">
        <v>223</v>
      </c>
      <c r="E13" s="9">
        <v>40</v>
      </c>
      <c r="F13" s="9" t="s">
        <v>81</v>
      </c>
      <c r="G13" s="9"/>
      <c r="H13" s="10" t="s">
        <v>90</v>
      </c>
    </row>
    <row r="14" spans="1:9" ht="17" x14ac:dyDescent="0.2">
      <c r="A14" s="74" t="s">
        <v>82</v>
      </c>
      <c r="B14" s="9" t="s">
        <v>63</v>
      </c>
      <c r="C14" s="9">
        <v>224</v>
      </c>
      <c r="D14" s="9">
        <v>225</v>
      </c>
      <c r="E14" s="9">
        <v>2</v>
      </c>
      <c r="F14" s="9" t="s">
        <v>83</v>
      </c>
      <c r="G14" s="9"/>
      <c r="H14" s="10" t="s">
        <v>91</v>
      </c>
    </row>
    <row r="15" spans="1:9" ht="17" x14ac:dyDescent="0.2">
      <c r="A15" s="74" t="s">
        <v>84</v>
      </c>
      <c r="B15" s="9" t="s">
        <v>68</v>
      </c>
      <c r="C15" s="9">
        <v>226</v>
      </c>
      <c r="D15" s="9">
        <v>234</v>
      </c>
      <c r="E15" s="9">
        <v>9</v>
      </c>
      <c r="F15" s="9" t="s">
        <v>85</v>
      </c>
      <c r="G15" s="9"/>
      <c r="H15" s="9">
        <v>4106</v>
      </c>
    </row>
    <row r="16" spans="1:9" ht="17" x14ac:dyDescent="0.2">
      <c r="A16" s="74" t="s">
        <v>86</v>
      </c>
      <c r="B16" s="9" t="s">
        <v>87</v>
      </c>
      <c r="C16" s="9">
        <v>235</v>
      </c>
      <c r="D16" s="9">
        <v>242</v>
      </c>
      <c r="E16" s="9">
        <v>8</v>
      </c>
      <c r="F16" s="9" t="s">
        <v>88</v>
      </c>
      <c r="G16" s="9"/>
      <c r="H16" s="10" t="s">
        <v>92</v>
      </c>
    </row>
    <row r="17" spans="1:9" ht="51" x14ac:dyDescent="0.2">
      <c r="A17" s="74" t="s">
        <v>93</v>
      </c>
      <c r="B17" s="9" t="s">
        <v>68</v>
      </c>
      <c r="C17" s="9">
        <v>243</v>
      </c>
      <c r="D17" s="9">
        <v>251</v>
      </c>
      <c r="E17" s="9">
        <v>9</v>
      </c>
      <c r="F17" s="9" t="s">
        <v>94</v>
      </c>
      <c r="G17" s="9"/>
      <c r="H17" s="10" t="s">
        <v>95</v>
      </c>
      <c r="I17" s="29" t="s">
        <v>209</v>
      </c>
    </row>
    <row r="18" spans="1:9" ht="51" x14ac:dyDescent="0.2">
      <c r="A18" s="16" t="s">
        <v>102</v>
      </c>
      <c r="B18" s="17" t="s">
        <v>103</v>
      </c>
      <c r="C18" s="18">
        <f t="shared" ref="C18:C49" si="0">D17+1</f>
        <v>252</v>
      </c>
      <c r="D18" s="18">
        <f t="shared" ref="D18:D47" si="1">D17+E18</f>
        <v>265</v>
      </c>
      <c r="E18" s="19">
        <v>14</v>
      </c>
      <c r="F18" s="16" t="s">
        <v>104</v>
      </c>
      <c r="G18" s="16" t="s">
        <v>105</v>
      </c>
      <c r="H18" s="27" t="s">
        <v>207</v>
      </c>
      <c r="I18" s="10"/>
    </row>
    <row r="19" spans="1:9" ht="51" x14ac:dyDescent="0.2">
      <c r="A19" s="12" t="s">
        <v>106</v>
      </c>
      <c r="B19" s="12" t="s">
        <v>107</v>
      </c>
      <c r="C19" s="20">
        <f t="shared" si="0"/>
        <v>266</v>
      </c>
      <c r="D19" s="20">
        <f t="shared" si="1"/>
        <v>295</v>
      </c>
      <c r="E19" s="14">
        <v>30</v>
      </c>
      <c r="F19" s="12" t="s">
        <v>108</v>
      </c>
      <c r="G19" s="12" t="s">
        <v>109</v>
      </c>
      <c r="H19" s="28" t="s">
        <v>208</v>
      </c>
    </row>
    <row r="20" spans="1:9" ht="136" x14ac:dyDescent="0.2">
      <c r="A20" s="12" t="s">
        <v>110</v>
      </c>
      <c r="B20" s="12" t="s">
        <v>111</v>
      </c>
      <c r="C20" s="20">
        <f t="shared" si="0"/>
        <v>296</v>
      </c>
      <c r="D20" s="20">
        <f t="shared" si="1"/>
        <v>305</v>
      </c>
      <c r="E20" s="14">
        <v>10</v>
      </c>
      <c r="F20" s="16" t="s">
        <v>112</v>
      </c>
      <c r="G20" s="16" t="s">
        <v>113</v>
      </c>
      <c r="H20">
        <v>9269</v>
      </c>
      <c r="I20" s="30">
        <v>92.69</v>
      </c>
    </row>
    <row r="21" spans="1:9" ht="34" x14ac:dyDescent="0.2">
      <c r="A21" s="12" t="s">
        <v>114</v>
      </c>
      <c r="B21" s="12" t="s">
        <v>111</v>
      </c>
      <c r="C21" s="20">
        <f t="shared" si="0"/>
        <v>306</v>
      </c>
      <c r="D21" s="20">
        <f t="shared" si="1"/>
        <v>315</v>
      </c>
      <c r="E21" s="14">
        <v>10</v>
      </c>
      <c r="F21" s="12" t="s">
        <v>115</v>
      </c>
      <c r="G21" s="12" t="s">
        <v>116</v>
      </c>
      <c r="H21" s="31" t="s">
        <v>210</v>
      </c>
    </row>
    <row r="22" spans="1:9" ht="153" x14ac:dyDescent="0.2">
      <c r="A22" s="12" t="s">
        <v>117</v>
      </c>
      <c r="B22" s="12" t="s">
        <v>118</v>
      </c>
      <c r="C22" s="20">
        <f t="shared" si="0"/>
        <v>316</v>
      </c>
      <c r="D22" s="20">
        <f t="shared" si="1"/>
        <v>327</v>
      </c>
      <c r="E22" s="14">
        <v>12</v>
      </c>
      <c r="F22" s="12" t="s">
        <v>119</v>
      </c>
      <c r="G22" s="12" t="s">
        <v>120</v>
      </c>
      <c r="H22" s="31" t="s">
        <v>211</v>
      </c>
      <c r="I22" s="30">
        <v>21.44</v>
      </c>
    </row>
    <row r="23" spans="1:9" ht="17" x14ac:dyDescent="0.2">
      <c r="A23" s="12" t="s">
        <v>121</v>
      </c>
      <c r="B23" s="12" t="s">
        <v>122</v>
      </c>
      <c r="C23" s="20">
        <f t="shared" si="0"/>
        <v>328</v>
      </c>
      <c r="D23" s="20">
        <f t="shared" si="1"/>
        <v>328</v>
      </c>
      <c r="E23" s="14">
        <v>1</v>
      </c>
      <c r="F23" s="12" t="s">
        <v>123</v>
      </c>
      <c r="G23" s="12"/>
      <c r="H23" s="31" t="s">
        <v>212</v>
      </c>
    </row>
    <row r="24" spans="1:9" ht="34" x14ac:dyDescent="0.2">
      <c r="A24" s="12" t="s">
        <v>124</v>
      </c>
      <c r="B24" s="12" t="s">
        <v>125</v>
      </c>
      <c r="C24" s="20">
        <f t="shared" si="0"/>
        <v>329</v>
      </c>
      <c r="D24" s="20">
        <f t="shared" si="1"/>
        <v>341</v>
      </c>
      <c r="E24" s="14">
        <v>13</v>
      </c>
      <c r="F24" s="12" t="s">
        <v>126</v>
      </c>
      <c r="G24" s="12" t="s">
        <v>127</v>
      </c>
      <c r="H24" s="31" t="s">
        <v>213</v>
      </c>
    </row>
    <row r="25" spans="1:9" ht="98" x14ac:dyDescent="0.2">
      <c r="A25" s="12" t="s">
        <v>128</v>
      </c>
      <c r="B25" s="12" t="s">
        <v>87</v>
      </c>
      <c r="C25" s="20">
        <f t="shared" si="0"/>
        <v>342</v>
      </c>
      <c r="D25" s="20">
        <f t="shared" si="1"/>
        <v>349</v>
      </c>
      <c r="E25" s="14">
        <v>8</v>
      </c>
      <c r="F25" s="12" t="s">
        <v>129</v>
      </c>
      <c r="G25" s="12" t="s">
        <v>130</v>
      </c>
      <c r="H25" s="31" t="s">
        <v>92</v>
      </c>
    </row>
    <row r="26" spans="1:9" ht="136" x14ac:dyDescent="0.2">
      <c r="A26" s="12" t="s">
        <v>131</v>
      </c>
      <c r="B26" s="12" t="s">
        <v>122</v>
      </c>
      <c r="C26" s="20">
        <f t="shared" si="0"/>
        <v>350</v>
      </c>
      <c r="D26" s="20">
        <f t="shared" si="1"/>
        <v>350</v>
      </c>
      <c r="E26" s="14">
        <v>1</v>
      </c>
      <c r="F26" s="21" t="s">
        <v>132</v>
      </c>
      <c r="G26" s="12" t="s">
        <v>133</v>
      </c>
      <c r="H26" s="31" t="s">
        <v>214</v>
      </c>
    </row>
    <row r="27" spans="1:9" ht="187" x14ac:dyDescent="0.2">
      <c r="A27" s="12" t="s">
        <v>134</v>
      </c>
      <c r="B27" s="12" t="s">
        <v>122</v>
      </c>
      <c r="C27" s="20">
        <f t="shared" si="0"/>
        <v>351</v>
      </c>
      <c r="D27" s="20">
        <f t="shared" si="1"/>
        <v>351</v>
      </c>
      <c r="E27" s="14">
        <v>1</v>
      </c>
      <c r="F27" s="12" t="s">
        <v>135</v>
      </c>
      <c r="G27" s="12" t="s">
        <v>136</v>
      </c>
      <c r="H27" s="31" t="s">
        <v>215</v>
      </c>
    </row>
    <row r="28" spans="1:9" ht="131" x14ac:dyDescent="0.2">
      <c r="A28" s="12" t="s">
        <v>137</v>
      </c>
      <c r="B28" s="12" t="s">
        <v>111</v>
      </c>
      <c r="C28" s="20">
        <f t="shared" si="0"/>
        <v>352</v>
      </c>
      <c r="D28" s="20">
        <f t="shared" si="1"/>
        <v>361</v>
      </c>
      <c r="E28" s="14">
        <v>10</v>
      </c>
      <c r="F28" s="16" t="s">
        <v>138</v>
      </c>
      <c r="G28" s="12" t="s">
        <v>116</v>
      </c>
      <c r="H28" s="31" t="s">
        <v>216</v>
      </c>
      <c r="I28" t="s">
        <v>217</v>
      </c>
    </row>
    <row r="29" spans="1:9" ht="51" x14ac:dyDescent="0.2">
      <c r="A29" s="12" t="s">
        <v>139</v>
      </c>
      <c r="B29" s="12" t="s">
        <v>111</v>
      </c>
      <c r="C29" s="20">
        <f t="shared" si="0"/>
        <v>362</v>
      </c>
      <c r="D29" s="20">
        <f t="shared" si="1"/>
        <v>371</v>
      </c>
      <c r="E29" s="14">
        <v>10</v>
      </c>
      <c r="F29" s="12" t="s">
        <v>140</v>
      </c>
      <c r="G29" s="12" t="s">
        <v>116</v>
      </c>
      <c r="H29" s="31" t="s">
        <v>218</v>
      </c>
    </row>
    <row r="30" spans="1:9" ht="82" x14ac:dyDescent="0.2">
      <c r="A30" s="12" t="s">
        <v>141</v>
      </c>
      <c r="B30" s="12" t="s">
        <v>122</v>
      </c>
      <c r="C30" s="20">
        <f t="shared" si="0"/>
        <v>372</v>
      </c>
      <c r="D30" s="20">
        <f t="shared" si="1"/>
        <v>372</v>
      </c>
      <c r="E30" s="14">
        <v>1</v>
      </c>
      <c r="F30" s="16" t="s">
        <v>142</v>
      </c>
      <c r="G30" s="12" t="s">
        <v>143</v>
      </c>
      <c r="H30" s="31"/>
    </row>
    <row r="31" spans="1:9" ht="85" x14ac:dyDescent="0.2">
      <c r="A31" s="12" t="s">
        <v>144</v>
      </c>
      <c r="B31" s="12" t="s">
        <v>122</v>
      </c>
      <c r="C31" s="20">
        <f t="shared" si="0"/>
        <v>373</v>
      </c>
      <c r="D31" s="20">
        <f t="shared" si="1"/>
        <v>373</v>
      </c>
      <c r="E31" s="14">
        <v>1</v>
      </c>
      <c r="F31" s="21" t="s">
        <v>145</v>
      </c>
      <c r="G31" s="12" t="s">
        <v>146</v>
      </c>
      <c r="H31" s="31" t="s">
        <v>220</v>
      </c>
    </row>
    <row r="32" spans="1:9" ht="17" x14ac:dyDescent="0.2">
      <c r="A32" s="12" t="s">
        <v>147</v>
      </c>
      <c r="B32" s="12" t="s">
        <v>148</v>
      </c>
      <c r="C32" s="20">
        <f t="shared" si="0"/>
        <v>374</v>
      </c>
      <c r="D32" s="20">
        <f t="shared" si="1"/>
        <v>377</v>
      </c>
      <c r="E32" s="14">
        <v>4</v>
      </c>
      <c r="F32" s="12" t="s">
        <v>149</v>
      </c>
      <c r="G32" s="12" t="s">
        <v>150</v>
      </c>
      <c r="H32" s="31" t="s">
        <v>219</v>
      </c>
    </row>
    <row r="33" spans="1:8" ht="136" x14ac:dyDescent="0.2">
      <c r="A33" s="12" t="s">
        <v>151</v>
      </c>
      <c r="B33" s="12" t="s">
        <v>152</v>
      </c>
      <c r="C33" s="20">
        <f t="shared" si="0"/>
        <v>378</v>
      </c>
      <c r="D33" s="20">
        <f t="shared" si="1"/>
        <v>402</v>
      </c>
      <c r="E33" s="14">
        <v>25</v>
      </c>
      <c r="F33" s="12" t="s">
        <v>153</v>
      </c>
      <c r="G33" s="12" t="s">
        <v>154</v>
      </c>
      <c r="H33" s="31" t="s">
        <v>221</v>
      </c>
    </row>
    <row r="34" spans="1:8" ht="68" x14ac:dyDescent="0.2">
      <c r="A34" s="75" t="s">
        <v>155</v>
      </c>
      <c r="B34" s="22" t="s">
        <v>156</v>
      </c>
      <c r="C34" s="23">
        <f t="shared" si="0"/>
        <v>403</v>
      </c>
      <c r="D34" s="23">
        <f t="shared" si="1"/>
        <v>410</v>
      </c>
      <c r="E34" s="22">
        <v>8</v>
      </c>
      <c r="F34" s="12"/>
      <c r="G34" s="12" t="s">
        <v>157</v>
      </c>
      <c r="H34" s="31" t="s">
        <v>222</v>
      </c>
    </row>
    <row r="35" spans="1:8" ht="34" x14ac:dyDescent="0.2">
      <c r="A35" s="75" t="s">
        <v>158</v>
      </c>
      <c r="B35" s="22" t="s">
        <v>159</v>
      </c>
      <c r="C35" s="23">
        <f t="shared" si="0"/>
        <v>411</v>
      </c>
      <c r="D35" s="23">
        <f t="shared" si="1"/>
        <v>412</v>
      </c>
      <c r="E35" s="22">
        <v>2</v>
      </c>
      <c r="F35" s="12"/>
      <c r="G35" s="12" t="s">
        <v>160</v>
      </c>
      <c r="H35" s="31" t="s">
        <v>223</v>
      </c>
    </row>
    <row r="36" spans="1:8" ht="34" x14ac:dyDescent="0.2">
      <c r="A36" s="12" t="s">
        <v>161</v>
      </c>
      <c r="B36" s="12" t="s">
        <v>162</v>
      </c>
      <c r="C36" s="23">
        <f t="shared" si="0"/>
        <v>413</v>
      </c>
      <c r="D36" s="23">
        <f t="shared" si="1"/>
        <v>413</v>
      </c>
      <c r="E36" s="22">
        <v>1</v>
      </c>
      <c r="F36" s="12" t="s">
        <v>163</v>
      </c>
      <c r="G36" s="12" t="s">
        <v>164</v>
      </c>
      <c r="H36" s="31" t="s">
        <v>223</v>
      </c>
    </row>
    <row r="37" spans="1:8" ht="136" x14ac:dyDescent="0.2">
      <c r="A37" s="12" t="s">
        <v>165</v>
      </c>
      <c r="B37" s="12" t="s">
        <v>166</v>
      </c>
      <c r="C37" s="23">
        <f t="shared" si="0"/>
        <v>414</v>
      </c>
      <c r="D37" s="23">
        <f t="shared" si="1"/>
        <v>452</v>
      </c>
      <c r="E37" s="22">
        <v>39</v>
      </c>
      <c r="F37" s="12" t="s">
        <v>167</v>
      </c>
      <c r="G37" s="12" t="s">
        <v>168</v>
      </c>
      <c r="H37" s="31" t="s">
        <v>223</v>
      </c>
    </row>
    <row r="38" spans="1:8" ht="17" x14ac:dyDescent="0.2">
      <c r="A38" s="75" t="s">
        <v>169</v>
      </c>
      <c r="B38" s="22" t="s">
        <v>170</v>
      </c>
      <c r="C38" s="23">
        <f>D37+1</f>
        <v>453</v>
      </c>
      <c r="D38" s="23">
        <f>D37+E38</f>
        <v>462</v>
      </c>
      <c r="E38" s="22">
        <v>10</v>
      </c>
      <c r="F38" s="12" t="s">
        <v>171</v>
      </c>
      <c r="G38" s="12" t="s">
        <v>171</v>
      </c>
      <c r="H38" s="31"/>
    </row>
    <row r="39" spans="1:8" ht="17" x14ac:dyDescent="0.2">
      <c r="A39" s="75" t="s">
        <v>172</v>
      </c>
      <c r="B39" s="22" t="s">
        <v>173</v>
      </c>
      <c r="C39" s="23">
        <f>D38+1</f>
        <v>463</v>
      </c>
      <c r="D39" s="23">
        <f>D38+E39</f>
        <v>500</v>
      </c>
      <c r="E39" s="22">
        <v>38</v>
      </c>
      <c r="F39" s="12" t="s">
        <v>174</v>
      </c>
      <c r="G39" s="12" t="s">
        <v>175</v>
      </c>
      <c r="H39" s="31" t="s">
        <v>224</v>
      </c>
    </row>
    <row r="40" spans="1:8" ht="34" x14ac:dyDescent="0.2">
      <c r="A40" s="75" t="s">
        <v>176</v>
      </c>
      <c r="B40" s="22" t="s">
        <v>177</v>
      </c>
      <c r="C40" s="23">
        <f>D39+1</f>
        <v>501</v>
      </c>
      <c r="D40" s="23">
        <f>D39+E40</f>
        <v>501</v>
      </c>
      <c r="E40" s="22">
        <v>1</v>
      </c>
      <c r="F40" s="12" t="s">
        <v>178</v>
      </c>
      <c r="G40" s="24" t="s">
        <v>179</v>
      </c>
      <c r="H40" s="31"/>
    </row>
    <row r="41" spans="1:8" ht="34" x14ac:dyDescent="0.2">
      <c r="A41" s="75" t="s">
        <v>180</v>
      </c>
      <c r="B41" s="22" t="s">
        <v>181</v>
      </c>
      <c r="C41" s="23">
        <f t="shared" si="0"/>
        <v>502</v>
      </c>
      <c r="D41" s="23">
        <f t="shared" si="1"/>
        <v>571</v>
      </c>
      <c r="E41" s="22">
        <v>70</v>
      </c>
      <c r="F41" s="12" t="s">
        <v>182</v>
      </c>
      <c r="G41" s="24" t="s">
        <v>183</v>
      </c>
      <c r="H41" s="31"/>
    </row>
    <row r="42" spans="1:8" ht="34" x14ac:dyDescent="0.2">
      <c r="A42" s="75" t="s">
        <v>184</v>
      </c>
      <c r="B42" s="22" t="s">
        <v>181</v>
      </c>
      <c r="C42" s="23">
        <f t="shared" si="0"/>
        <v>572</v>
      </c>
      <c r="D42" s="23">
        <f t="shared" si="1"/>
        <v>641</v>
      </c>
      <c r="E42" s="22">
        <v>70</v>
      </c>
      <c r="F42" s="12" t="s">
        <v>185</v>
      </c>
      <c r="G42" s="24" t="s">
        <v>186</v>
      </c>
      <c r="H42" s="31"/>
    </row>
    <row r="43" spans="1:8" ht="51" x14ac:dyDescent="0.2">
      <c r="A43" s="75" t="s">
        <v>187</v>
      </c>
      <c r="B43" s="22" t="s">
        <v>107</v>
      </c>
      <c r="C43" s="23">
        <f t="shared" si="0"/>
        <v>642</v>
      </c>
      <c r="D43" s="23">
        <f t="shared" si="1"/>
        <v>671</v>
      </c>
      <c r="E43" s="22">
        <v>30</v>
      </c>
      <c r="F43" s="12" t="s">
        <v>188</v>
      </c>
      <c r="G43" s="24" t="s">
        <v>189</v>
      </c>
      <c r="H43" s="31"/>
    </row>
    <row r="44" spans="1:8" ht="51" x14ac:dyDescent="0.2">
      <c r="A44" s="75" t="s">
        <v>190</v>
      </c>
      <c r="B44" s="22" t="s">
        <v>191</v>
      </c>
      <c r="C44" s="23">
        <f t="shared" si="0"/>
        <v>672</v>
      </c>
      <c r="D44" s="23">
        <f t="shared" si="1"/>
        <v>731</v>
      </c>
      <c r="E44" s="22">
        <v>60</v>
      </c>
      <c r="F44" s="12" t="s">
        <v>192</v>
      </c>
      <c r="G44" s="24" t="s">
        <v>193</v>
      </c>
      <c r="H44" s="31"/>
    </row>
    <row r="45" spans="1:8" ht="51" x14ac:dyDescent="0.2">
      <c r="A45" s="75" t="s">
        <v>194</v>
      </c>
      <c r="B45" s="22" t="s">
        <v>107</v>
      </c>
      <c r="C45" s="23">
        <f t="shared" si="0"/>
        <v>732</v>
      </c>
      <c r="D45" s="23">
        <f t="shared" si="1"/>
        <v>761</v>
      </c>
      <c r="E45" s="22">
        <v>30</v>
      </c>
      <c r="F45" s="12" t="s">
        <v>195</v>
      </c>
      <c r="G45" s="24" t="s">
        <v>193</v>
      </c>
      <c r="H45" s="31"/>
    </row>
    <row r="46" spans="1:8" ht="51" x14ac:dyDescent="0.2">
      <c r="A46" s="75" t="s">
        <v>196</v>
      </c>
      <c r="B46" s="22" t="s">
        <v>191</v>
      </c>
      <c r="C46" s="23">
        <f t="shared" si="0"/>
        <v>762</v>
      </c>
      <c r="D46" s="23">
        <f t="shared" si="1"/>
        <v>821</v>
      </c>
      <c r="E46" s="22">
        <v>60</v>
      </c>
      <c r="F46" s="12" t="s">
        <v>197</v>
      </c>
      <c r="G46" s="24" t="s">
        <v>193</v>
      </c>
      <c r="H46" s="31"/>
    </row>
    <row r="47" spans="1:8" ht="29" x14ac:dyDescent="0.2">
      <c r="A47" s="75" t="s">
        <v>198</v>
      </c>
      <c r="B47" s="22" t="s">
        <v>177</v>
      </c>
      <c r="C47" s="23">
        <f t="shared" si="0"/>
        <v>822</v>
      </c>
      <c r="D47" s="23">
        <f t="shared" si="1"/>
        <v>822</v>
      </c>
      <c r="E47" s="22">
        <v>1</v>
      </c>
      <c r="F47" s="12" t="s">
        <v>199</v>
      </c>
      <c r="G47" s="25" t="s">
        <v>200</v>
      </c>
      <c r="H47" s="31"/>
    </row>
    <row r="48" spans="1:8" ht="17" x14ac:dyDescent="0.2">
      <c r="A48" s="75" t="s">
        <v>201</v>
      </c>
      <c r="B48" s="22" t="s">
        <v>202</v>
      </c>
      <c r="C48" s="23">
        <f t="shared" si="0"/>
        <v>823</v>
      </c>
      <c r="D48" s="23">
        <f>D47+E48</f>
        <v>832</v>
      </c>
      <c r="E48" s="22">
        <v>10</v>
      </c>
      <c r="F48" s="12" t="s">
        <v>203</v>
      </c>
      <c r="G48" s="12" t="s">
        <v>204</v>
      </c>
      <c r="H48" s="31"/>
    </row>
    <row r="49" spans="1:8" ht="17" x14ac:dyDescent="0.2">
      <c r="A49" s="75" t="s">
        <v>169</v>
      </c>
      <c r="B49" s="22" t="s">
        <v>170</v>
      </c>
      <c r="C49" s="23">
        <f t="shared" si="0"/>
        <v>833</v>
      </c>
      <c r="D49" s="26">
        <f>D48+E49</f>
        <v>900</v>
      </c>
      <c r="E49" s="22">
        <v>68</v>
      </c>
      <c r="F49" s="12" t="s">
        <v>171</v>
      </c>
      <c r="G49" s="12" t="s">
        <v>171</v>
      </c>
      <c r="H49" s="31"/>
    </row>
    <row r="52" spans="1:8" ht="19" x14ac:dyDescent="0.2">
      <c r="A52" s="76" t="s">
        <v>389</v>
      </c>
    </row>
    <row r="53" spans="1:8" ht="19" x14ac:dyDescent="0.2">
      <c r="A53" s="76" t="s">
        <v>390</v>
      </c>
    </row>
    <row r="54" spans="1:8" ht="19" x14ac:dyDescent="0.2">
      <c r="A54" s="76" t="s">
        <v>391</v>
      </c>
    </row>
    <row r="55" spans="1:8" ht="19" x14ac:dyDescent="0.2">
      <c r="A55" s="76" t="s">
        <v>392</v>
      </c>
    </row>
    <row r="56" spans="1:8" ht="19" x14ac:dyDescent="0.2">
      <c r="A56" s="76" t="s">
        <v>393</v>
      </c>
    </row>
    <row r="57" spans="1:8" ht="38" x14ac:dyDescent="0.2">
      <c r="A57" s="76" t="s">
        <v>394</v>
      </c>
    </row>
    <row r="59" spans="1:8" ht="34" x14ac:dyDescent="0.2">
      <c r="A59" s="4" t="s">
        <v>395</v>
      </c>
    </row>
    <row r="60" spans="1:8" ht="68" x14ac:dyDescent="0.2">
      <c r="A60" s="4" t="s">
        <v>396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2067C-F89E-D44B-A688-94A8BD756C89}">
  <dimension ref="A1:A7"/>
  <sheetViews>
    <sheetView workbookViewId="0">
      <selection activeCell="H17" sqref="H17"/>
    </sheetView>
  </sheetViews>
  <sheetFormatPr baseColWidth="10" defaultRowHeight="16" x14ac:dyDescent="0.2"/>
  <sheetData>
    <row r="1" spans="1:1" ht="28" x14ac:dyDescent="0.5">
      <c r="A1" s="79" t="s">
        <v>447</v>
      </c>
    </row>
    <row r="3" spans="1:1" ht="28" x14ac:dyDescent="0.5">
      <c r="A3" s="79" t="s">
        <v>448</v>
      </c>
    </row>
    <row r="4" spans="1:1" ht="28" x14ac:dyDescent="0.5">
      <c r="A4" s="79" t="s">
        <v>449</v>
      </c>
    </row>
    <row r="5" spans="1:1" ht="28" x14ac:dyDescent="0.5">
      <c r="A5" s="79" t="s">
        <v>450</v>
      </c>
    </row>
    <row r="7" spans="1:1" ht="28" x14ac:dyDescent="0.5">
      <c r="A7" s="79"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B0977-7701-C940-B980-AB8128550BF2}">
  <dimension ref="A1:K47"/>
  <sheetViews>
    <sheetView topLeftCell="A24" workbookViewId="0">
      <selection activeCell="M8" sqref="M8"/>
    </sheetView>
  </sheetViews>
  <sheetFormatPr baseColWidth="10" defaultRowHeight="16" x14ac:dyDescent="0.2"/>
  <cols>
    <col min="10" max="10" width="20" customWidth="1"/>
  </cols>
  <sheetData>
    <row r="1" spans="1:11" s="82" customFormat="1" ht="24" x14ac:dyDescent="0.3">
      <c r="A1" s="81" t="s">
        <v>340</v>
      </c>
    </row>
    <row r="2" spans="1:11" s="83" customFormat="1" ht="19" x14ac:dyDescent="0.25">
      <c r="A2" s="83" t="s">
        <v>326</v>
      </c>
    </row>
    <row r="3" spans="1:11" s="33" customFormat="1" ht="19" x14ac:dyDescent="0.25">
      <c r="A3" s="84" t="s">
        <v>228</v>
      </c>
      <c r="B3" s="85"/>
      <c r="C3" s="85"/>
      <c r="D3" s="85"/>
      <c r="E3" s="85"/>
      <c r="F3" s="85"/>
      <c r="G3" s="85"/>
      <c r="H3" s="85"/>
      <c r="I3" s="86"/>
      <c r="J3" s="48"/>
    </row>
    <row r="4" spans="1:11" s="33" customFormat="1" ht="60" x14ac:dyDescent="0.25">
      <c r="A4" s="34" t="s">
        <v>229</v>
      </c>
      <c r="B4" s="34" t="s">
        <v>56</v>
      </c>
      <c r="C4" s="34" t="s">
        <v>230</v>
      </c>
      <c r="D4" s="35" t="s">
        <v>231</v>
      </c>
      <c r="E4" s="35" t="s">
        <v>232</v>
      </c>
      <c r="F4" s="35" t="s">
        <v>60</v>
      </c>
      <c r="G4" s="36" t="s">
        <v>61</v>
      </c>
      <c r="H4" s="36" t="s">
        <v>233</v>
      </c>
      <c r="I4" s="37" t="s">
        <v>234</v>
      </c>
      <c r="J4" s="48" t="s">
        <v>327</v>
      </c>
    </row>
    <row r="5" spans="1:11" s="33" customFormat="1" ht="40" x14ac:dyDescent="0.25">
      <c r="A5" s="38">
        <v>1</v>
      </c>
      <c r="B5" s="39" t="s">
        <v>235</v>
      </c>
      <c r="C5" s="39" t="s">
        <v>63</v>
      </c>
      <c r="D5" s="39">
        <v>1</v>
      </c>
      <c r="E5" s="39">
        <v>2</v>
      </c>
      <c r="F5" s="39">
        <v>2</v>
      </c>
      <c r="G5" s="38" t="s">
        <v>236</v>
      </c>
      <c r="H5" s="38"/>
      <c r="I5" s="40"/>
      <c r="J5" s="48">
        <v>11</v>
      </c>
    </row>
    <row r="6" spans="1:11" s="33" customFormat="1" ht="40" x14ac:dyDescent="0.25">
      <c r="A6" s="38">
        <v>2</v>
      </c>
      <c r="B6" s="39" t="s">
        <v>237</v>
      </c>
      <c r="C6" s="39" t="s">
        <v>99</v>
      </c>
      <c r="D6" s="39">
        <f>E5+1</f>
        <v>3</v>
      </c>
      <c r="E6" s="39">
        <f>E5+F6</f>
        <v>5</v>
      </c>
      <c r="F6" s="39">
        <v>3</v>
      </c>
      <c r="G6" s="38" t="s">
        <v>238</v>
      </c>
      <c r="H6" s="38" t="s">
        <v>101</v>
      </c>
      <c r="I6" s="40"/>
      <c r="J6" s="48" t="s">
        <v>205</v>
      </c>
    </row>
    <row r="7" spans="1:11" s="33" customFormat="1" ht="160" x14ac:dyDescent="0.25">
      <c r="A7" s="38">
        <v>3</v>
      </c>
      <c r="B7" s="39" t="s">
        <v>239</v>
      </c>
      <c r="C7" s="39" t="s">
        <v>65</v>
      </c>
      <c r="D7" s="39">
        <v>3</v>
      </c>
      <c r="E7" s="39">
        <v>14</v>
      </c>
      <c r="F7" s="39">
        <v>12</v>
      </c>
      <c r="G7" s="41" t="s">
        <v>240</v>
      </c>
      <c r="H7" s="41" t="s">
        <v>241</v>
      </c>
      <c r="I7" s="40"/>
      <c r="J7" s="48" t="s">
        <v>328</v>
      </c>
      <c r="K7" s="33" t="s">
        <v>343</v>
      </c>
    </row>
    <row r="8" spans="1:11" s="33" customFormat="1" ht="180" x14ac:dyDescent="0.25">
      <c r="A8" s="38">
        <v>4</v>
      </c>
      <c r="B8" s="39" t="s">
        <v>242</v>
      </c>
      <c r="C8" s="39" t="s">
        <v>68</v>
      </c>
      <c r="D8" s="39">
        <f>E7+1</f>
        <v>15</v>
      </c>
      <c r="E8" s="39">
        <f>E7+F8</f>
        <v>23</v>
      </c>
      <c r="F8" s="39">
        <v>9</v>
      </c>
      <c r="G8" s="38" t="s">
        <v>243</v>
      </c>
      <c r="H8" s="38" t="s">
        <v>244</v>
      </c>
      <c r="I8" s="40"/>
      <c r="J8" s="48" t="s">
        <v>329</v>
      </c>
    </row>
    <row r="9" spans="1:11" s="33" customFormat="1" ht="320" x14ac:dyDescent="0.25">
      <c r="A9" s="38">
        <v>5</v>
      </c>
      <c r="B9" s="39" t="s">
        <v>245</v>
      </c>
      <c r="C9" s="39" t="s">
        <v>71</v>
      </c>
      <c r="D9" s="39">
        <f>E8+1</f>
        <v>24</v>
      </c>
      <c r="E9" s="39">
        <f>E8+F9</f>
        <v>63</v>
      </c>
      <c r="F9" s="39">
        <v>40</v>
      </c>
      <c r="G9" s="38" t="s">
        <v>72</v>
      </c>
      <c r="H9" s="38" t="s">
        <v>246</v>
      </c>
      <c r="I9" s="40"/>
      <c r="J9" s="48" t="s">
        <v>330</v>
      </c>
    </row>
    <row r="10" spans="1:11" s="33" customFormat="1" ht="100" x14ac:dyDescent="0.25">
      <c r="A10" s="38">
        <v>6</v>
      </c>
      <c r="B10" s="39" t="s">
        <v>247</v>
      </c>
      <c r="C10" s="39" t="s">
        <v>71</v>
      </c>
      <c r="D10" s="39">
        <f t="shared" ref="D10:D31" si="0">E9+1</f>
        <v>64</v>
      </c>
      <c r="E10" s="39">
        <f>E9+F10</f>
        <v>103</v>
      </c>
      <c r="F10" s="39">
        <v>40</v>
      </c>
      <c r="G10" s="38" t="s">
        <v>248</v>
      </c>
      <c r="H10" s="42"/>
      <c r="I10" s="40"/>
      <c r="J10" s="48" t="s">
        <v>76</v>
      </c>
    </row>
    <row r="11" spans="1:11" s="33" customFormat="1" ht="40" x14ac:dyDescent="0.25">
      <c r="A11" s="38">
        <v>7</v>
      </c>
      <c r="B11" s="39" t="s">
        <v>249</v>
      </c>
      <c r="C11" s="39" t="s">
        <v>71</v>
      </c>
      <c r="D11" s="39">
        <f t="shared" si="0"/>
        <v>104</v>
      </c>
      <c r="E11" s="39">
        <f>E10+F11</f>
        <v>143</v>
      </c>
      <c r="F11" s="39">
        <v>40</v>
      </c>
      <c r="G11" s="38" t="s">
        <v>78</v>
      </c>
      <c r="H11" s="80" t="s">
        <v>250</v>
      </c>
      <c r="I11" s="40"/>
      <c r="J11" s="48" t="s">
        <v>331</v>
      </c>
    </row>
    <row r="12" spans="1:11" s="33" customFormat="1" ht="40" x14ac:dyDescent="0.25">
      <c r="A12" s="38">
        <v>8</v>
      </c>
      <c r="B12" s="39" t="s">
        <v>251</v>
      </c>
      <c r="C12" s="39" t="s">
        <v>71</v>
      </c>
      <c r="D12" s="39">
        <f t="shared" si="0"/>
        <v>144</v>
      </c>
      <c r="E12" s="39">
        <f t="shared" ref="E12:E31" si="1">E11+F12</f>
        <v>183</v>
      </c>
      <c r="F12" s="39">
        <v>40</v>
      </c>
      <c r="G12" s="38" t="s">
        <v>78</v>
      </c>
      <c r="H12" s="80"/>
      <c r="I12" s="40"/>
      <c r="J12" s="48"/>
    </row>
    <row r="13" spans="1:11" s="33" customFormat="1" ht="20" x14ac:dyDescent="0.25">
      <c r="A13" s="38">
        <v>9</v>
      </c>
      <c r="B13" s="39" t="s">
        <v>252</v>
      </c>
      <c r="C13" s="39" t="s">
        <v>71</v>
      </c>
      <c r="D13" s="39">
        <f t="shared" si="0"/>
        <v>184</v>
      </c>
      <c r="E13" s="39">
        <f t="shared" si="1"/>
        <v>223</v>
      </c>
      <c r="F13" s="39">
        <v>40</v>
      </c>
      <c r="G13" s="38" t="s">
        <v>253</v>
      </c>
      <c r="H13" s="80"/>
      <c r="I13" s="40"/>
      <c r="J13" s="48" t="s">
        <v>332</v>
      </c>
    </row>
    <row r="14" spans="1:11" s="33" customFormat="1" ht="40" x14ac:dyDescent="0.25">
      <c r="A14" s="38">
        <v>10</v>
      </c>
      <c r="B14" s="39" t="s">
        <v>254</v>
      </c>
      <c r="C14" s="39" t="s">
        <v>63</v>
      </c>
      <c r="D14" s="39">
        <f t="shared" si="0"/>
        <v>224</v>
      </c>
      <c r="E14" s="39">
        <f t="shared" si="1"/>
        <v>225</v>
      </c>
      <c r="F14" s="39">
        <v>2</v>
      </c>
      <c r="G14" s="38" t="s">
        <v>83</v>
      </c>
      <c r="H14" s="80"/>
      <c r="I14" s="40"/>
      <c r="J14" s="48" t="s">
        <v>333</v>
      </c>
    </row>
    <row r="15" spans="1:11" s="33" customFormat="1" ht="40" x14ac:dyDescent="0.25">
      <c r="A15" s="38">
        <v>11</v>
      </c>
      <c r="B15" s="39" t="s">
        <v>255</v>
      </c>
      <c r="C15" s="39" t="s">
        <v>68</v>
      </c>
      <c r="D15" s="39">
        <f t="shared" si="0"/>
        <v>226</v>
      </c>
      <c r="E15" s="39">
        <f t="shared" si="1"/>
        <v>234</v>
      </c>
      <c r="F15" s="39">
        <v>9</v>
      </c>
      <c r="G15" s="38" t="s">
        <v>256</v>
      </c>
      <c r="H15" s="80"/>
      <c r="I15" s="40"/>
      <c r="J15" s="48" t="s">
        <v>334</v>
      </c>
    </row>
    <row r="16" spans="1:11" s="33" customFormat="1" ht="200" x14ac:dyDescent="0.25">
      <c r="A16" s="38">
        <v>12</v>
      </c>
      <c r="B16" s="39" t="s">
        <v>257</v>
      </c>
      <c r="C16" s="39" t="s">
        <v>111</v>
      </c>
      <c r="D16" s="39">
        <f t="shared" si="0"/>
        <v>235</v>
      </c>
      <c r="E16" s="39">
        <f>E15+F16</f>
        <v>244</v>
      </c>
      <c r="F16" s="39">
        <v>10</v>
      </c>
      <c r="G16" s="38" t="s">
        <v>258</v>
      </c>
      <c r="H16" s="38" t="s">
        <v>259</v>
      </c>
      <c r="I16" s="43" t="s">
        <v>260</v>
      </c>
      <c r="J16" s="48" t="s">
        <v>335</v>
      </c>
      <c r="K16" s="49">
        <v>21.34</v>
      </c>
    </row>
    <row r="17" spans="1:11" s="33" customFormat="1" ht="409.5" x14ac:dyDescent="0.25">
      <c r="A17" s="38">
        <v>13</v>
      </c>
      <c r="B17" s="39" t="s">
        <v>261</v>
      </c>
      <c r="C17" s="39" t="s">
        <v>111</v>
      </c>
      <c r="D17" s="39">
        <f t="shared" si="0"/>
        <v>245</v>
      </c>
      <c r="E17" s="39">
        <f t="shared" si="1"/>
        <v>254</v>
      </c>
      <c r="F17" s="39">
        <v>10</v>
      </c>
      <c r="G17" s="38" t="s">
        <v>262</v>
      </c>
      <c r="H17" s="38" t="s">
        <v>263</v>
      </c>
      <c r="I17" s="43" t="s">
        <v>260</v>
      </c>
      <c r="J17" s="48" t="s">
        <v>335</v>
      </c>
      <c r="K17" s="49">
        <v>21.34</v>
      </c>
    </row>
    <row r="18" spans="1:11" s="33" customFormat="1" ht="409.5" x14ac:dyDescent="0.25">
      <c r="A18" s="38">
        <v>14</v>
      </c>
      <c r="B18" s="39" t="s">
        <v>264</v>
      </c>
      <c r="C18" s="39" t="s">
        <v>111</v>
      </c>
      <c r="D18" s="39">
        <f t="shared" si="0"/>
        <v>255</v>
      </c>
      <c r="E18" s="39">
        <f t="shared" si="1"/>
        <v>264</v>
      </c>
      <c r="F18" s="39">
        <v>10</v>
      </c>
      <c r="G18" s="38" t="s">
        <v>265</v>
      </c>
      <c r="H18" s="38" t="s">
        <v>266</v>
      </c>
      <c r="I18" s="40"/>
      <c r="J18" s="48" t="s">
        <v>210</v>
      </c>
    </row>
    <row r="19" spans="1:11" s="33" customFormat="1" ht="380" x14ac:dyDescent="0.25">
      <c r="A19" s="38">
        <v>15</v>
      </c>
      <c r="B19" s="39" t="s">
        <v>267</v>
      </c>
      <c r="C19" s="39" t="s">
        <v>111</v>
      </c>
      <c r="D19" s="39">
        <f t="shared" si="0"/>
        <v>265</v>
      </c>
      <c r="E19" s="39">
        <f t="shared" si="1"/>
        <v>274</v>
      </c>
      <c r="F19" s="39">
        <v>10</v>
      </c>
      <c r="G19" s="38" t="s">
        <v>268</v>
      </c>
      <c r="H19" s="38" t="s">
        <v>269</v>
      </c>
      <c r="I19" s="43" t="s">
        <v>270</v>
      </c>
      <c r="J19" s="48" t="s">
        <v>210</v>
      </c>
    </row>
    <row r="20" spans="1:11" s="33" customFormat="1" ht="380" x14ac:dyDescent="0.25">
      <c r="A20" s="38">
        <v>16</v>
      </c>
      <c r="B20" s="39" t="s">
        <v>271</v>
      </c>
      <c r="C20" s="39" t="s">
        <v>111</v>
      </c>
      <c r="D20" s="39">
        <f t="shared" si="0"/>
        <v>275</v>
      </c>
      <c r="E20" s="39">
        <f t="shared" si="1"/>
        <v>284</v>
      </c>
      <c r="F20" s="39">
        <v>10</v>
      </c>
      <c r="G20" s="38" t="s">
        <v>272</v>
      </c>
      <c r="H20" s="38" t="s">
        <v>269</v>
      </c>
      <c r="I20" s="43" t="s">
        <v>270</v>
      </c>
      <c r="J20" s="48" t="s">
        <v>210</v>
      </c>
    </row>
    <row r="21" spans="1:11" s="33" customFormat="1" ht="360" x14ac:dyDescent="0.25">
      <c r="A21" s="38">
        <v>17</v>
      </c>
      <c r="B21" s="39" t="s">
        <v>273</v>
      </c>
      <c r="C21" s="39" t="s">
        <v>111</v>
      </c>
      <c r="D21" s="39">
        <f t="shared" si="0"/>
        <v>285</v>
      </c>
      <c r="E21" s="39">
        <f t="shared" si="1"/>
        <v>294</v>
      </c>
      <c r="F21" s="39">
        <v>10</v>
      </c>
      <c r="G21" s="38" t="s">
        <v>274</v>
      </c>
      <c r="H21" s="38" t="s">
        <v>275</v>
      </c>
      <c r="I21" s="43" t="s">
        <v>276</v>
      </c>
      <c r="J21" s="48" t="s">
        <v>210</v>
      </c>
    </row>
    <row r="22" spans="1:11" s="33" customFormat="1" ht="380" x14ac:dyDescent="0.25">
      <c r="A22" s="38">
        <v>18</v>
      </c>
      <c r="B22" s="39" t="s">
        <v>277</v>
      </c>
      <c r="C22" s="39" t="s">
        <v>111</v>
      </c>
      <c r="D22" s="39">
        <f t="shared" si="0"/>
        <v>295</v>
      </c>
      <c r="E22" s="39">
        <f t="shared" si="1"/>
        <v>304</v>
      </c>
      <c r="F22" s="39">
        <v>10</v>
      </c>
      <c r="G22" s="38" t="s">
        <v>278</v>
      </c>
      <c r="H22" s="38" t="s">
        <v>269</v>
      </c>
      <c r="I22" s="43" t="s">
        <v>279</v>
      </c>
      <c r="J22" s="48" t="s">
        <v>210</v>
      </c>
    </row>
    <row r="23" spans="1:11" s="33" customFormat="1" ht="80" x14ac:dyDescent="0.25">
      <c r="A23" s="38">
        <v>19</v>
      </c>
      <c r="B23" s="39" t="s">
        <v>280</v>
      </c>
      <c r="C23" s="39" t="s">
        <v>111</v>
      </c>
      <c r="D23" s="39">
        <f t="shared" si="0"/>
        <v>305</v>
      </c>
      <c r="E23" s="39">
        <f t="shared" si="1"/>
        <v>314</v>
      </c>
      <c r="F23" s="39">
        <v>10</v>
      </c>
      <c r="G23" s="38" t="s">
        <v>281</v>
      </c>
      <c r="H23" s="38" t="s">
        <v>282</v>
      </c>
      <c r="I23" s="40"/>
      <c r="J23" s="48" t="s">
        <v>336</v>
      </c>
      <c r="K23" s="49">
        <v>5.12</v>
      </c>
    </row>
    <row r="24" spans="1:11" s="33" customFormat="1" ht="380" x14ac:dyDescent="0.25">
      <c r="A24" s="38">
        <v>20</v>
      </c>
      <c r="B24" s="39" t="s">
        <v>283</v>
      </c>
      <c r="C24" s="39" t="s">
        <v>111</v>
      </c>
      <c r="D24" s="39">
        <f t="shared" si="0"/>
        <v>315</v>
      </c>
      <c r="E24" s="39">
        <f t="shared" si="1"/>
        <v>324</v>
      </c>
      <c r="F24" s="39">
        <v>10</v>
      </c>
      <c r="G24" s="38" t="s">
        <v>284</v>
      </c>
      <c r="H24" s="38" t="s">
        <v>269</v>
      </c>
      <c r="I24" s="43" t="s">
        <v>270</v>
      </c>
      <c r="J24" s="48" t="s">
        <v>210</v>
      </c>
    </row>
    <row r="25" spans="1:11" s="33" customFormat="1" ht="200" x14ac:dyDescent="0.25">
      <c r="A25" s="38">
        <v>21</v>
      </c>
      <c r="B25" s="39" t="s">
        <v>285</v>
      </c>
      <c r="C25" s="39" t="s">
        <v>111</v>
      </c>
      <c r="D25" s="39">
        <f t="shared" si="0"/>
        <v>325</v>
      </c>
      <c r="E25" s="39">
        <f t="shared" si="1"/>
        <v>334</v>
      </c>
      <c r="F25" s="39">
        <v>10</v>
      </c>
      <c r="G25" s="38" t="s">
        <v>286</v>
      </c>
      <c r="H25" s="38" t="s">
        <v>287</v>
      </c>
      <c r="I25" s="40"/>
      <c r="J25" s="48" t="s">
        <v>210</v>
      </c>
    </row>
    <row r="26" spans="1:11" s="33" customFormat="1" ht="300" x14ac:dyDescent="0.25">
      <c r="A26" s="38">
        <v>22</v>
      </c>
      <c r="B26" s="39" t="s">
        <v>288</v>
      </c>
      <c r="C26" s="39" t="s">
        <v>111</v>
      </c>
      <c r="D26" s="39">
        <f t="shared" si="0"/>
        <v>335</v>
      </c>
      <c r="E26" s="39">
        <f t="shared" si="1"/>
        <v>344</v>
      </c>
      <c r="F26" s="39">
        <v>10</v>
      </c>
      <c r="G26" s="38" t="s">
        <v>289</v>
      </c>
      <c r="H26" s="38" t="s">
        <v>290</v>
      </c>
      <c r="I26" s="43" t="s">
        <v>270</v>
      </c>
      <c r="J26" s="48" t="s">
        <v>210</v>
      </c>
    </row>
    <row r="27" spans="1:11" s="33" customFormat="1" ht="220" x14ac:dyDescent="0.25">
      <c r="A27" s="38">
        <v>23</v>
      </c>
      <c r="B27" s="39" t="s">
        <v>291</v>
      </c>
      <c r="C27" s="39" t="s">
        <v>111</v>
      </c>
      <c r="D27" s="39">
        <f t="shared" si="0"/>
        <v>345</v>
      </c>
      <c r="E27" s="39">
        <f t="shared" si="1"/>
        <v>354</v>
      </c>
      <c r="F27" s="39">
        <v>10</v>
      </c>
      <c r="G27" s="38" t="s">
        <v>292</v>
      </c>
      <c r="H27" s="38" t="s">
        <v>293</v>
      </c>
      <c r="I27" s="43" t="s">
        <v>270</v>
      </c>
      <c r="J27" s="48" t="s">
        <v>210</v>
      </c>
    </row>
    <row r="28" spans="1:11" s="33" customFormat="1" ht="180" x14ac:dyDescent="0.25">
      <c r="A28" s="38">
        <v>24</v>
      </c>
      <c r="B28" s="39" t="s">
        <v>294</v>
      </c>
      <c r="C28" s="39" t="s">
        <v>107</v>
      </c>
      <c r="D28" s="39">
        <f t="shared" si="0"/>
        <v>355</v>
      </c>
      <c r="E28" s="39">
        <f t="shared" si="1"/>
        <v>384</v>
      </c>
      <c r="F28" s="39">
        <v>30</v>
      </c>
      <c r="G28" s="38" t="s">
        <v>295</v>
      </c>
      <c r="H28" s="38" t="s">
        <v>296</v>
      </c>
      <c r="I28" s="40"/>
      <c r="J28" s="48" t="s">
        <v>337</v>
      </c>
    </row>
    <row r="29" spans="1:11" s="33" customFormat="1" ht="380" x14ac:dyDescent="0.25">
      <c r="A29" s="38">
        <v>25</v>
      </c>
      <c r="B29" s="39" t="s">
        <v>297</v>
      </c>
      <c r="C29" s="39" t="s">
        <v>111</v>
      </c>
      <c r="D29" s="39">
        <f t="shared" si="0"/>
        <v>385</v>
      </c>
      <c r="E29" s="39">
        <f t="shared" si="1"/>
        <v>394</v>
      </c>
      <c r="F29" s="39">
        <v>10</v>
      </c>
      <c r="G29" s="38" t="s">
        <v>298</v>
      </c>
      <c r="H29" s="38" t="s">
        <v>269</v>
      </c>
      <c r="I29" s="43" t="s">
        <v>270</v>
      </c>
      <c r="J29" s="48" t="s">
        <v>210</v>
      </c>
    </row>
    <row r="30" spans="1:11" s="33" customFormat="1" ht="160" x14ac:dyDescent="0.25">
      <c r="A30" s="38">
        <v>26</v>
      </c>
      <c r="B30" s="39" t="s">
        <v>299</v>
      </c>
      <c r="C30" s="39" t="s">
        <v>122</v>
      </c>
      <c r="D30" s="39">
        <f t="shared" si="0"/>
        <v>395</v>
      </c>
      <c r="E30" s="39">
        <f t="shared" si="1"/>
        <v>395</v>
      </c>
      <c r="F30" s="39">
        <v>1</v>
      </c>
      <c r="G30" s="38"/>
      <c r="H30" s="38" t="s">
        <v>300</v>
      </c>
      <c r="I30" s="43"/>
      <c r="J30" s="48"/>
    </row>
    <row r="31" spans="1:11" s="33" customFormat="1" ht="40" x14ac:dyDescent="0.25">
      <c r="A31" s="38">
        <v>27</v>
      </c>
      <c r="B31" s="39" t="s">
        <v>301</v>
      </c>
      <c r="C31" s="39" t="s">
        <v>122</v>
      </c>
      <c r="D31" s="39">
        <f t="shared" si="0"/>
        <v>396</v>
      </c>
      <c r="E31" s="39">
        <f t="shared" si="1"/>
        <v>396</v>
      </c>
      <c r="F31" s="39">
        <v>1</v>
      </c>
      <c r="G31" s="38"/>
      <c r="H31" s="38" t="s">
        <v>302</v>
      </c>
      <c r="I31" s="43"/>
      <c r="J31" s="48" t="s">
        <v>339</v>
      </c>
    </row>
    <row r="32" spans="1:11" s="33" customFormat="1" ht="60" x14ac:dyDescent="0.25">
      <c r="A32" s="38">
        <v>28</v>
      </c>
      <c r="B32" s="39" t="s">
        <v>303</v>
      </c>
      <c r="C32" s="39" t="s">
        <v>148</v>
      </c>
      <c r="D32" s="39">
        <f>E31+1</f>
        <v>397</v>
      </c>
      <c r="E32" s="39">
        <f>E31+F32</f>
        <v>400</v>
      </c>
      <c r="F32" s="39">
        <v>4</v>
      </c>
      <c r="G32" s="38" t="s">
        <v>149</v>
      </c>
      <c r="H32" s="38" t="s">
        <v>150</v>
      </c>
      <c r="I32" s="43"/>
      <c r="J32" s="48" t="s">
        <v>219</v>
      </c>
    </row>
    <row r="33" spans="1:10" s="33" customFormat="1" ht="409.6" x14ac:dyDescent="0.25">
      <c r="A33" s="38">
        <v>29</v>
      </c>
      <c r="B33" s="39" t="s">
        <v>304</v>
      </c>
      <c r="C33" s="39" t="s">
        <v>111</v>
      </c>
      <c r="D33" s="39">
        <f>E32+1</f>
        <v>401</v>
      </c>
      <c r="E33" s="39">
        <f>E32+F33</f>
        <v>410</v>
      </c>
      <c r="F33" s="39">
        <v>10</v>
      </c>
      <c r="G33" s="39" t="s">
        <v>305</v>
      </c>
      <c r="H33" s="38" t="s">
        <v>306</v>
      </c>
      <c r="I33" s="43"/>
      <c r="J33" s="48" t="s">
        <v>210</v>
      </c>
    </row>
    <row r="34" spans="1:10" s="33" customFormat="1" ht="409.6" x14ac:dyDescent="0.25">
      <c r="A34" s="38">
        <v>30</v>
      </c>
      <c r="B34" s="38" t="s">
        <v>307</v>
      </c>
      <c r="C34" s="38" t="s">
        <v>71</v>
      </c>
      <c r="D34" s="44">
        <f>E33+1</f>
        <v>411</v>
      </c>
      <c r="E34" s="44">
        <f>E33+F34</f>
        <v>450</v>
      </c>
      <c r="F34" s="44">
        <v>40</v>
      </c>
      <c r="G34" s="38" t="s">
        <v>167</v>
      </c>
      <c r="H34" s="38" t="s">
        <v>325</v>
      </c>
      <c r="I34" s="40"/>
      <c r="J34" s="48" t="s">
        <v>223</v>
      </c>
    </row>
    <row r="35" spans="1:10" s="33" customFormat="1" ht="260" x14ac:dyDescent="0.25">
      <c r="A35" s="38">
        <v>31</v>
      </c>
      <c r="B35" s="39" t="s">
        <v>308</v>
      </c>
      <c r="C35" s="39" t="s">
        <v>156</v>
      </c>
      <c r="D35" s="39">
        <f t="shared" ref="D35:D47" si="2">E34+1</f>
        <v>451</v>
      </c>
      <c r="E35" s="39">
        <f t="shared" ref="E35:E47" si="3">E34+F35</f>
        <v>458</v>
      </c>
      <c r="F35" s="39">
        <v>8</v>
      </c>
      <c r="G35" s="38"/>
      <c r="H35" s="38" t="s">
        <v>309</v>
      </c>
      <c r="I35" s="40"/>
      <c r="J35" s="48" t="s">
        <v>222</v>
      </c>
    </row>
    <row r="36" spans="1:10" s="33" customFormat="1" ht="260" x14ac:dyDescent="0.25">
      <c r="A36" s="38">
        <v>32</v>
      </c>
      <c r="B36" s="39" t="s">
        <v>310</v>
      </c>
      <c r="C36" s="39" t="s">
        <v>159</v>
      </c>
      <c r="D36" s="44">
        <f t="shared" si="2"/>
        <v>459</v>
      </c>
      <c r="E36" s="44">
        <f t="shared" si="3"/>
        <v>460</v>
      </c>
      <c r="F36" s="39">
        <v>2</v>
      </c>
      <c r="G36" s="38"/>
      <c r="H36" s="38" t="s">
        <v>311</v>
      </c>
      <c r="I36" s="45" t="s">
        <v>312</v>
      </c>
      <c r="J36" s="48" t="s">
        <v>223</v>
      </c>
    </row>
    <row r="37" spans="1:10" s="33" customFormat="1" ht="60" x14ac:dyDescent="0.25">
      <c r="A37" s="38">
        <v>33</v>
      </c>
      <c r="B37" s="39" t="s">
        <v>313</v>
      </c>
      <c r="C37" s="39" t="s">
        <v>173</v>
      </c>
      <c r="D37" s="44">
        <f>E36+1</f>
        <v>461</v>
      </c>
      <c r="E37" s="44">
        <f>E36+F37</f>
        <v>498</v>
      </c>
      <c r="F37" s="39">
        <v>38</v>
      </c>
      <c r="G37" s="38" t="s">
        <v>174</v>
      </c>
      <c r="H37" s="38" t="s">
        <v>175</v>
      </c>
      <c r="I37" s="40"/>
      <c r="J37" s="48" t="s">
        <v>338</v>
      </c>
    </row>
    <row r="38" spans="1:10" s="33" customFormat="1" ht="100" x14ac:dyDescent="0.25">
      <c r="A38" s="38">
        <v>34</v>
      </c>
      <c r="B38" s="39" t="s">
        <v>314</v>
      </c>
      <c r="C38" s="39" t="s">
        <v>177</v>
      </c>
      <c r="D38" s="39">
        <f t="shared" si="2"/>
        <v>499</v>
      </c>
      <c r="E38" s="39">
        <f t="shared" si="3"/>
        <v>499</v>
      </c>
      <c r="F38" s="39">
        <v>1</v>
      </c>
      <c r="G38" s="38" t="s">
        <v>178</v>
      </c>
      <c r="H38" s="46" t="s">
        <v>179</v>
      </c>
      <c r="I38" s="40"/>
      <c r="J38" s="48"/>
    </row>
    <row r="39" spans="1:10" s="33" customFormat="1" ht="120" x14ac:dyDescent="0.25">
      <c r="A39" s="38">
        <v>35</v>
      </c>
      <c r="B39" s="39" t="s">
        <v>315</v>
      </c>
      <c r="C39" s="39" t="s">
        <v>181</v>
      </c>
      <c r="D39" s="39">
        <f t="shared" si="2"/>
        <v>500</v>
      </c>
      <c r="E39" s="39">
        <f t="shared" si="3"/>
        <v>569</v>
      </c>
      <c r="F39" s="39">
        <v>70</v>
      </c>
      <c r="G39" s="38" t="s">
        <v>182</v>
      </c>
      <c r="H39" s="46" t="s">
        <v>183</v>
      </c>
      <c r="I39" s="45" t="s">
        <v>312</v>
      </c>
      <c r="J39" s="48"/>
    </row>
    <row r="40" spans="1:10" s="33" customFormat="1" ht="160" x14ac:dyDescent="0.25">
      <c r="A40" s="38">
        <v>36</v>
      </c>
      <c r="B40" s="39" t="s">
        <v>316</v>
      </c>
      <c r="C40" s="39" t="s">
        <v>181</v>
      </c>
      <c r="D40" s="39">
        <f t="shared" si="2"/>
        <v>570</v>
      </c>
      <c r="E40" s="39">
        <f t="shared" si="3"/>
        <v>639</v>
      </c>
      <c r="F40" s="39">
        <v>70</v>
      </c>
      <c r="G40" s="38" t="s">
        <v>185</v>
      </c>
      <c r="H40" s="46" t="s">
        <v>186</v>
      </c>
      <c r="I40" s="45" t="s">
        <v>317</v>
      </c>
      <c r="J40" s="48"/>
    </row>
    <row r="41" spans="1:10" s="33" customFormat="1" ht="200" x14ac:dyDescent="0.25">
      <c r="A41" s="38">
        <v>37</v>
      </c>
      <c r="B41" s="39" t="s">
        <v>318</v>
      </c>
      <c r="C41" s="39" t="s">
        <v>107</v>
      </c>
      <c r="D41" s="39">
        <f t="shared" si="2"/>
        <v>640</v>
      </c>
      <c r="E41" s="39">
        <f t="shared" si="3"/>
        <v>669</v>
      </c>
      <c r="F41" s="39">
        <v>30</v>
      </c>
      <c r="G41" s="38" t="s">
        <v>188</v>
      </c>
      <c r="H41" s="46" t="s">
        <v>189</v>
      </c>
      <c r="I41" s="32"/>
      <c r="J41" s="48"/>
    </row>
    <row r="42" spans="1:10" s="33" customFormat="1" ht="200" x14ac:dyDescent="0.25">
      <c r="A42" s="38">
        <v>38</v>
      </c>
      <c r="B42" s="39" t="s">
        <v>319</v>
      </c>
      <c r="C42" s="39" t="s">
        <v>191</v>
      </c>
      <c r="D42" s="39">
        <f t="shared" si="2"/>
        <v>670</v>
      </c>
      <c r="E42" s="39">
        <f t="shared" si="3"/>
        <v>729</v>
      </c>
      <c r="F42" s="39">
        <v>60</v>
      </c>
      <c r="G42" s="38" t="s">
        <v>192</v>
      </c>
      <c r="H42" s="46" t="s">
        <v>193</v>
      </c>
      <c r="I42" s="32"/>
      <c r="J42" s="48"/>
    </row>
    <row r="43" spans="1:10" s="33" customFormat="1" ht="200" x14ac:dyDescent="0.25">
      <c r="A43" s="38">
        <v>39</v>
      </c>
      <c r="B43" s="39" t="s">
        <v>320</v>
      </c>
      <c r="C43" s="39" t="s">
        <v>107</v>
      </c>
      <c r="D43" s="39">
        <f t="shared" si="2"/>
        <v>730</v>
      </c>
      <c r="E43" s="39">
        <f t="shared" si="3"/>
        <v>759</v>
      </c>
      <c r="F43" s="39">
        <v>30</v>
      </c>
      <c r="G43" s="38" t="s">
        <v>195</v>
      </c>
      <c r="H43" s="46" t="s">
        <v>193</v>
      </c>
      <c r="I43" s="32"/>
      <c r="J43" s="48"/>
    </row>
    <row r="44" spans="1:10" s="33" customFormat="1" ht="200" x14ac:dyDescent="0.25">
      <c r="A44" s="38">
        <v>40</v>
      </c>
      <c r="B44" s="39" t="s">
        <v>321</v>
      </c>
      <c r="C44" s="39" t="s">
        <v>191</v>
      </c>
      <c r="D44" s="39">
        <f t="shared" si="2"/>
        <v>760</v>
      </c>
      <c r="E44" s="39">
        <f t="shared" si="3"/>
        <v>819</v>
      </c>
      <c r="F44" s="39">
        <v>60</v>
      </c>
      <c r="G44" s="38" t="s">
        <v>197</v>
      </c>
      <c r="H44" s="46" t="s">
        <v>193</v>
      </c>
      <c r="I44" s="32"/>
      <c r="J44" s="48"/>
    </row>
    <row r="45" spans="1:10" s="33" customFormat="1" ht="115" x14ac:dyDescent="0.25">
      <c r="A45" s="38">
        <v>41</v>
      </c>
      <c r="B45" s="39" t="s">
        <v>322</v>
      </c>
      <c r="C45" s="39" t="s">
        <v>177</v>
      </c>
      <c r="D45" s="39">
        <f t="shared" si="2"/>
        <v>820</v>
      </c>
      <c r="E45" s="39">
        <f t="shared" si="3"/>
        <v>820</v>
      </c>
      <c r="F45" s="39">
        <v>1</v>
      </c>
      <c r="G45" s="38" t="s">
        <v>199</v>
      </c>
      <c r="H45" s="47" t="s">
        <v>200</v>
      </c>
      <c r="I45" s="32"/>
      <c r="J45" s="48"/>
    </row>
    <row r="46" spans="1:10" s="33" customFormat="1" ht="40" x14ac:dyDescent="0.25">
      <c r="A46" s="38">
        <v>42</v>
      </c>
      <c r="B46" s="39" t="s">
        <v>323</v>
      </c>
      <c r="C46" s="39" t="s">
        <v>202</v>
      </c>
      <c r="D46" s="39">
        <f t="shared" si="2"/>
        <v>821</v>
      </c>
      <c r="E46" s="39">
        <f t="shared" si="3"/>
        <v>830</v>
      </c>
      <c r="F46" s="39">
        <v>10</v>
      </c>
      <c r="G46" s="38" t="s">
        <v>203</v>
      </c>
      <c r="H46" s="38" t="s">
        <v>204</v>
      </c>
      <c r="I46" s="32"/>
      <c r="J46" s="48"/>
    </row>
    <row r="47" spans="1:10" s="33" customFormat="1" ht="20" x14ac:dyDescent="0.25">
      <c r="A47" s="38">
        <v>43</v>
      </c>
      <c r="B47" s="39" t="s">
        <v>324</v>
      </c>
      <c r="C47" s="39" t="s">
        <v>181</v>
      </c>
      <c r="D47" s="39">
        <f t="shared" si="2"/>
        <v>831</v>
      </c>
      <c r="E47" s="39">
        <f t="shared" si="3"/>
        <v>900</v>
      </c>
      <c r="F47" s="39">
        <v>70</v>
      </c>
      <c r="G47" s="38" t="s">
        <v>171</v>
      </c>
      <c r="H47" s="38" t="s">
        <v>171</v>
      </c>
      <c r="I47" s="32"/>
      <c r="J47" s="48"/>
    </row>
  </sheetData>
  <mergeCells count="4">
    <mergeCell ref="H11:H15"/>
    <mergeCell ref="A1:XFD1"/>
    <mergeCell ref="A2:XFD2"/>
    <mergeCell ref="A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D66F-1647-ED4E-90FE-2960FBA9A4C1}">
  <dimension ref="A1"/>
  <sheetViews>
    <sheetView topLeftCell="A21" workbookViewId="0">
      <selection activeCell="F13" sqref="F13"/>
    </sheetView>
  </sheetViews>
  <sheetFormatPr baseColWidth="10" defaultRowHeight="16"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62D6-08AB-9444-8E76-315F3F0F49BC}">
  <dimension ref="A1:I49"/>
  <sheetViews>
    <sheetView workbookViewId="0">
      <selection activeCell="I6" sqref="I6"/>
    </sheetView>
  </sheetViews>
  <sheetFormatPr baseColWidth="10" defaultRowHeight="16" x14ac:dyDescent="0.2"/>
  <cols>
    <col min="1" max="1" width="29.6640625" customWidth="1"/>
    <col min="2" max="2" width="24.33203125" customWidth="1"/>
    <col min="5" max="5" width="20.5" customWidth="1"/>
    <col min="6" max="6" width="21.5" customWidth="1"/>
    <col min="7" max="7" width="24.83203125" customWidth="1"/>
    <col min="8" max="8" width="29.33203125" customWidth="1"/>
    <col min="9" max="9" width="61.83203125" customWidth="1"/>
  </cols>
  <sheetData>
    <row r="1" spans="1:9" x14ac:dyDescent="0.2">
      <c r="A1" s="50" t="s">
        <v>54</v>
      </c>
      <c r="B1" s="50"/>
      <c r="C1" s="50"/>
      <c r="D1" s="50"/>
      <c r="E1" s="50"/>
      <c r="F1" s="50"/>
      <c r="G1" s="50"/>
      <c r="H1" s="50"/>
      <c r="I1" s="50"/>
    </row>
    <row r="2" spans="1:9" x14ac:dyDescent="0.2">
      <c r="A2" s="50" t="s">
        <v>53</v>
      </c>
      <c r="B2" s="50"/>
      <c r="C2" s="50"/>
      <c r="D2" s="50"/>
      <c r="E2" s="50"/>
      <c r="F2" s="50"/>
      <c r="G2" s="50"/>
      <c r="H2" s="50"/>
      <c r="I2" s="50"/>
    </row>
    <row r="3" spans="1:9" x14ac:dyDescent="0.2">
      <c r="A3" s="50"/>
      <c r="B3" s="50"/>
      <c r="C3" s="50"/>
      <c r="D3" s="50"/>
      <c r="E3" s="50"/>
      <c r="F3" s="50"/>
      <c r="G3" s="50"/>
      <c r="H3" s="50"/>
      <c r="I3" s="50"/>
    </row>
    <row r="4" spans="1:9" x14ac:dyDescent="0.2">
      <c r="A4" s="50" t="s">
        <v>56</v>
      </c>
      <c r="B4" s="50" t="s">
        <v>57</v>
      </c>
      <c r="C4" s="50" t="s">
        <v>58</v>
      </c>
      <c r="D4" s="50" t="s">
        <v>59</v>
      </c>
      <c r="E4" s="50" t="s">
        <v>60</v>
      </c>
      <c r="F4" s="50" t="s">
        <v>61</v>
      </c>
      <c r="G4" s="50" t="s">
        <v>96</v>
      </c>
      <c r="H4" s="50" t="s">
        <v>62</v>
      </c>
      <c r="I4" s="50"/>
    </row>
    <row r="5" spans="1:9" x14ac:dyDescent="0.2">
      <c r="A5" s="50" t="s">
        <v>55</v>
      </c>
      <c r="B5" s="50" t="s">
        <v>63</v>
      </c>
      <c r="C5" s="50">
        <v>1</v>
      </c>
      <c r="D5" s="50">
        <v>2</v>
      </c>
      <c r="E5" s="50">
        <v>2</v>
      </c>
      <c r="F5" s="50">
        <v>22</v>
      </c>
      <c r="G5" s="50"/>
      <c r="H5" s="50">
        <v>22</v>
      </c>
      <c r="I5" s="50"/>
    </row>
    <row r="6" spans="1:9" x14ac:dyDescent="0.2">
      <c r="A6" s="13" t="s">
        <v>98</v>
      </c>
      <c r="B6" s="51" t="s">
        <v>99</v>
      </c>
      <c r="C6" s="52">
        <v>3</v>
      </c>
      <c r="D6" s="52">
        <v>5</v>
      </c>
      <c r="E6" s="52">
        <v>3</v>
      </c>
      <c r="F6" s="51" t="s">
        <v>100</v>
      </c>
      <c r="G6" s="51" t="s">
        <v>206</v>
      </c>
      <c r="H6" s="50" t="s">
        <v>205</v>
      </c>
      <c r="I6" s="50" t="s">
        <v>341</v>
      </c>
    </row>
    <row r="7" spans="1:9" x14ac:dyDescent="0.2">
      <c r="A7" s="9" t="s">
        <v>64</v>
      </c>
      <c r="B7" s="50" t="s">
        <v>65</v>
      </c>
      <c r="C7" s="50">
        <v>3</v>
      </c>
      <c r="D7" s="50">
        <v>14</v>
      </c>
      <c r="E7" s="50">
        <v>12</v>
      </c>
      <c r="F7" s="50" t="s">
        <v>97</v>
      </c>
      <c r="G7" s="50"/>
      <c r="H7" s="50" t="s">
        <v>66</v>
      </c>
      <c r="I7" s="50" t="s">
        <v>342</v>
      </c>
    </row>
    <row r="8" spans="1:9" x14ac:dyDescent="0.2">
      <c r="A8" s="9" t="s">
        <v>69</v>
      </c>
      <c r="B8" s="50" t="s">
        <v>68</v>
      </c>
      <c r="C8" s="50">
        <v>15</v>
      </c>
      <c r="D8" s="50">
        <v>23</v>
      </c>
      <c r="E8" s="50">
        <v>9</v>
      </c>
      <c r="F8" s="50" t="s">
        <v>70</v>
      </c>
      <c r="G8" s="50"/>
      <c r="H8" s="50">
        <v>501063350</v>
      </c>
      <c r="I8" s="50"/>
    </row>
    <row r="9" spans="1:9" x14ac:dyDescent="0.2">
      <c r="A9" s="50" t="s">
        <v>67</v>
      </c>
      <c r="B9" s="50" t="s">
        <v>71</v>
      </c>
      <c r="C9" s="50">
        <v>24</v>
      </c>
      <c r="D9" s="50">
        <v>63</v>
      </c>
      <c r="E9" s="50">
        <v>40</v>
      </c>
      <c r="F9" s="50" t="s">
        <v>72</v>
      </c>
      <c r="G9" s="50"/>
      <c r="H9" s="50" t="s">
        <v>73</v>
      </c>
      <c r="I9" s="50"/>
    </row>
    <row r="10" spans="1:9" x14ac:dyDescent="0.2">
      <c r="A10" s="50" t="s">
        <v>74</v>
      </c>
      <c r="B10" s="50" t="s">
        <v>71</v>
      </c>
      <c r="C10" s="50">
        <v>64</v>
      </c>
      <c r="D10" s="50">
        <v>103</v>
      </c>
      <c r="E10" s="50">
        <v>40</v>
      </c>
      <c r="F10" s="50" t="s">
        <v>75</v>
      </c>
      <c r="G10" s="50"/>
      <c r="H10" s="50" t="s">
        <v>76</v>
      </c>
      <c r="I10" s="50"/>
    </row>
    <row r="11" spans="1:9" x14ac:dyDescent="0.2">
      <c r="A11" s="9" t="s">
        <v>77</v>
      </c>
      <c r="B11" s="9" t="s">
        <v>71</v>
      </c>
      <c r="C11" s="9">
        <v>104</v>
      </c>
      <c r="D11" s="9">
        <v>143</v>
      </c>
      <c r="E11" s="9">
        <v>40</v>
      </c>
      <c r="F11" s="9" t="s">
        <v>78</v>
      </c>
      <c r="G11" s="9"/>
      <c r="H11" s="50" t="s">
        <v>89</v>
      </c>
      <c r="I11" s="50"/>
    </row>
    <row r="12" spans="1:9" x14ac:dyDescent="0.2">
      <c r="A12" s="9" t="s">
        <v>79</v>
      </c>
      <c r="B12" s="9" t="s">
        <v>71</v>
      </c>
      <c r="C12" s="9">
        <v>144</v>
      </c>
      <c r="D12" s="9">
        <v>183</v>
      </c>
      <c r="E12" s="9">
        <v>40</v>
      </c>
      <c r="F12" s="9" t="s">
        <v>78</v>
      </c>
      <c r="G12" s="9"/>
      <c r="H12" s="50"/>
      <c r="I12" s="50"/>
    </row>
    <row r="13" spans="1:9" x14ac:dyDescent="0.2">
      <c r="A13" s="9" t="s">
        <v>80</v>
      </c>
      <c r="B13" s="9" t="s">
        <v>71</v>
      </c>
      <c r="C13" s="9">
        <v>184</v>
      </c>
      <c r="D13" s="9">
        <v>223</v>
      </c>
      <c r="E13" s="9">
        <v>40</v>
      </c>
      <c r="F13" s="9" t="s">
        <v>81</v>
      </c>
      <c r="G13" s="9"/>
      <c r="H13" s="50" t="s">
        <v>90</v>
      </c>
      <c r="I13" s="50"/>
    </row>
    <row r="14" spans="1:9" x14ac:dyDescent="0.2">
      <c r="A14" s="9" t="s">
        <v>82</v>
      </c>
      <c r="B14" s="9" t="s">
        <v>63</v>
      </c>
      <c r="C14" s="9">
        <v>224</v>
      </c>
      <c r="D14" s="9">
        <v>225</v>
      </c>
      <c r="E14" s="9">
        <v>2</v>
      </c>
      <c r="F14" s="9" t="s">
        <v>83</v>
      </c>
      <c r="G14" s="9"/>
      <c r="H14" s="50" t="s">
        <v>91</v>
      </c>
      <c r="I14" s="50"/>
    </row>
    <row r="15" spans="1:9" x14ac:dyDescent="0.2">
      <c r="A15" s="9" t="s">
        <v>84</v>
      </c>
      <c r="B15" s="9" t="s">
        <v>68</v>
      </c>
      <c r="C15" s="9">
        <v>226</v>
      </c>
      <c r="D15" s="9">
        <v>234</v>
      </c>
      <c r="E15" s="9">
        <v>9</v>
      </c>
      <c r="F15" s="9" t="s">
        <v>85</v>
      </c>
      <c r="G15" s="9"/>
      <c r="H15" s="9">
        <v>4106</v>
      </c>
      <c r="I15" s="50"/>
    </row>
    <row r="16" spans="1:9" x14ac:dyDescent="0.2">
      <c r="A16" s="9" t="s">
        <v>86</v>
      </c>
      <c r="B16" s="9" t="s">
        <v>87</v>
      </c>
      <c r="C16" s="9">
        <v>235</v>
      </c>
      <c r="D16" s="9">
        <v>242</v>
      </c>
      <c r="E16" s="9">
        <v>8</v>
      </c>
      <c r="F16" s="9" t="s">
        <v>88</v>
      </c>
      <c r="G16" s="9"/>
      <c r="H16" s="50" t="s">
        <v>92</v>
      </c>
      <c r="I16" s="50"/>
    </row>
    <row r="17" spans="1:9" ht="34" x14ac:dyDescent="0.2">
      <c r="A17" s="9" t="s">
        <v>93</v>
      </c>
      <c r="B17" s="9" t="s">
        <v>68</v>
      </c>
      <c r="C17" s="9">
        <v>243</v>
      </c>
      <c r="D17" s="9">
        <v>251</v>
      </c>
      <c r="E17" s="9">
        <v>9</v>
      </c>
      <c r="F17" s="9" t="s">
        <v>94</v>
      </c>
      <c r="G17" s="9"/>
      <c r="H17" s="50" t="s">
        <v>95</v>
      </c>
      <c r="I17" s="53" t="s">
        <v>209</v>
      </c>
    </row>
    <row r="18" spans="1:9" ht="51" x14ac:dyDescent="0.2">
      <c r="A18" s="54" t="s">
        <v>102</v>
      </c>
      <c r="B18" s="55" t="s">
        <v>103</v>
      </c>
      <c r="C18" s="56">
        <v>252</v>
      </c>
      <c r="D18" s="56">
        <v>265</v>
      </c>
      <c r="E18" s="57">
        <v>14</v>
      </c>
      <c r="F18" s="58" t="s">
        <v>104</v>
      </c>
      <c r="G18" s="58" t="s">
        <v>105</v>
      </c>
      <c r="H18" s="59" t="s">
        <v>207</v>
      </c>
      <c r="I18" s="50"/>
    </row>
    <row r="19" spans="1:9" ht="51" x14ac:dyDescent="0.2">
      <c r="A19" s="60" t="s">
        <v>106</v>
      </c>
      <c r="B19" s="61" t="s">
        <v>107</v>
      </c>
      <c r="C19" s="62">
        <v>266</v>
      </c>
      <c r="D19" s="62">
        <v>295</v>
      </c>
      <c r="E19" s="63">
        <v>30</v>
      </c>
      <c r="F19" s="61" t="s">
        <v>108</v>
      </c>
      <c r="G19" s="61" t="s">
        <v>109</v>
      </c>
      <c r="H19" s="50" t="s">
        <v>208</v>
      </c>
      <c r="I19" s="50"/>
    </row>
    <row r="20" spans="1:9" ht="183" x14ac:dyDescent="0.2">
      <c r="A20" s="60" t="s">
        <v>110</v>
      </c>
      <c r="B20" s="61" t="s">
        <v>111</v>
      </c>
      <c r="C20" s="62">
        <v>296</v>
      </c>
      <c r="D20" s="62">
        <v>305</v>
      </c>
      <c r="E20" s="63">
        <v>10</v>
      </c>
      <c r="F20" s="64" t="s">
        <v>344</v>
      </c>
      <c r="G20" s="65" t="s">
        <v>345</v>
      </c>
      <c r="H20" s="50">
        <v>9269</v>
      </c>
      <c r="I20" s="66">
        <v>92.69</v>
      </c>
    </row>
    <row r="21" spans="1:9" ht="34" x14ac:dyDescent="0.2">
      <c r="A21" s="60" t="s">
        <v>114</v>
      </c>
      <c r="B21" s="61" t="s">
        <v>111</v>
      </c>
      <c r="C21" s="62">
        <v>306</v>
      </c>
      <c r="D21" s="62">
        <v>315</v>
      </c>
      <c r="E21" s="63">
        <v>10</v>
      </c>
      <c r="F21" s="61" t="s">
        <v>115</v>
      </c>
      <c r="G21" s="61" t="s">
        <v>116</v>
      </c>
      <c r="H21" s="59" t="s">
        <v>210</v>
      </c>
      <c r="I21" s="50"/>
    </row>
    <row r="22" spans="1:9" ht="170" x14ac:dyDescent="0.2">
      <c r="A22" s="60" t="s">
        <v>117</v>
      </c>
      <c r="B22" s="61" t="s">
        <v>118</v>
      </c>
      <c r="C22" s="62">
        <v>316</v>
      </c>
      <c r="D22" s="62">
        <v>327</v>
      </c>
      <c r="E22" s="63">
        <v>12</v>
      </c>
      <c r="F22" s="61" t="s">
        <v>119</v>
      </c>
      <c r="G22" s="61" t="s">
        <v>120</v>
      </c>
      <c r="H22" s="59" t="s">
        <v>211</v>
      </c>
      <c r="I22" s="66">
        <v>21.44</v>
      </c>
    </row>
    <row r="23" spans="1:9" ht="17" x14ac:dyDescent="0.2">
      <c r="A23" s="60" t="s">
        <v>121</v>
      </c>
      <c r="B23" s="61" t="s">
        <v>122</v>
      </c>
      <c r="C23" s="62">
        <v>328</v>
      </c>
      <c r="D23" s="62">
        <v>328</v>
      </c>
      <c r="E23" s="63">
        <v>1</v>
      </c>
      <c r="F23" s="61" t="s">
        <v>123</v>
      </c>
      <c r="G23" s="61"/>
      <c r="H23" s="59" t="s">
        <v>212</v>
      </c>
      <c r="I23" s="50"/>
    </row>
    <row r="24" spans="1:9" ht="51" x14ac:dyDescent="0.2">
      <c r="A24" s="60" t="s">
        <v>124</v>
      </c>
      <c r="B24" s="61" t="s">
        <v>125</v>
      </c>
      <c r="C24" s="62">
        <v>329</v>
      </c>
      <c r="D24" s="62">
        <v>341</v>
      </c>
      <c r="E24" s="63">
        <v>13</v>
      </c>
      <c r="F24" s="61" t="s">
        <v>126</v>
      </c>
      <c r="G24" s="61" t="s">
        <v>127</v>
      </c>
      <c r="H24" s="59" t="s">
        <v>213</v>
      </c>
      <c r="I24" s="50"/>
    </row>
    <row r="25" spans="1:9" ht="98" x14ac:dyDescent="0.2">
      <c r="A25" s="60" t="s">
        <v>128</v>
      </c>
      <c r="B25" s="61" t="s">
        <v>87</v>
      </c>
      <c r="C25" s="62">
        <v>342</v>
      </c>
      <c r="D25" s="62">
        <v>349</v>
      </c>
      <c r="E25" s="63">
        <v>8</v>
      </c>
      <c r="F25" s="61" t="s">
        <v>129</v>
      </c>
      <c r="G25" s="61" t="s">
        <v>346</v>
      </c>
      <c r="H25" s="59" t="s">
        <v>92</v>
      </c>
      <c r="I25" s="50"/>
    </row>
    <row r="26" spans="1:9" ht="170" x14ac:dyDescent="0.2">
      <c r="A26" s="60" t="s">
        <v>131</v>
      </c>
      <c r="B26" s="61" t="s">
        <v>122</v>
      </c>
      <c r="C26" s="62">
        <v>350</v>
      </c>
      <c r="D26" s="62">
        <v>350</v>
      </c>
      <c r="E26" s="63">
        <v>1</v>
      </c>
      <c r="F26" s="61" t="s">
        <v>132</v>
      </c>
      <c r="G26" s="61" t="s">
        <v>133</v>
      </c>
      <c r="H26" s="59" t="s">
        <v>214</v>
      </c>
      <c r="I26" s="50"/>
    </row>
    <row r="27" spans="1:9" ht="204" x14ac:dyDescent="0.2">
      <c r="A27" s="60" t="s">
        <v>134</v>
      </c>
      <c r="B27" s="61" t="s">
        <v>122</v>
      </c>
      <c r="C27" s="62">
        <v>351</v>
      </c>
      <c r="D27" s="62">
        <v>351</v>
      </c>
      <c r="E27" s="63">
        <v>1</v>
      </c>
      <c r="F27" s="61" t="s">
        <v>135</v>
      </c>
      <c r="G27" s="61" t="s">
        <v>136</v>
      </c>
      <c r="H27" s="59" t="s">
        <v>215</v>
      </c>
      <c r="I27" s="50"/>
    </row>
    <row r="28" spans="1:9" ht="245" x14ac:dyDescent="0.2">
      <c r="A28" s="60" t="s">
        <v>137</v>
      </c>
      <c r="B28" s="61" t="s">
        <v>111</v>
      </c>
      <c r="C28" s="62">
        <v>352</v>
      </c>
      <c r="D28" s="62">
        <v>361</v>
      </c>
      <c r="E28" s="63">
        <v>10</v>
      </c>
      <c r="F28" s="65" t="s">
        <v>138</v>
      </c>
      <c r="G28" s="61" t="s">
        <v>116</v>
      </c>
      <c r="H28" s="59" t="s">
        <v>216</v>
      </c>
      <c r="I28" s="50" t="s">
        <v>217</v>
      </c>
    </row>
    <row r="29" spans="1:9" ht="85" x14ac:dyDescent="0.2">
      <c r="A29" s="60" t="s">
        <v>139</v>
      </c>
      <c r="B29" s="61" t="s">
        <v>111</v>
      </c>
      <c r="C29" s="62">
        <v>362</v>
      </c>
      <c r="D29" s="62">
        <v>371</v>
      </c>
      <c r="E29" s="63">
        <v>10</v>
      </c>
      <c r="F29" s="61" t="s">
        <v>140</v>
      </c>
      <c r="G29" s="61" t="s">
        <v>116</v>
      </c>
      <c r="H29" s="59" t="s">
        <v>218</v>
      </c>
      <c r="I29" s="50"/>
    </row>
    <row r="30" spans="1:9" ht="130" x14ac:dyDescent="0.2">
      <c r="A30" s="60" t="s">
        <v>141</v>
      </c>
      <c r="B30" s="61" t="s">
        <v>122</v>
      </c>
      <c r="C30" s="62">
        <v>372</v>
      </c>
      <c r="D30" s="62">
        <v>372</v>
      </c>
      <c r="E30" s="63">
        <v>1</v>
      </c>
      <c r="F30" s="65" t="s">
        <v>142</v>
      </c>
      <c r="G30" s="61" t="s">
        <v>143</v>
      </c>
      <c r="H30" s="59"/>
      <c r="I30" s="50"/>
    </row>
    <row r="31" spans="1:9" ht="85" x14ac:dyDescent="0.2">
      <c r="A31" s="60" t="s">
        <v>144</v>
      </c>
      <c r="B31" s="61" t="s">
        <v>122</v>
      </c>
      <c r="C31" s="62">
        <v>373</v>
      </c>
      <c r="D31" s="62">
        <v>373</v>
      </c>
      <c r="E31" s="63">
        <v>1</v>
      </c>
      <c r="F31" s="67" t="s">
        <v>347</v>
      </c>
      <c r="G31" s="61" t="s">
        <v>146</v>
      </c>
      <c r="H31" s="59" t="s">
        <v>220</v>
      </c>
      <c r="I31" s="50"/>
    </row>
    <row r="32" spans="1:9" ht="17" x14ac:dyDescent="0.2">
      <c r="A32" s="60" t="s">
        <v>147</v>
      </c>
      <c r="B32" s="61" t="s">
        <v>148</v>
      </c>
      <c r="C32" s="62">
        <v>374</v>
      </c>
      <c r="D32" s="62">
        <v>377</v>
      </c>
      <c r="E32" s="63">
        <v>4</v>
      </c>
      <c r="F32" s="61" t="s">
        <v>149</v>
      </c>
      <c r="G32" s="61" t="s">
        <v>150</v>
      </c>
      <c r="H32" s="59" t="s">
        <v>219</v>
      </c>
      <c r="I32" s="50"/>
    </row>
    <row r="33" spans="1:9" ht="153" x14ac:dyDescent="0.2">
      <c r="A33" s="60" t="s">
        <v>151</v>
      </c>
      <c r="B33" s="61" t="s">
        <v>152</v>
      </c>
      <c r="C33" s="62">
        <v>378</v>
      </c>
      <c r="D33" s="62">
        <v>402</v>
      </c>
      <c r="E33" s="63">
        <v>25</v>
      </c>
      <c r="F33" s="61" t="s">
        <v>153</v>
      </c>
      <c r="G33" s="61" t="s">
        <v>154</v>
      </c>
      <c r="H33" s="59" t="s">
        <v>221</v>
      </c>
      <c r="I33" s="50"/>
    </row>
    <row r="34" spans="1:9" ht="85" x14ac:dyDescent="0.2">
      <c r="A34" s="68" t="s">
        <v>155</v>
      </c>
      <c r="B34" s="69" t="s">
        <v>156</v>
      </c>
      <c r="C34" s="70">
        <v>403</v>
      </c>
      <c r="D34" s="70">
        <v>410</v>
      </c>
      <c r="E34" s="69">
        <v>8</v>
      </c>
      <c r="F34" s="61"/>
      <c r="G34" s="61" t="s">
        <v>157</v>
      </c>
      <c r="H34" s="59" t="s">
        <v>222</v>
      </c>
      <c r="I34" s="50"/>
    </row>
    <row r="35" spans="1:9" ht="51" x14ac:dyDescent="0.2">
      <c r="A35" s="68" t="s">
        <v>158</v>
      </c>
      <c r="B35" s="69" t="s">
        <v>159</v>
      </c>
      <c r="C35" s="70">
        <v>411</v>
      </c>
      <c r="D35" s="70">
        <v>412</v>
      </c>
      <c r="E35" s="69">
        <v>2</v>
      </c>
      <c r="F35" s="61"/>
      <c r="G35" s="61" t="s">
        <v>160</v>
      </c>
      <c r="H35" s="59" t="s">
        <v>223</v>
      </c>
      <c r="I35" s="50"/>
    </row>
    <row r="36" spans="1:9" ht="34" x14ac:dyDescent="0.2">
      <c r="A36" s="60" t="s">
        <v>161</v>
      </c>
      <c r="B36" s="61" t="s">
        <v>162</v>
      </c>
      <c r="C36" s="70">
        <v>413</v>
      </c>
      <c r="D36" s="70">
        <v>413</v>
      </c>
      <c r="E36" s="69">
        <v>1</v>
      </c>
      <c r="F36" s="61" t="s">
        <v>163</v>
      </c>
      <c r="G36" s="61" t="s">
        <v>164</v>
      </c>
      <c r="H36" s="59" t="s">
        <v>223</v>
      </c>
      <c r="I36" s="50"/>
    </row>
    <row r="37" spans="1:9" ht="152" x14ac:dyDescent="0.2">
      <c r="A37" s="60" t="s">
        <v>165</v>
      </c>
      <c r="B37" s="61" t="s">
        <v>166</v>
      </c>
      <c r="C37" s="70">
        <v>414</v>
      </c>
      <c r="D37" s="70">
        <v>452</v>
      </c>
      <c r="E37" s="69">
        <v>39</v>
      </c>
      <c r="F37" s="61" t="s">
        <v>167</v>
      </c>
      <c r="G37" s="61" t="s">
        <v>348</v>
      </c>
      <c r="H37" s="59" t="s">
        <v>223</v>
      </c>
      <c r="I37" s="50"/>
    </row>
    <row r="38" spans="1:9" ht="17" x14ac:dyDescent="0.2">
      <c r="A38" s="68" t="s">
        <v>169</v>
      </c>
      <c r="B38" s="69" t="s">
        <v>170</v>
      </c>
      <c r="C38" s="70">
        <v>453</v>
      </c>
      <c r="D38" s="70">
        <v>462</v>
      </c>
      <c r="E38" s="69">
        <v>10</v>
      </c>
      <c r="F38" s="61" t="s">
        <v>171</v>
      </c>
      <c r="G38" s="61" t="s">
        <v>171</v>
      </c>
      <c r="H38" s="59"/>
      <c r="I38" s="50"/>
    </row>
    <row r="39" spans="1:9" ht="17" x14ac:dyDescent="0.2">
      <c r="A39" s="68" t="s">
        <v>172</v>
      </c>
      <c r="B39" s="69" t="s">
        <v>173</v>
      </c>
      <c r="C39" s="70">
        <v>463</v>
      </c>
      <c r="D39" s="70">
        <v>500</v>
      </c>
      <c r="E39" s="69">
        <v>38</v>
      </c>
      <c r="F39" s="61" t="s">
        <v>174</v>
      </c>
      <c r="G39" s="61" t="s">
        <v>175</v>
      </c>
      <c r="H39" s="59" t="s">
        <v>224</v>
      </c>
      <c r="I39" s="50"/>
    </row>
    <row r="40" spans="1:9" ht="34" x14ac:dyDescent="0.2">
      <c r="A40" s="68" t="s">
        <v>176</v>
      </c>
      <c r="B40" s="69" t="s">
        <v>177</v>
      </c>
      <c r="C40" s="70">
        <v>501</v>
      </c>
      <c r="D40" s="70">
        <v>501</v>
      </c>
      <c r="E40" s="69">
        <v>1</v>
      </c>
      <c r="F40" s="61" t="s">
        <v>178</v>
      </c>
      <c r="G40" s="71" t="s">
        <v>179</v>
      </c>
      <c r="H40" s="59"/>
      <c r="I40" s="50"/>
    </row>
    <row r="41" spans="1:9" ht="34" x14ac:dyDescent="0.2">
      <c r="A41" s="68" t="s">
        <v>180</v>
      </c>
      <c r="B41" s="69" t="s">
        <v>181</v>
      </c>
      <c r="C41" s="70">
        <v>502</v>
      </c>
      <c r="D41" s="70">
        <v>571</v>
      </c>
      <c r="E41" s="69">
        <v>70</v>
      </c>
      <c r="F41" s="61" t="s">
        <v>182</v>
      </c>
      <c r="G41" s="71" t="s">
        <v>183</v>
      </c>
      <c r="H41" s="59"/>
      <c r="I41" s="50"/>
    </row>
    <row r="42" spans="1:9" ht="51" x14ac:dyDescent="0.2">
      <c r="A42" s="68" t="s">
        <v>184</v>
      </c>
      <c r="B42" s="69" t="s">
        <v>181</v>
      </c>
      <c r="C42" s="70">
        <v>572</v>
      </c>
      <c r="D42" s="70">
        <v>641</v>
      </c>
      <c r="E42" s="69">
        <v>70</v>
      </c>
      <c r="F42" s="61" t="s">
        <v>185</v>
      </c>
      <c r="G42" s="71" t="s">
        <v>186</v>
      </c>
      <c r="H42" s="59"/>
      <c r="I42" s="50"/>
    </row>
    <row r="43" spans="1:9" ht="51" x14ac:dyDescent="0.2">
      <c r="A43" s="68" t="s">
        <v>187</v>
      </c>
      <c r="B43" s="69" t="s">
        <v>107</v>
      </c>
      <c r="C43" s="70">
        <v>642</v>
      </c>
      <c r="D43" s="70">
        <v>671</v>
      </c>
      <c r="E43" s="69">
        <v>30</v>
      </c>
      <c r="F43" s="61" t="s">
        <v>188</v>
      </c>
      <c r="G43" s="71" t="s">
        <v>189</v>
      </c>
      <c r="H43" s="59"/>
      <c r="I43" s="50"/>
    </row>
    <row r="44" spans="1:9" ht="51" x14ac:dyDescent="0.2">
      <c r="A44" s="68" t="s">
        <v>190</v>
      </c>
      <c r="B44" s="69" t="s">
        <v>191</v>
      </c>
      <c r="C44" s="70">
        <v>672</v>
      </c>
      <c r="D44" s="70">
        <v>731</v>
      </c>
      <c r="E44" s="69">
        <v>60</v>
      </c>
      <c r="F44" s="61" t="s">
        <v>192</v>
      </c>
      <c r="G44" s="71" t="s">
        <v>193</v>
      </c>
      <c r="H44" s="59"/>
      <c r="I44" s="50"/>
    </row>
    <row r="45" spans="1:9" ht="51" x14ac:dyDescent="0.2">
      <c r="A45" s="68" t="s">
        <v>194</v>
      </c>
      <c r="B45" s="69" t="s">
        <v>107</v>
      </c>
      <c r="C45" s="70">
        <v>732</v>
      </c>
      <c r="D45" s="70">
        <v>761</v>
      </c>
      <c r="E45" s="69">
        <v>30</v>
      </c>
      <c r="F45" s="61" t="s">
        <v>195</v>
      </c>
      <c r="G45" s="71" t="s">
        <v>193</v>
      </c>
      <c r="H45" s="59"/>
      <c r="I45" s="50"/>
    </row>
    <row r="46" spans="1:9" ht="51" x14ac:dyDescent="0.2">
      <c r="A46" s="68" t="s">
        <v>196</v>
      </c>
      <c r="B46" s="69" t="s">
        <v>191</v>
      </c>
      <c r="C46" s="70">
        <v>762</v>
      </c>
      <c r="D46" s="70">
        <v>821</v>
      </c>
      <c r="E46" s="69">
        <v>60</v>
      </c>
      <c r="F46" s="61" t="s">
        <v>197</v>
      </c>
      <c r="G46" s="71" t="s">
        <v>193</v>
      </c>
      <c r="H46" s="59"/>
      <c r="I46" s="50"/>
    </row>
    <row r="47" spans="1:9" ht="29" x14ac:dyDescent="0.2">
      <c r="A47" s="68" t="s">
        <v>198</v>
      </c>
      <c r="B47" s="69" t="s">
        <v>177</v>
      </c>
      <c r="C47" s="70">
        <v>822</v>
      </c>
      <c r="D47" s="70">
        <v>822</v>
      </c>
      <c r="E47" s="69">
        <v>1</v>
      </c>
      <c r="F47" s="61" t="s">
        <v>199</v>
      </c>
      <c r="G47" s="72" t="s">
        <v>200</v>
      </c>
      <c r="H47" s="59"/>
      <c r="I47" s="50"/>
    </row>
    <row r="48" spans="1:9" ht="17" x14ac:dyDescent="0.2">
      <c r="A48" s="68" t="s">
        <v>201</v>
      </c>
      <c r="B48" s="69" t="s">
        <v>202</v>
      </c>
      <c r="C48" s="70">
        <v>823</v>
      </c>
      <c r="D48" s="70">
        <v>832</v>
      </c>
      <c r="E48" s="69">
        <v>10</v>
      </c>
      <c r="F48" s="61" t="s">
        <v>203</v>
      </c>
      <c r="G48" s="61" t="s">
        <v>204</v>
      </c>
      <c r="H48" s="59"/>
      <c r="I48" s="50"/>
    </row>
    <row r="49" spans="1:9" ht="17" x14ac:dyDescent="0.2">
      <c r="A49" s="68" t="s">
        <v>169</v>
      </c>
      <c r="B49" s="69" t="s">
        <v>170</v>
      </c>
      <c r="C49" s="70">
        <v>833</v>
      </c>
      <c r="D49" s="73">
        <v>900</v>
      </c>
      <c r="E49" s="69">
        <v>68</v>
      </c>
      <c r="F49" s="61" t="s">
        <v>171</v>
      </c>
      <c r="G49" s="61" t="s">
        <v>171</v>
      </c>
      <c r="H49" s="59"/>
      <c r="I49" s="5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0A6F0-7D9B-3C4B-BA4E-20530CAABD4F}">
  <dimension ref="A1:B10"/>
  <sheetViews>
    <sheetView tabSelected="1" workbookViewId="0">
      <selection activeCell="A3" sqref="A3"/>
    </sheetView>
  </sheetViews>
  <sheetFormatPr baseColWidth="10" defaultRowHeight="16" x14ac:dyDescent="0.2"/>
  <cols>
    <col min="1" max="1" width="74.5" style="4" customWidth="1"/>
  </cols>
  <sheetData>
    <row r="1" spans="1:2" ht="17" x14ac:dyDescent="0.2">
      <c r="A1" s="4" t="s">
        <v>386</v>
      </c>
    </row>
    <row r="3" spans="1:2" ht="51" x14ac:dyDescent="0.2">
      <c r="A3" s="4" t="s">
        <v>388</v>
      </c>
      <c r="B3" t="s">
        <v>452</v>
      </c>
    </row>
    <row r="5" spans="1:2" ht="34" x14ac:dyDescent="0.2">
      <c r="A5" s="4" t="s">
        <v>387</v>
      </c>
      <c r="B5" t="s">
        <v>452</v>
      </c>
    </row>
    <row r="8" spans="1:2" ht="17" x14ac:dyDescent="0.2">
      <c r="A8" s="4" t="s">
        <v>404</v>
      </c>
      <c r="B8" t="s">
        <v>435</v>
      </c>
    </row>
    <row r="10" spans="1:2" ht="17" x14ac:dyDescent="0.2">
      <c r="A10" s="4" t="s">
        <v>405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Accounts</vt:lpstr>
      <vt:lpstr>Sheet2</vt:lpstr>
      <vt:lpstr>1099 Long Share Sales</vt:lpstr>
      <vt:lpstr>Size Company</vt:lpstr>
      <vt:lpstr>1099 Dividend</vt:lpstr>
      <vt:lpstr>1099 Exercise</vt:lpstr>
      <vt:lpstr>1099 Rs Release</vt:lpstr>
      <vt:lpstr>1042s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2022-01-28T20:34:52Z</dcterms:created>
  <dcterms:modified xsi:type="dcterms:W3CDTF">2022-08-30T15:27:16Z</dcterms:modified>
</cp:coreProperties>
</file>