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BE08E29-7208-4B72-8B44-1AD2A5432C6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VLOOKUP vs HLOOKUP" sheetId="1" r:id="rId1"/>
  </sheets>
  <definedNames>
    <definedName name="LIST1">'VLOOKUP vs HLOOKUP'!#REF!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q8HbugsEzRMFqTi0pykJxn6MBSA=="/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1" i="1"/>
  <c r="J13" i="1"/>
  <c r="J5" i="1"/>
</calcChain>
</file>

<file path=xl/sharedStrings.xml><?xml version="1.0" encoding="utf-8"?>
<sst xmlns="http://schemas.openxmlformats.org/spreadsheetml/2006/main" count="76" uniqueCount="45">
  <si>
    <t>Vlookup</t>
  </si>
  <si>
    <t>Họ Tên</t>
  </si>
  <si>
    <t>Thành Phố</t>
  </si>
  <si>
    <t>Điện thoại</t>
  </si>
  <si>
    <t>Ngày tuyển dụng</t>
  </si>
  <si>
    <t>Lương</t>
  </si>
  <si>
    <t>Nguyễn Văn Ban</t>
  </si>
  <si>
    <t>HN</t>
  </si>
  <si>
    <t>090-594-4524</t>
  </si>
  <si>
    <t>Võ Quốc Việt</t>
  </si>
  <si>
    <t>Nguyễn Duy Dương</t>
  </si>
  <si>
    <t>HCM</t>
  </si>
  <si>
    <t>098-831-6211</t>
  </si>
  <si>
    <t>Hoàng Quốc Bảo</t>
  </si>
  <si>
    <t>DNG</t>
  </si>
  <si>
    <t>093-817-3217</t>
  </si>
  <si>
    <t>098-522-4565</t>
  </si>
  <si>
    <t>Hoàng Bảo Trị</t>
  </si>
  <si>
    <t>098-716-7665</t>
  </si>
  <si>
    <t>Hlookup</t>
  </si>
  <si>
    <t>Họ và tên</t>
  </si>
  <si>
    <t>ĐTB</t>
  </si>
  <si>
    <t xml:space="preserve">Xếp loại </t>
  </si>
  <si>
    <t>BẢNG XẾP LOẠI</t>
  </si>
  <si>
    <t xml:space="preserve">Trần Minh </t>
  </si>
  <si>
    <t>Xếp Loại</t>
  </si>
  <si>
    <t>Note</t>
  </si>
  <si>
    <t xml:space="preserve">Nguyễn Bảo </t>
  </si>
  <si>
    <t xml:space="preserve">Yếu </t>
  </si>
  <si>
    <t>0&lt;=ĐTB&lt;5</t>
  </si>
  <si>
    <t>Lê Hồng</t>
  </si>
  <si>
    <t>Trung Bình</t>
  </si>
  <si>
    <t>5&lt;=ĐTB&lt;6</t>
  </si>
  <si>
    <t xml:space="preserve">Phạm Tuấn </t>
  </si>
  <si>
    <t>Trung Bình Khá</t>
  </si>
  <si>
    <t>6&lt;=ĐTB&lt;7</t>
  </si>
  <si>
    <t>Cao Bích</t>
  </si>
  <si>
    <t xml:space="preserve">Khá </t>
  </si>
  <si>
    <t>7&lt;=ĐTB&lt;8</t>
  </si>
  <si>
    <t>Lý Tuấn</t>
  </si>
  <si>
    <t>Giỏi</t>
  </si>
  <si>
    <t>8&lt;=ĐTB&lt;9</t>
  </si>
  <si>
    <t>Phan Công</t>
  </si>
  <si>
    <t>Xuất Sắc</t>
  </si>
  <si>
    <t>9&lt;=ĐTB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</si>
</sst>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_ * #,##0_ ;_ * \-#,##0_ ;_ * &quot;-&quot;??_ ;_ @_ "/>
  </numFmts>
  <fonts count="7" x14ac:knownFonts="1">
    <font>
      <sz val="11"/>
      <color theme="1"/>
      <name val="Calibri"/>
      <scheme val="minor"/>
    </font>
    <font>
      <sz val="12"/>
      <color theme="1"/>
      <name val="Times New Roman"/>
    </font>
    <font>
      <b/>
      <sz val="12"/>
      <color rgb="FFFF0000"/>
      <name val="Times New Roman"/>
    </font>
    <font>
      <b/>
      <sz val="12"/>
      <color theme="1"/>
      <name val="Times New Roman"/>
    </font>
    <font>
      <sz val="11"/>
      <color theme="1"/>
      <name val="Times New Roman"/>
    </font>
    <font>
      <b/>
      <sz val="14"/>
      <color rgb="FFFF0000"/>
      <name val="Times New Roman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CCFFCC"/>
        <bgColor rgb="FFCCFFC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4" fontId="1" fillId="4" borderId="1" xfId="0" applyNumberFormat="1" applyFont="1" applyFill="1" applyBorder="1"/>
    <xf numFmtId="0" fontId="1" fillId="0" borderId="4" xfId="0" applyFont="1" applyBorder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5" borderId="5" xfId="0" applyFont="1" applyFill="1" applyBorder="1" applyAlignment="1">
      <alignment horizontal="center" vertical="center"/>
    </xf>
    <xf numFmtId="0" fontId="1" fillId="5" borderId="5" xfId="0" applyFont="1" applyFill="1" applyBorder="1"/>
    <xf numFmtId="0" fontId="1" fillId="5" borderId="5" xfId="0" applyFont="1" applyFill="1" applyBorder="1" applyAlignment="1">
      <alignment horizontal="center"/>
    </xf>
    <xf numFmtId="0" fontId="1" fillId="4" borderId="5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5" fillId="0" borderId="6" xfId="0" applyFont="1" applyBorder="1" applyAlignment="1">
      <alignment horizontal="center"/>
    </xf>
    <xf numFmtId="0" fontId="6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6" workbookViewId="0">
      <selection activeCell="F24" sqref="F24"/>
    </sheetView>
  </sheetViews>
  <sheetFormatPr defaultColWidth="14.453125" defaultRowHeight="15" customHeight="1" x14ac:dyDescent="0.35"/>
  <cols>
    <col min="1" max="1" width="8.08984375" customWidth="1"/>
    <col min="2" max="2" width="18.7265625" customWidth="1"/>
    <col min="3" max="3" width="16" customWidth="1"/>
    <col min="4" max="4" width="18.7265625" customWidth="1"/>
    <col min="5" max="5" width="17.453125" customWidth="1"/>
    <col min="6" max="6" width="14.26953125" customWidth="1"/>
    <col min="7" max="7" width="15" bestFit="1" customWidth="1"/>
    <col min="8" max="8" width="23.7265625" customWidth="1"/>
    <col min="9" max="9" width="18.7265625" customWidth="1"/>
    <col min="10" max="10" width="13.26953125" bestFit="1" customWidth="1"/>
    <col min="11" max="26" width="8.7265625" customWidth="1"/>
  </cols>
  <sheetData>
    <row r="1" spans="1:26" ht="15.7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"/>
      <c r="B3" s="2" t="s">
        <v>0</v>
      </c>
      <c r="C3" s="1"/>
      <c r="D3" s="1"/>
      <c r="E3" s="1"/>
      <c r="F3" s="1"/>
      <c r="G3" s="1"/>
      <c r="H3" s="1"/>
      <c r="I3" s="2" t="s">
        <v>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"/>
      <c r="B4" s="3" t="s">
        <v>1</v>
      </c>
      <c r="C4" s="4" t="s">
        <v>2</v>
      </c>
      <c r="D4" s="4" t="s">
        <v>3</v>
      </c>
      <c r="E4" s="4" t="s">
        <v>4</v>
      </c>
      <c r="F4" s="5" t="s">
        <v>5</v>
      </c>
      <c r="G4" s="1"/>
      <c r="H4" s="1"/>
      <c r="I4" s="3" t="s">
        <v>1</v>
      </c>
      <c r="J4" s="3" t="s">
        <v>3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"/>
      <c r="B5" s="6" t="s">
        <v>6</v>
      </c>
      <c r="C5" s="6" t="s">
        <v>7</v>
      </c>
      <c r="D5" s="6" t="s">
        <v>8</v>
      </c>
      <c r="E5" s="7">
        <v>38667</v>
      </c>
      <c r="F5" s="8">
        <v>79284</v>
      </c>
      <c r="G5" s="1"/>
      <c r="H5" s="1"/>
      <c r="I5" s="6" t="s">
        <v>9</v>
      </c>
      <c r="J5" s="9" t="str">
        <f>VLOOKUP(I5,$B$5:$F$9,3,0)</f>
        <v>098-522-4565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"/>
      <c r="B6" s="6" t="s">
        <v>10</v>
      </c>
      <c r="C6" s="6" t="s">
        <v>11</v>
      </c>
      <c r="D6" s="6" t="s">
        <v>12</v>
      </c>
      <c r="E6" s="7">
        <v>39729</v>
      </c>
      <c r="F6" s="8">
        <v>39555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"/>
      <c r="B7" s="6" t="s">
        <v>13</v>
      </c>
      <c r="C7" s="6" t="s">
        <v>14</v>
      </c>
      <c r="D7" s="6" t="s">
        <v>15</v>
      </c>
      <c r="E7" s="7">
        <v>41340</v>
      </c>
      <c r="F7" s="8">
        <v>38066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"/>
      <c r="B8" s="6" t="s">
        <v>9</v>
      </c>
      <c r="C8" s="6" t="s">
        <v>7</v>
      </c>
      <c r="D8" s="6" t="s">
        <v>16</v>
      </c>
      <c r="E8" s="7">
        <v>41046</v>
      </c>
      <c r="F8" s="8">
        <v>35751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"/>
      <c r="B9" s="6" t="s">
        <v>17</v>
      </c>
      <c r="C9" s="6" t="s">
        <v>7</v>
      </c>
      <c r="D9" s="6" t="s">
        <v>18</v>
      </c>
      <c r="E9" s="7">
        <v>40630</v>
      </c>
      <c r="F9" s="8">
        <v>61883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"/>
      <c r="B10" s="1"/>
      <c r="C10" s="10"/>
      <c r="D10" s="1"/>
      <c r="E10" s="1"/>
      <c r="F10" s="1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"/>
      <c r="B11" s="2" t="s">
        <v>19</v>
      </c>
      <c r="C11" s="1"/>
      <c r="D11" s="1"/>
      <c r="E11" s="1"/>
      <c r="F11" s="1"/>
      <c r="G11" s="1"/>
      <c r="H11" s="1"/>
      <c r="I11" s="2" t="s">
        <v>19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"/>
      <c r="B12" s="3" t="s">
        <v>1</v>
      </c>
      <c r="C12" s="6" t="s">
        <v>6</v>
      </c>
      <c r="D12" s="6" t="s">
        <v>10</v>
      </c>
      <c r="E12" s="6" t="s">
        <v>13</v>
      </c>
      <c r="F12" s="6" t="s">
        <v>9</v>
      </c>
      <c r="G12" s="6" t="s">
        <v>17</v>
      </c>
      <c r="H12" s="1"/>
      <c r="I12" s="3" t="s">
        <v>1</v>
      </c>
      <c r="J12" s="3" t="s">
        <v>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"/>
      <c r="B13" s="3" t="s">
        <v>2</v>
      </c>
      <c r="C13" s="6" t="s">
        <v>7</v>
      </c>
      <c r="D13" s="6" t="s">
        <v>11</v>
      </c>
      <c r="E13" s="6" t="s">
        <v>14</v>
      </c>
      <c r="F13" s="6" t="s">
        <v>7</v>
      </c>
      <c r="G13" s="6" t="s">
        <v>7</v>
      </c>
      <c r="H13" s="1"/>
      <c r="I13" s="6" t="s">
        <v>10</v>
      </c>
      <c r="J13" s="9" t="str">
        <f>HLOOKUP(I13,$C$12:$G$16,3,0)</f>
        <v>098-831-6211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"/>
      <c r="B14" s="3" t="s">
        <v>3</v>
      </c>
      <c r="C14" s="6" t="s">
        <v>8</v>
      </c>
      <c r="D14" s="6" t="s">
        <v>12</v>
      </c>
      <c r="E14" s="6" t="s">
        <v>15</v>
      </c>
      <c r="F14" s="6" t="s">
        <v>16</v>
      </c>
      <c r="G14" s="6" t="s">
        <v>18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"/>
      <c r="B15" s="3" t="s">
        <v>4</v>
      </c>
      <c r="C15" s="7">
        <v>38667</v>
      </c>
      <c r="D15" s="7">
        <v>39729</v>
      </c>
      <c r="E15" s="7">
        <v>41340</v>
      </c>
      <c r="F15" s="7">
        <v>41046</v>
      </c>
      <c r="G15" s="7">
        <v>40630</v>
      </c>
      <c r="H15" s="1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"/>
      <c r="B16" s="3" t="s">
        <v>5</v>
      </c>
      <c r="C16" s="8">
        <v>79284</v>
      </c>
      <c r="D16" s="8">
        <v>39555</v>
      </c>
      <c r="E16" s="8">
        <v>38066</v>
      </c>
      <c r="F16" s="8">
        <v>35751</v>
      </c>
      <c r="G16" s="8">
        <v>61883</v>
      </c>
      <c r="H16" s="1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13"/>
      <c r="B18" s="1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1"/>
      <c r="B19" s="15"/>
      <c r="C19" s="15"/>
      <c r="D19" s="15"/>
      <c r="E19" s="15"/>
      <c r="F19" s="15"/>
      <c r="G19" s="15"/>
      <c r="H19" s="15"/>
      <c r="I19" s="1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"/>
      <c r="B20" s="16" t="s">
        <v>20</v>
      </c>
      <c r="C20" s="16" t="s">
        <v>21</v>
      </c>
      <c r="D20" s="16" t="s">
        <v>22</v>
      </c>
      <c r="E20" s="15"/>
      <c r="F20" s="24" t="s">
        <v>23</v>
      </c>
      <c r="G20" s="25"/>
      <c r="H20" s="15"/>
      <c r="I20" s="1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17" t="s">
        <v>24</v>
      </c>
      <c r="C21" s="18">
        <v>5.9</v>
      </c>
      <c r="D21" s="19" t="str">
        <f>VLOOKUP(C21,$F$22:$H$27,2,1)</f>
        <v>Trung Bình</v>
      </c>
      <c r="E21" s="15"/>
      <c r="F21" s="20" t="s">
        <v>21</v>
      </c>
      <c r="G21" s="21" t="s">
        <v>25</v>
      </c>
      <c r="H21" s="21" t="s">
        <v>26</v>
      </c>
      <c r="I21" s="1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17" t="s">
        <v>27</v>
      </c>
      <c r="C22" s="18">
        <v>8.6</v>
      </c>
      <c r="D22" s="19" t="str">
        <f t="shared" ref="D22:D27" si="0">VLOOKUP(C22,$F$22:$H$27,2,1)</f>
        <v>Giỏi</v>
      </c>
      <c r="E22" s="15"/>
      <c r="F22" s="22">
        <v>0</v>
      </c>
      <c r="G22" s="23" t="s">
        <v>28</v>
      </c>
      <c r="H22" s="23" t="s">
        <v>29</v>
      </c>
      <c r="I22" s="1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17" t="s">
        <v>30</v>
      </c>
      <c r="C23" s="18">
        <v>9.1999999999999993</v>
      </c>
      <c r="D23" s="19" t="str">
        <f t="shared" si="0"/>
        <v>Xuất Sắc</v>
      </c>
      <c r="E23" s="15"/>
      <c r="F23" s="22">
        <v>5</v>
      </c>
      <c r="G23" s="23" t="s">
        <v>31</v>
      </c>
      <c r="H23" s="23" t="s">
        <v>32</v>
      </c>
      <c r="I23" s="1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17" t="s">
        <v>33</v>
      </c>
      <c r="C24" s="18">
        <v>9.5</v>
      </c>
      <c r="D24" s="19" t="str">
        <f t="shared" si="0"/>
        <v>Xuất Sắc</v>
      </c>
      <c r="E24" s="15"/>
      <c r="F24" s="22">
        <v>6</v>
      </c>
      <c r="G24" s="23" t="s">
        <v>34</v>
      </c>
      <c r="H24" s="23" t="s">
        <v>35</v>
      </c>
      <c r="I24" s="1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"/>
      <c r="B25" s="17" t="s">
        <v>36</v>
      </c>
      <c r="C25" s="18">
        <v>3.5</v>
      </c>
      <c r="D25" s="19" t="str">
        <f t="shared" si="0"/>
        <v xml:space="preserve">Yếu </v>
      </c>
      <c r="E25" s="15"/>
      <c r="F25" s="22">
        <v>7</v>
      </c>
      <c r="G25" s="23" t="s">
        <v>37</v>
      </c>
      <c r="H25" s="23" t="s">
        <v>38</v>
      </c>
      <c r="I25" s="1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17" t="s">
        <v>39</v>
      </c>
      <c r="C26" s="18">
        <v>6.4</v>
      </c>
      <c r="D26" s="19" t="str">
        <f t="shared" si="0"/>
        <v>Trung Bình Khá</v>
      </c>
      <c r="E26" s="15"/>
      <c r="F26" s="22">
        <v>8</v>
      </c>
      <c r="G26" s="23" t="s">
        <v>40</v>
      </c>
      <c r="H26" s="23" t="s">
        <v>41</v>
      </c>
      <c r="I26" s="15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7" t="s">
        <v>42</v>
      </c>
      <c r="C27" s="18">
        <v>8.6</v>
      </c>
      <c r="D27" s="19" t="str">
        <f t="shared" si="0"/>
        <v>Giỏi</v>
      </c>
      <c r="E27" s="15"/>
      <c r="F27" s="22">
        <v>9</v>
      </c>
      <c r="G27" s="23" t="s">
        <v>43</v>
      </c>
      <c r="H27" s="23" t="s">
        <v>44</v>
      </c>
      <c r="I27" s="15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F20:G20"/>
  </mergeCells>
  <dataValidations count="1">
    <dataValidation type="list" allowBlank="1" showErrorMessage="1" sqref="I5" xr:uid="{00000000-0002-0000-0000-000000000000}">
      <formula1>$B$5:$B$9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vs HLOOKUP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ADMIN</cp:lastModifiedBy>
  <dcterms:created xsi:type="dcterms:W3CDTF">2020-02-05T14:49:42Z</dcterms:created>
  <dcterms:modified xsi:type="dcterms:W3CDTF">2022-12-07T14:51:14Z</dcterms:modified>
</cp:coreProperties>
</file>