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UDY\Ki 1 nam 4\COST\DoAnChuyenNganh_NhomNhan\"/>
    </mc:Choice>
  </mc:AlternateContent>
  <bookViews>
    <workbookView xWindow="0" yWindow="0" windowWidth="20490" windowHeight="7650" activeTab="1"/>
  </bookViews>
  <sheets>
    <sheet name="Sprint1" sheetId="1" r:id="rId1"/>
    <sheet name="Sprint2" sheetId="2" r:id="rId2"/>
    <sheet name="Report" sheetId="3" r:id="rId3"/>
    <sheet name="Sheet2" sheetId="4" state="hidden" r:id="rId4"/>
    <sheet name="Sheet1" sheetId="5" state="hidden" r:id="rId5"/>
  </sheets>
  <calcPr calcId="162913"/>
  <extLst>
    <ext uri="GoogleSheetsCustomDataVersion1">
      <go:sheetsCustomData xmlns:go="http://customooxmlschemas.google.com/" r:id="rId9" roundtripDataSignature="AMtx7miIZiNpuQTAtp/tdisLJfO0ErkU8w=="/>
    </ext>
  </extLst>
</workbook>
</file>

<file path=xl/calcChain.xml><?xml version="1.0" encoding="utf-8"?>
<calcChain xmlns="http://schemas.openxmlformats.org/spreadsheetml/2006/main">
  <c r="E45" i="2" l="1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44" i="2"/>
  <c r="F163" i="1" l="1"/>
  <c r="F164" i="1"/>
  <c r="H164" i="1" l="1"/>
  <c r="I163" i="1"/>
  <c r="J164" i="1"/>
  <c r="J163" i="1"/>
  <c r="E81" i="5" l="1"/>
  <c r="E74" i="5"/>
  <c r="E67" i="5"/>
  <c r="E60" i="5"/>
  <c r="E53" i="5"/>
  <c r="E42" i="5" s="1"/>
  <c r="E20" i="5"/>
  <c r="E16" i="5"/>
  <c r="E5" i="5"/>
  <c r="I120" i="4"/>
  <c r="I109" i="4"/>
  <c r="I98" i="4"/>
  <c r="I87" i="4"/>
  <c r="I76" i="4"/>
  <c r="I65" i="4"/>
  <c r="I58" i="4"/>
  <c r="I54" i="4" s="1"/>
  <c r="I46" i="4"/>
  <c r="I41" i="4"/>
  <c r="I36" i="4"/>
  <c r="I31" i="4"/>
  <c r="I25" i="4"/>
  <c r="I22" i="4"/>
  <c r="I18" i="4" s="1"/>
  <c r="I17" i="4" s="1"/>
  <c r="I7" i="4"/>
  <c r="I4" i="4"/>
  <c r="L8" i="3"/>
  <c r="K8" i="3"/>
  <c r="J8" i="3"/>
  <c r="I8" i="3"/>
  <c r="H8" i="3"/>
  <c r="G8" i="3"/>
  <c r="F8" i="3"/>
  <c r="F14" i="3" s="1"/>
  <c r="E8" i="3"/>
  <c r="D8" i="3"/>
  <c r="C8" i="3"/>
  <c r="F13" i="3" s="1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14" i="2"/>
  <c r="D14" i="2"/>
  <c r="S164" i="1"/>
  <c r="R164" i="1"/>
  <c r="Q164" i="1"/>
  <c r="P164" i="1"/>
  <c r="O164" i="1"/>
  <c r="N164" i="1"/>
  <c r="M164" i="1"/>
  <c r="L164" i="1"/>
  <c r="K164" i="1"/>
  <c r="I164" i="1"/>
  <c r="G164" i="1"/>
  <c r="S163" i="1"/>
  <c r="R163" i="1"/>
  <c r="Q163" i="1"/>
  <c r="P163" i="1"/>
  <c r="O163" i="1"/>
  <c r="N163" i="1"/>
  <c r="M163" i="1"/>
  <c r="L163" i="1"/>
  <c r="K163" i="1"/>
  <c r="H163" i="1"/>
  <c r="G163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14" i="1"/>
  <c r="D14" i="1"/>
  <c r="J123" i="4" l="1"/>
</calcChain>
</file>

<file path=xl/sharedStrings.xml><?xml version="1.0" encoding="utf-8"?>
<sst xmlns="http://schemas.openxmlformats.org/spreadsheetml/2006/main" count="1274" uniqueCount="380">
  <si>
    <t>Project Name:</t>
  </si>
  <si>
    <t>Xây dựng WebSite bán sách</t>
  </si>
  <si>
    <t>Module Name:</t>
  </si>
  <si>
    <t>Sprint 1</t>
  </si>
  <si>
    <t>Development Team:</t>
  </si>
  <si>
    <t>STR</t>
  </si>
  <si>
    <t xml:space="preserve">Start Date: </t>
  </si>
  <si>
    <t>End Date:</t>
  </si>
  <si>
    <t>SPRINT 1 REPORT</t>
  </si>
  <si>
    <t>No.</t>
  </si>
  <si>
    <t>Member Name</t>
  </si>
  <si>
    <t>Actual</t>
  </si>
  <si>
    <t>Estimate</t>
  </si>
  <si>
    <t>Trần Viết Nhân</t>
  </si>
  <si>
    <t>Ngô Nguyễn Thiếu Huy</t>
  </si>
  <si>
    <t>Bùi Minh Nhựt</t>
  </si>
  <si>
    <t>Đoàn Minh Phong</t>
  </si>
  <si>
    <t>Nguyễn Thanh Tuấn</t>
  </si>
  <si>
    <t>Total</t>
  </si>
  <si>
    <t>Sprint</t>
  </si>
  <si>
    <t>Component</t>
  </si>
  <si>
    <t>Task Name</t>
  </si>
  <si>
    <t>Responsible Member</t>
  </si>
  <si>
    <t>Sprint Plan Meeting</t>
  </si>
  <si>
    <t>Nhân</t>
  </si>
  <si>
    <t>Create Sprint Backlog</t>
  </si>
  <si>
    <t>Nhựt, Huy</t>
  </si>
  <si>
    <t>Create Test Plan</t>
  </si>
  <si>
    <t>Phong, Tuấn</t>
  </si>
  <si>
    <t>Design User Interface</t>
  </si>
  <si>
    <t>Design "Đăng nhập"</t>
  </si>
  <si>
    <t>Phong</t>
  </si>
  <si>
    <t>Design "Quên mật khẩu"</t>
  </si>
  <si>
    <t>Nhựt</t>
  </si>
  <si>
    <t>Design "Đăng ký"</t>
  </si>
  <si>
    <t>Huy</t>
  </si>
  <si>
    <t>Design "Tìm kiếm từ bằng từ khóa"</t>
  </si>
  <si>
    <t>Design "Tìm kiếm từ bằng nét vẽ"</t>
  </si>
  <si>
    <t>Phong, Nhựt</t>
  </si>
  <si>
    <t>Design "Tìm kiếm từ theo danh mục"</t>
  </si>
  <si>
    <t>Huy, Tuấn</t>
  </si>
  <si>
    <t>Design "Xem chi tiết từ"</t>
  </si>
  <si>
    <t>Tuấn</t>
  </si>
  <si>
    <t>Design Test Case</t>
  </si>
  <si>
    <t>Design test case cho chức năng "Đăng nhập"</t>
  </si>
  <si>
    <t>Design test case cho chức năng "Quên mật khẩu"</t>
  </si>
  <si>
    <t>Design test case cho chức năng "Đăng ký"</t>
  </si>
  <si>
    <t>Design test case cho chức năng "Tìm kiếm từ bằng từ khóa"</t>
  </si>
  <si>
    <t>Nhân, Nhựt</t>
  </si>
  <si>
    <t>Design test case cho chức năng "Tìm kiếm từ bằng nét vẽ"</t>
  </si>
  <si>
    <t>Design test case cho chức năng "Tìm kiếm từ theo danh mục"</t>
  </si>
  <si>
    <t>Design test case cho chức năng "Xem chi tiết từ"</t>
  </si>
  <si>
    <t>Code</t>
  </si>
  <si>
    <t>Code chức năng "Đăng nhập"</t>
  </si>
  <si>
    <t>Code chức năng "Quên mật khẩu"</t>
  </si>
  <si>
    <t>Code chức năng "Đăng ký"</t>
  </si>
  <si>
    <t>Code chức năng "Tìm kiếm từ bằng từ khóa"</t>
  </si>
  <si>
    <t>Code chức năng "Tìm kiếm từ bằng nét vẽ"</t>
  </si>
  <si>
    <t>Code chức năng "Tìm kiếm từ theo danh mục"</t>
  </si>
  <si>
    <t>Code chức năng "Xem chi tiết từ"</t>
  </si>
  <si>
    <t>Test</t>
  </si>
  <si>
    <t>Test "Đăng nhập"</t>
  </si>
  <si>
    <t>Test "Quên mật khẩu"</t>
  </si>
  <si>
    <t>Test "Đăng ký"</t>
  </si>
  <si>
    <t>Test "Tìm kiếm từ bằng từ khóa"</t>
  </si>
  <si>
    <t>Test "Tìm kiếm từ bằng nét vẽ"</t>
  </si>
  <si>
    <t>Test "Tìm kiếm từ theo danh mục"</t>
  </si>
  <si>
    <t>Test "Xem chi tiết từ"</t>
  </si>
  <si>
    <t>Fix bugs</t>
  </si>
  <si>
    <t>Fix bugs "Đăng nhập"</t>
  </si>
  <si>
    <t>Fix bugs "Quên mật khẩu"</t>
  </si>
  <si>
    <t>Fix bugs "Đăng ký"</t>
  </si>
  <si>
    <t>Fix bugs "Tìm kiếm từ bằng từ khóa"</t>
  </si>
  <si>
    <t>Fix bugs "Tìm kiếm từ bằng nét vẽ"</t>
  </si>
  <si>
    <t>Fix bugs "Tìm kiếm từ theo danh mục"</t>
  </si>
  <si>
    <t>Fix bugs "Xem chi tiết từ"</t>
  </si>
  <si>
    <t>Re-test</t>
  </si>
  <si>
    <t>Re-Test "Đăng nhập"</t>
  </si>
  <si>
    <t>Re-Test "Quên mật khẩu"</t>
  </si>
  <si>
    <t>Re-Test "Đăng ký"</t>
  </si>
  <si>
    <t>Re-Test "Tìm kiếm từ bằng từ khóa"</t>
  </si>
  <si>
    <t>Re-Test "Tìm kiếm từ bằng nét vẽ"</t>
  </si>
  <si>
    <t>Re-Test "Tìm kiếm từ theo danh mục"</t>
  </si>
  <si>
    <t>Re-Test "Xem chi tiết từ"</t>
  </si>
  <si>
    <t>Release Sprint 1</t>
  </si>
  <si>
    <t>Sprint 1 Review Meeting</t>
  </si>
  <si>
    <t>Team</t>
  </si>
  <si>
    <t>Sprint 1 Retrospective</t>
  </si>
  <si>
    <t>Esimate</t>
  </si>
  <si>
    <t>Xây dựng Website bán sách</t>
  </si>
  <si>
    <t>Sprint 2</t>
  </si>
  <si>
    <t>SPRINT 2 REPORT</t>
  </si>
  <si>
    <t>Sprint Planning Meeting</t>
  </si>
  <si>
    <t>Tạo Sprint Backlog Document</t>
  </si>
  <si>
    <t>Tạo Test Plan document cho Sprint 2</t>
  </si>
  <si>
    <t>Design User Interface''</t>
  </si>
  <si>
    <t>Design admin interface "Quản lý từ khóa"</t>
  </si>
  <si>
    <t>Design admin interface "Quản lý tài khoản"</t>
  </si>
  <si>
    <t>Design admin interface "Quản lý danh mục (dự án)"</t>
  </si>
  <si>
    <t>Tuấn, Phong</t>
  </si>
  <si>
    <t>Design test case "Quản lý tài khoản"</t>
  </si>
  <si>
    <t>Design test case "Quản lý từ khóa"</t>
  </si>
  <si>
    <t>Design test case "Quản lý danh mục (dự án)"</t>
  </si>
  <si>
    <t>Code chức năng "Quản lý tài khoản"</t>
  </si>
  <si>
    <t>Nhân, Huy, Tuấn</t>
  </si>
  <si>
    <t>Code chức năng "Quản lý từ khóa"</t>
  </si>
  <si>
    <t>Nhân, Huy, Phong</t>
  </si>
  <si>
    <t>Code chức năng "Quản lý danh mục (dự án)"</t>
  </si>
  <si>
    <t>Nhựt, Nhân</t>
  </si>
  <si>
    <t>Test "Quản lý tài khoản"</t>
  </si>
  <si>
    <t>Test "Quản lý từ khóa"</t>
  </si>
  <si>
    <t>Nhân, Huy</t>
  </si>
  <si>
    <t>Test "Quản lý danh mục"</t>
  </si>
  <si>
    <t>Fixing bugs</t>
  </si>
  <si>
    <t>Fix bugs "Quản lý tài khoản"</t>
  </si>
  <si>
    <t>Fix bugs "Quản lý từ khóa"</t>
  </si>
  <si>
    <t>Fix bugs "Quản lý danh mục"</t>
  </si>
  <si>
    <t>Re-testing</t>
  </si>
  <si>
    <t>Re-test "Quản lý tài khoản"</t>
  </si>
  <si>
    <t>Re-test "Quản lý từ khóa"</t>
  </si>
  <si>
    <t>Re-test "Quản lý danh mục"</t>
  </si>
  <si>
    <t>Release Sprint 2</t>
  </si>
  <si>
    <t>Sprint 2 Review Meeting</t>
  </si>
  <si>
    <t>Sprint 2 Retrospective</t>
  </si>
  <si>
    <t>REPORT FOR THE PROJECT</t>
  </si>
  <si>
    <t>FINAL TOTAL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</si>
  <si>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</si>
  <si>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</si>
  <si>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</si>
  <si>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</si>
  <si>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</si>
  <si>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</si>
  <si>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</si>
  <si>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</si>
  <si>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</si>
  <si>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</si>
  <si>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</si>
  <si>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</si>
  <si>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</si>
  <si>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</si>
  <si>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</si>
  <si>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</si>
  <si>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</si>
  <si>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</si>
  <si>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</si>
  <si>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</si>
  <si>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</si>
  <si>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</si>
  <si>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</si>
  <si>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 xml:space="preserve">Sprint 1 </t>
  </si>
  <si>
    <t>3.1.1</t>
  </si>
  <si>
    <t>3.1.2</t>
  </si>
  <si>
    <t>Tạo Sprint Backlog</t>
  </si>
  <si>
    <t>Tân</t>
  </si>
  <si>
    <t>3.1.3</t>
  </si>
  <si>
    <t>Tạo Test Plan document cho Sprint 1</t>
  </si>
  <si>
    <t>18-03-2017</t>
  </si>
  <si>
    <t>Linh</t>
  </si>
  <si>
    <t>3.1.5</t>
  </si>
  <si>
    <t>Design user interface</t>
  </si>
  <si>
    <t>24-03-2017</t>
  </si>
  <si>
    <t>26-03-2017</t>
  </si>
  <si>
    <t>3.1.5.1</t>
  </si>
  <si>
    <t>Design user interface of “Nhập văn bản bằng tay”</t>
  </si>
  <si>
    <t>Quý</t>
  </si>
  <si>
    <t>3.1.5.2</t>
  </si>
  <si>
    <t>Design user interface of “Nhập văn bản từ file”</t>
  </si>
  <si>
    <t>25-03-2017</t>
  </si>
  <si>
    <t>3.1.6</t>
  </si>
  <si>
    <t>Design Test case for:</t>
  </si>
  <si>
    <t>3.1.6.1</t>
  </si>
  <si>
    <t>Design test case cho chức năng “ Nhập văn bản bằng tay ”</t>
  </si>
  <si>
    <t>3.1.6.2</t>
  </si>
  <si>
    <t>Design test case cho chức năng “ Nhập văn bản từ file ”</t>
  </si>
  <si>
    <t>3.1.6.3</t>
  </si>
  <si>
    <t>Design test case cho chức năng “Tách câu từ văn bản đầu vào”</t>
  </si>
  <si>
    <t>3.1.6.4</t>
  </si>
  <si>
    <t>Design test case cho chức năng “Tách câu thành từ”</t>
  </si>
  <si>
    <t>3.1.7</t>
  </si>
  <si>
    <t>Coding</t>
  </si>
  <si>
    <t>27-03-2017</t>
  </si>
  <si>
    <t>28-03-2017</t>
  </si>
  <si>
    <t>3.1.7.1</t>
  </si>
  <si>
    <t>Code chức năng “ Nhập văn bản bằng tay ”</t>
  </si>
  <si>
    <t>3.1.7.2</t>
  </si>
  <si>
    <t>Code chức năng “Nhập văn bản từ file”</t>
  </si>
  <si>
    <t>3.1.7.3</t>
  </si>
  <si>
    <t>Code chức năng “Tách câu từ văn bản đầu vào”</t>
  </si>
  <si>
    <t>3.1.7.4</t>
  </si>
  <si>
    <t>Code chức năng “Tách câu thành từ”</t>
  </si>
  <si>
    <t>3.1.8</t>
  </si>
  <si>
    <t>Testing</t>
  </si>
  <si>
    <t>29-03-2017</t>
  </si>
  <si>
    <t>3.1.8.1</t>
  </si>
  <si>
    <t>Test “ Nhập văn bản bằng tay ”</t>
  </si>
  <si>
    <t>3.1.8.2</t>
  </si>
  <si>
    <t>Test “ Nhập văn bản từ file ”</t>
  </si>
  <si>
    <t>3.1.8.3</t>
  </si>
  <si>
    <t>Test “ Tách câu từ văn bản đầu vào”</t>
  </si>
  <si>
    <t>3.1.8.4</t>
  </si>
  <si>
    <t>Test “Tách câu thành từ”</t>
  </si>
  <si>
    <t>3.1.9</t>
  </si>
  <si>
    <t>30-03-2017</t>
  </si>
  <si>
    <t>3.1.9.1</t>
  </si>
  <si>
    <t>Fix bugs “ Nhập văn bản bằng tay ”</t>
  </si>
  <si>
    <t>3.1.9.2</t>
  </si>
  <si>
    <t>Fix bugs  “ Nhập văn bản từ file ”</t>
  </si>
  <si>
    <t>3.1.9.3</t>
  </si>
  <si>
    <t>Fix bugs “Tách câu từ văn bản đầu vào”</t>
  </si>
  <si>
    <t>3.1.9.4</t>
  </si>
  <si>
    <t xml:space="preserve">Fix bugs “Tách câu thành từ” </t>
  </si>
  <si>
    <t>3.1.10</t>
  </si>
  <si>
    <t>31-03-2017</t>
  </si>
  <si>
    <t>3.1.10.1</t>
  </si>
  <si>
    <t>Re-test “Nhập văn bản bằng tay”</t>
  </si>
  <si>
    <t>3.1.10.2</t>
  </si>
  <si>
    <t>Re-test “Nhập văn bản từ file”</t>
  </si>
  <si>
    <t>3.1.10.3</t>
  </si>
  <si>
    <t>Re-test “Tách câu từ văn bản đầu vào”</t>
  </si>
  <si>
    <t>3.1.10.4</t>
  </si>
  <si>
    <t xml:space="preserve">Re-test “Tách câu thành từ” </t>
  </si>
  <si>
    <t>3.1.11</t>
  </si>
  <si>
    <t>Release Sprint 1:</t>
  </si>
  <si>
    <t>3.1.11.1</t>
  </si>
  <si>
    <t>3.1.11.2</t>
  </si>
  <si>
    <t>3.2.1</t>
  </si>
  <si>
    <t>3.2.2</t>
  </si>
  <si>
    <t>3.2.3</t>
  </si>
  <si>
    <t>3.2.5</t>
  </si>
  <si>
    <t>13-04-2017</t>
  </si>
  <si>
    <t>14-04-2017</t>
  </si>
  <si>
    <t>3.2.5.1</t>
  </si>
  <si>
    <t>Design user interface "Xem văn bản sau khi rút gọn"</t>
  </si>
  <si>
    <t>3.2.5.2</t>
  </si>
  <si>
    <t>Design user interface “Lưu văn bản sau khi rút gọn”</t>
  </si>
  <si>
    <t>3.2.5.3</t>
  </si>
  <si>
    <t>Design user interface of "Xem đồ thị liên kết giữa các câu"</t>
  </si>
  <si>
    <t>3.2.5.4</t>
  </si>
  <si>
    <t>Design user interface “ Tùy chỉnh kích thước rút gọn văn bản”</t>
  </si>
  <si>
    <t>3.2.5.5</t>
  </si>
  <si>
    <t>Design user interface “Xem tỉ lệ xếp hạng của các câu”</t>
  </si>
  <si>
    <t xml:space="preserve">Quý </t>
  </si>
  <si>
    <t>3.2.5.6</t>
  </si>
  <si>
    <t>Design user interface “Tìm kiếm nội dụng văn bản”</t>
  </si>
  <si>
    <t>3.2.6</t>
  </si>
  <si>
    <t>Design Test Case:</t>
  </si>
  <si>
    <t>15-04-2017</t>
  </si>
  <si>
    <t>17-04-2017</t>
  </si>
  <si>
    <t>3.2.6.1</t>
  </si>
  <si>
    <t>Design test case for " Xem văn bản sau khi rút gọn "</t>
  </si>
  <si>
    <t>3.2.6.2</t>
  </si>
  <si>
    <t>Design test case for “Xuất văn bản sau khi rút gọn ”</t>
  </si>
  <si>
    <t>3.2.6.3</t>
  </si>
  <si>
    <t>Design test case for “ Xem đồ thị liên kết giữa các câu ”</t>
  </si>
  <si>
    <t>3.2.6.4</t>
  </si>
  <si>
    <t>Design test case for “  Tùy chỉnh kích thước rút gọn văn bản ”</t>
  </si>
  <si>
    <t>16-04-2017</t>
  </si>
  <si>
    <t>3.2.6.5</t>
  </si>
  <si>
    <t>Design test case for “ Xem tỉ lệ xếp hạng của các câu ”</t>
  </si>
  <si>
    <t>3.2.6.6</t>
  </si>
  <si>
    <t>Design test case for “ Tìm kiếm nội dụng văn bản ”</t>
  </si>
  <si>
    <t>3.2.6.7</t>
  </si>
  <si>
    <t>Design test case for “Tính độ liên kết giữa các câu”</t>
  </si>
  <si>
    <t>3.2.6.8</t>
  </si>
  <si>
    <t>Design tesst case for “Tính độ ưu tiên giữa các câu tách ra”</t>
  </si>
  <si>
    <t>3.2.6.9</t>
  </si>
  <si>
    <t>Design tesst case for “Tạo node đồ thị”</t>
  </si>
  <si>
    <t>3.2.6.10</t>
  </si>
  <si>
    <t>Design tesst case for “Liên kết đồ thị”</t>
  </si>
  <si>
    <t>3.2.7</t>
  </si>
  <si>
    <t>Coding:</t>
  </si>
  <si>
    <t>18-04-2017</t>
  </si>
  <si>
    <t>26-04-2017</t>
  </si>
  <si>
    <t>3.2.7.1</t>
  </si>
  <si>
    <t>Code chức năng “Tính độ liên kết giữa các câu”</t>
  </si>
  <si>
    <t>19-04-2017</t>
  </si>
  <si>
    <t>3.2.7.2</t>
  </si>
  <si>
    <t>Code chức năng “Tính độ ưu tiên giữa các câu tách ra”</t>
  </si>
  <si>
    <t>3.2.7.3</t>
  </si>
  <si>
    <t>Code chức năng “Tạo node cho đồ thị”</t>
  </si>
  <si>
    <t>3.2.7.4</t>
  </si>
  <si>
    <t>Code chức năng “Liên kết đồ thị”</t>
  </si>
  <si>
    <t>20-04-2017</t>
  </si>
  <si>
    <t>3.2.7.5</t>
  </si>
  <si>
    <t>Code chức năng “Tùy chỉnh kích thước rút gọn”</t>
  </si>
  <si>
    <t>21-04-2017</t>
  </si>
  <si>
    <t>3.2.7.6</t>
  </si>
  <si>
    <t>Code chức năng “Xem văn bản sau khi rút gọn”</t>
  </si>
  <si>
    <t>3.2.7.7</t>
  </si>
  <si>
    <t>Code chức năng “ Xem đồ thị liên kết giữa các câu”</t>
  </si>
  <si>
    <t>24-04-2017</t>
  </si>
  <si>
    <t>3.2.7.8</t>
  </si>
  <si>
    <t>Code chức năng “Lưu văn bản sau khi rút gọn ”</t>
  </si>
  <si>
    <t>25-04-2017</t>
  </si>
  <si>
    <t>3.2.7.9</t>
  </si>
  <si>
    <t>Code chức năng “   Xem tỉ lệ xếp hạng của các câu ”</t>
  </si>
  <si>
    <t>22-04-2017</t>
  </si>
  <si>
    <t>3.2.7.10</t>
  </si>
  <si>
    <t>Code chức năng “ Tìm kiếm nội dụng văn bản”</t>
  </si>
  <si>
    <t>3.2.8</t>
  </si>
  <si>
    <t>Testing:</t>
  </si>
  <si>
    <t>27-04-2017</t>
  </si>
  <si>
    <t>28-04-2017</t>
  </si>
  <si>
    <t>3.2.8.1</t>
  </si>
  <si>
    <t>Test " Xem văn bản sau khi rút gọn "</t>
  </si>
  <si>
    <t>3.2.8.2</t>
  </si>
  <si>
    <t>Test “  Xuất văn bản sau khi rút gọn ”</t>
  </si>
  <si>
    <t>3.2.8.3</t>
  </si>
  <si>
    <t>Test “  Xem đồ thị liên kết giữa các câu ”</t>
  </si>
  <si>
    <t>3.2.8.4</t>
  </si>
  <si>
    <t>Test “  Tùy chỉnh kích thước rút gọn văn bản  ”</t>
  </si>
  <si>
    <t>3.2.8.5</t>
  </si>
  <si>
    <t>Test “  Xem tỉ lệ xếp hạng của các câu  ”</t>
  </si>
  <si>
    <t>3.2.8.6</t>
  </si>
  <si>
    <t>Test “ Tìm kiếm nội dụng văn bản ”</t>
  </si>
  <si>
    <t>2.3.8.7</t>
  </si>
  <si>
    <t>Test “Tính độ liên kết giữa các câu”</t>
  </si>
  <si>
    <t xml:space="preserve"> </t>
  </si>
  <si>
    <t>2.3.8.8</t>
  </si>
  <si>
    <t>Test “Tính độ ưu tiên giữa các câu tách ra”</t>
  </si>
  <si>
    <t>2.3.8.9</t>
  </si>
  <si>
    <t>Test “Tạo node đồ thị”</t>
  </si>
  <si>
    <t>2.3.8.10</t>
  </si>
  <si>
    <t>Test “Liên kết đồ thị”</t>
  </si>
  <si>
    <t>3.2.9</t>
  </si>
  <si>
    <t>29-04-2017</t>
  </si>
  <si>
    <t>3.2.9.1</t>
  </si>
  <si>
    <t>Fix bugs of " Xem văn bản sau khi rút gọn "</t>
  </si>
  <si>
    <t>3.2.9.2</t>
  </si>
  <si>
    <t>Fix bugs of “  Xuất văn bản sau khi rút gọn ”</t>
  </si>
  <si>
    <t>3.2.9.3</t>
  </si>
  <si>
    <t>Fix bugs of “Tùy chỉnh kích thước rút gọn văn bản”</t>
  </si>
  <si>
    <t>3.2.9.4</t>
  </si>
  <si>
    <t>Fix bugs of “  Xem đồ thị liên kết giữa các câu”</t>
  </si>
  <si>
    <t>30-04-2017</t>
  </si>
  <si>
    <t>3.2.9.5</t>
  </si>
  <si>
    <t>Fix bugs of “ Xem tỉ lệ xếp hạng của các câu ”</t>
  </si>
  <si>
    <t>3.2.9.6</t>
  </si>
  <si>
    <t>Fix bugs of “ Tìm kiếm nội dụng văn bản ”</t>
  </si>
  <si>
    <t>3.2.9.7</t>
  </si>
  <si>
    <t>Fix bug of “Tính độ liên kết giữa các câu”</t>
  </si>
  <si>
    <t>3.2.9.8</t>
  </si>
  <si>
    <t>Fix bug of “Tính độ ưu tiên giữa các câu tách ra”</t>
  </si>
  <si>
    <t>3.2.9.9</t>
  </si>
  <si>
    <t>Fix bug of “Tạo node đồ thị”</t>
  </si>
  <si>
    <t>3.2.9.10</t>
  </si>
  <si>
    <t>Fix bug of “Liên kết đồ thị”</t>
  </si>
  <si>
    <t>3.2.10</t>
  </si>
  <si>
    <t>3.2.10.1</t>
  </si>
  <si>
    <t>Re-test " Xem văn bản sau khi rút gọn "</t>
  </si>
  <si>
    <t>3.2.10.2</t>
  </si>
  <si>
    <t>Re-test “  Xuất văn bản sau khi rút gọn ”</t>
  </si>
  <si>
    <t>3.2.10.3</t>
  </si>
  <si>
    <t>Re-test “  Xem đồ thị liên kết giữa các câu ”</t>
  </si>
  <si>
    <t>3.2.10.4</t>
  </si>
  <si>
    <t>Re-test “  Tùy chỉnh kích thước rút gọn văn bản ”</t>
  </si>
  <si>
    <t>3.2.10.5</t>
  </si>
  <si>
    <t>Re-test “ Xem tỉ lệ xếp hạng của các câu ”</t>
  </si>
  <si>
    <t>3.2.10.6</t>
  </si>
  <si>
    <t>Re-test “ Tìm kiếm nội dụng văn bản ”</t>
  </si>
  <si>
    <t>3.2.10.7</t>
  </si>
  <si>
    <t>3.2.10.8</t>
  </si>
  <si>
    <t>3.2.10.9</t>
  </si>
  <si>
    <t>3.2.10.10</t>
  </si>
  <si>
    <t>3.2.12</t>
  </si>
  <si>
    <t>3.2.12.1</t>
  </si>
  <si>
    <t>3.2.12.2</t>
  </si>
  <si>
    <t>The total of working hour(s)</t>
  </si>
  <si>
    <t>27-02-2017</t>
  </si>
  <si>
    <t>Fix bugs of “ Nhập văn bản bằng tay ”</t>
  </si>
  <si>
    <t>Fix bugs of “ Nhập văn bản từ file ”</t>
  </si>
  <si>
    <t>Design user interface “Xuất văn bản sau khi rút gọn”</t>
  </si>
  <si>
    <t>Code chức năng “ Xem văn bản sau khi rút gọn”</t>
  </si>
  <si>
    <t>Code chức năng “ Xuất văn bản sau khi rút gọn”</t>
  </si>
  <si>
    <t>Code chức năng “ Tùy chỉnh kích thước rút gọn văn bản ”</t>
  </si>
  <si>
    <t>Linh,Quý</t>
  </si>
  <si>
    <t>Fix bugs of “  Xem đồ thị liên kết giữa các câu ”</t>
  </si>
  <si>
    <t>Fix bugs of “  Tùy chỉnh kích thước rút gọn văn bản ”</t>
  </si>
  <si>
    <t>468 hours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</si>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</sst>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-\ mmm\ \-\ yyyy"/>
  </numFmts>
  <fonts count="22">
    <font>
      <sz val="11"/>
      <color rgb="FF000000"/>
      <name val="Liberation sans"/>
    </font>
    <font>
      <sz val="13"/>
      <color rgb="FF000000"/>
      <name val="Times New Roman"/>
    </font>
    <font>
      <b/>
      <sz val="13"/>
      <color theme="1"/>
      <name val="Times New Roman"/>
    </font>
    <font>
      <sz val="11"/>
      <name val="Liberation sans"/>
    </font>
    <font>
      <sz val="13"/>
      <color theme="1"/>
      <name val="Times New Roman"/>
    </font>
    <font>
      <b/>
      <sz val="13"/>
      <color rgb="FF000000"/>
      <name val="Times New Roman"/>
    </font>
    <font>
      <sz val="13"/>
      <color rgb="FF000000"/>
      <name val="Arial"/>
    </font>
    <font>
      <sz val="13"/>
      <color rgb="FF00000A"/>
      <name val="Arial"/>
    </font>
    <font>
      <sz val="13"/>
      <color rgb="FF00000A"/>
      <name val="Times New Roman"/>
    </font>
    <font>
      <b/>
      <sz val="11"/>
      <color rgb="FF000000"/>
      <name val="Arial"/>
    </font>
    <font>
      <i/>
      <sz val="11"/>
      <color rgb="FF000000"/>
      <name val="Arial"/>
    </font>
    <font>
      <b/>
      <sz val="13"/>
      <color rgb="FF363636"/>
      <name val="Times New Roman"/>
    </font>
    <font>
      <b/>
      <sz val="13"/>
      <color rgb="FF00000A"/>
      <name val="Times New Roman"/>
    </font>
    <font>
      <sz val="10"/>
      <color rgb="FF000000"/>
      <name val="Calibri"/>
    </font>
    <font>
      <sz val="12"/>
      <color rgb="FF00000A"/>
      <name val="Times New Roman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A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C4BC96"/>
        <bgColor rgb="FFC4BC96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6" borderId="7" xfId="0" applyFont="1" applyFill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/>
    </xf>
    <xf numFmtId="16" fontId="5" fillId="7" borderId="1" xfId="0" applyNumberFormat="1" applyFont="1" applyFill="1" applyBorder="1" applyAlignment="1">
      <alignment horizontal="center" vertical="center" textRotation="90"/>
    </xf>
    <xf numFmtId="16" fontId="5" fillId="6" borderId="1" xfId="0" applyNumberFormat="1" applyFont="1" applyFill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1" fillId="6" borderId="1" xfId="0" applyFont="1" applyFill="1" applyBorder="1"/>
    <xf numFmtId="0" fontId="1" fillId="8" borderId="1" xfId="0" applyFont="1" applyFill="1" applyBorder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4" fillId="6" borderId="1" xfId="0" applyFont="1" applyFill="1" applyBorder="1"/>
    <xf numFmtId="0" fontId="6" fillId="0" borderId="1" xfId="0" applyFont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 vertical="top"/>
    </xf>
    <xf numFmtId="0" fontId="1" fillId="0" borderId="9" xfId="0" applyFont="1" applyBorder="1"/>
    <xf numFmtId="0" fontId="1" fillId="0" borderId="8" xfId="0" applyFont="1" applyBorder="1"/>
    <xf numFmtId="0" fontId="1" fillId="6" borderId="1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0" borderId="0" xfId="0" applyFont="1" applyAlignment="1">
      <alignment horizontal="center" vertical="center"/>
    </xf>
    <xf numFmtId="0" fontId="1" fillId="6" borderId="10" xfId="0" applyFont="1" applyFill="1" applyBorder="1"/>
    <xf numFmtId="0" fontId="1" fillId="7" borderId="10" xfId="0" applyFont="1" applyFill="1" applyBorder="1"/>
    <xf numFmtId="0" fontId="1" fillId="6" borderId="0" xfId="0" applyFont="1" applyFill="1"/>
    <xf numFmtId="0" fontId="1" fillId="0" borderId="1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1" fillId="0" borderId="0" xfId="0" applyFont="1" applyAlignment="1"/>
    <xf numFmtId="0" fontId="1" fillId="6" borderId="14" xfId="0" applyFont="1" applyFill="1" applyBorder="1"/>
    <xf numFmtId="0" fontId="11" fillId="12" borderId="15" xfId="0" applyFont="1" applyFill="1" applyBorder="1" applyAlignment="1">
      <alignment horizontal="center" vertical="center" wrapText="1"/>
    </xf>
    <xf numFmtId="0" fontId="11" fillId="12" borderId="1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vertical="center" wrapText="1"/>
    </xf>
    <xf numFmtId="0" fontId="5" fillId="13" borderId="18" xfId="0" applyFont="1" applyFill="1" applyBorder="1" applyAlignment="1">
      <alignment vertical="center" wrapText="1"/>
    </xf>
    <xf numFmtId="15" fontId="1" fillId="13" borderId="18" xfId="0" applyNumberFormat="1" applyFont="1" applyFill="1" applyBorder="1" applyAlignment="1">
      <alignment horizontal="center" vertical="center" wrapText="1"/>
    </xf>
    <xf numFmtId="0" fontId="8" fillId="13" borderId="18" xfId="0" applyFont="1" applyFill="1" applyBorder="1" applyAlignment="1">
      <alignment horizontal="center" vertical="center" wrapText="1"/>
    </xf>
    <xf numFmtId="0" fontId="13" fillId="13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14" fontId="1" fillId="13" borderId="18" xfId="0" applyNumberFormat="1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15" fontId="1" fillId="0" borderId="2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13" borderId="15" xfId="0" applyFont="1" applyFill="1" applyBorder="1" applyAlignment="1">
      <alignment vertical="center" wrapText="1"/>
    </xf>
    <xf numFmtId="0" fontId="5" fillId="13" borderId="16" xfId="0" applyFont="1" applyFill="1" applyBorder="1" applyAlignment="1">
      <alignment vertical="center" wrapText="1"/>
    </xf>
    <xf numFmtId="0" fontId="5" fillId="13" borderId="16" xfId="0" applyFont="1" applyFill="1" applyBorder="1" applyAlignment="1">
      <alignment horizontal="center" vertical="center" wrapText="1"/>
    </xf>
    <xf numFmtId="14" fontId="5" fillId="13" borderId="16" xfId="0" applyNumberFormat="1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13" fillId="13" borderId="16" xfId="0" applyFont="1" applyFill="1" applyBorder="1" applyAlignment="1">
      <alignment vertical="center" wrapText="1"/>
    </xf>
    <xf numFmtId="0" fontId="5" fillId="12" borderId="17" xfId="0" applyFont="1" applyFill="1" applyBorder="1" applyAlignment="1">
      <alignment vertical="center" wrapText="1"/>
    </xf>
    <xf numFmtId="0" fontId="5" fillId="12" borderId="18" xfId="0" applyFont="1" applyFill="1" applyBorder="1" applyAlignment="1">
      <alignment vertical="center" wrapText="1"/>
    </xf>
    <xf numFmtId="0" fontId="5" fillId="12" borderId="18" xfId="0" applyFont="1" applyFill="1" applyBorder="1" applyAlignment="1">
      <alignment horizontal="center" vertical="center" wrapText="1"/>
    </xf>
    <xf numFmtId="14" fontId="5" fillId="12" borderId="18" xfId="0" applyNumberFormat="1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0" fontId="8" fillId="12" borderId="18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2" fillId="0" borderId="20" xfId="0" applyFont="1" applyBorder="1" applyAlignment="1">
      <alignment horizontal="center" vertical="center" wrapText="1"/>
    </xf>
    <xf numFmtId="0" fontId="1" fillId="15" borderId="1" xfId="0" applyFont="1" applyFill="1" applyBorder="1"/>
    <xf numFmtId="0" fontId="1" fillId="17" borderId="1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16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3" fillId="0" borderId="21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3" fillId="0" borderId="24" xfId="0" applyFont="1" applyBorder="1"/>
    <xf numFmtId="0" fontId="12" fillId="12" borderId="22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6" fillId="0" borderId="0" xfId="0" applyFont="1" applyAlignment="1">
      <alignment vertical="center" wrapText="1"/>
    </xf>
    <xf numFmtId="0" fontId="18" fillId="0" borderId="0" xfId="0" applyFont="1" applyAlignment="1"/>
    <xf numFmtId="0" fontId="16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/>
    <xf numFmtId="164" fontId="19" fillId="0" borderId="2" xfId="0" applyNumberFormat="1" applyFont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164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20" fillId="3" borderId="2" xfId="0" applyFont="1" applyFill="1" applyBorder="1" applyAlignment="1">
      <alignment horizontal="center"/>
    </xf>
    <xf numFmtId="0" fontId="17" fillId="0" borderId="5" xfId="0" applyFont="1" applyBorder="1"/>
    <xf numFmtId="0" fontId="16" fillId="2" borderId="1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7" fillId="0" borderId="13" xfId="0" applyFont="1" applyBorder="1"/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/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1" xfId="0" applyFont="1" applyFill="1" applyBorder="1"/>
    <xf numFmtId="0" fontId="15" fillId="5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textRotation="90"/>
    </xf>
    <xf numFmtId="16" fontId="20" fillId="7" borderId="1" xfId="0" applyNumberFormat="1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1" xfId="0" applyFont="1" applyBorder="1"/>
    <xf numFmtId="0" fontId="15" fillId="6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7" fillId="0" borderId="9" xfId="0" applyFont="1" applyBorder="1"/>
    <xf numFmtId="0" fontId="21" fillId="0" borderId="1" xfId="0" applyFont="1" applyBorder="1" applyAlignment="1">
      <alignment horizontal="center"/>
    </xf>
    <xf numFmtId="0" fontId="17" fillId="0" borderId="10" xfId="0" applyFont="1" applyBorder="1"/>
    <xf numFmtId="0" fontId="2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/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15" fillId="0" borderId="2" xfId="0" applyFont="1" applyBorder="1"/>
    <xf numFmtId="0" fontId="20" fillId="0" borderId="3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 wrapText="1"/>
    </xf>
    <xf numFmtId="0" fontId="15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Sprint1!$F$164:$S$164</c:f>
              <c:numCache>
                <c:formatCode>General</c:formatCode>
                <c:ptCount val="14"/>
                <c:pt idx="0">
                  <c:v>143</c:v>
                </c:pt>
                <c:pt idx="1">
                  <c:v>143</c:v>
                </c:pt>
                <c:pt idx="2">
                  <c:v>133</c:v>
                </c:pt>
                <c:pt idx="3">
                  <c:v>123</c:v>
                </c:pt>
                <c:pt idx="4">
                  <c:v>109</c:v>
                </c:pt>
                <c:pt idx="5">
                  <c:v>100</c:v>
                </c:pt>
                <c:pt idx="6">
                  <c:v>99</c:v>
                </c:pt>
                <c:pt idx="7">
                  <c:v>85</c:v>
                </c:pt>
                <c:pt idx="8">
                  <c:v>66</c:v>
                </c:pt>
                <c:pt idx="9">
                  <c:v>53</c:v>
                </c:pt>
                <c:pt idx="10">
                  <c:v>32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6-47BC-9C83-73857709812F}"/>
            </c:ext>
          </c:extLst>
        </c:ser>
        <c:ser>
          <c:idx val="1"/>
          <c:order val="1"/>
          <c:marker>
            <c:symbol val="none"/>
          </c:marker>
          <c:val>
            <c:numRef>
              <c:f>Sprint1!$F$163:$S$163</c:f>
              <c:numCache>
                <c:formatCode>General</c:formatCode>
                <c:ptCount val="14"/>
                <c:pt idx="0">
                  <c:v>145</c:v>
                </c:pt>
                <c:pt idx="1">
                  <c:v>143</c:v>
                </c:pt>
                <c:pt idx="2">
                  <c:v>133</c:v>
                </c:pt>
                <c:pt idx="3">
                  <c:v>123</c:v>
                </c:pt>
                <c:pt idx="4">
                  <c:v>113</c:v>
                </c:pt>
                <c:pt idx="5">
                  <c:v>99</c:v>
                </c:pt>
                <c:pt idx="6">
                  <c:v>93</c:v>
                </c:pt>
                <c:pt idx="7">
                  <c:v>79</c:v>
                </c:pt>
                <c:pt idx="8">
                  <c:v>65</c:v>
                </c:pt>
                <c:pt idx="9">
                  <c:v>51</c:v>
                </c:pt>
                <c:pt idx="10">
                  <c:v>30</c:v>
                </c:pt>
                <c:pt idx="11">
                  <c:v>16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6-47BC-9C83-73857709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0688"/>
        <c:axId val="115539968"/>
      </c:lineChart>
      <c:catAx>
        <c:axId val="1157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39968"/>
        <c:crosses val="autoZero"/>
        <c:auto val="1"/>
        <c:lblAlgn val="ctr"/>
        <c:lblOffset val="100"/>
        <c:noMultiLvlLbl val="0"/>
      </c:catAx>
      <c:valAx>
        <c:axId val="115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Sprint2!$F$91:$W$91</c:f>
              <c:numCache>
                <c:formatCode>General</c:formatCode>
                <c:ptCount val="18"/>
                <c:pt idx="0">
                  <c:v>137</c:v>
                </c:pt>
                <c:pt idx="1">
                  <c:v>132</c:v>
                </c:pt>
                <c:pt idx="2">
                  <c:v>122</c:v>
                </c:pt>
                <c:pt idx="3">
                  <c:v>118</c:v>
                </c:pt>
                <c:pt idx="4">
                  <c:v>113</c:v>
                </c:pt>
                <c:pt idx="5">
                  <c:v>104</c:v>
                </c:pt>
                <c:pt idx="6">
                  <c:v>98</c:v>
                </c:pt>
                <c:pt idx="7">
                  <c:v>90</c:v>
                </c:pt>
                <c:pt idx="8">
                  <c:v>86</c:v>
                </c:pt>
                <c:pt idx="9">
                  <c:v>70</c:v>
                </c:pt>
                <c:pt idx="10">
                  <c:v>52</c:v>
                </c:pt>
                <c:pt idx="11">
                  <c:v>51</c:v>
                </c:pt>
                <c:pt idx="12">
                  <c:v>45</c:v>
                </c:pt>
                <c:pt idx="13">
                  <c:v>33</c:v>
                </c:pt>
                <c:pt idx="14">
                  <c:v>27</c:v>
                </c:pt>
                <c:pt idx="15">
                  <c:v>21</c:v>
                </c:pt>
                <c:pt idx="16">
                  <c:v>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4987-AAE3-4A65CD489F9D}"/>
            </c:ext>
          </c:extLst>
        </c:ser>
        <c:ser>
          <c:idx val="1"/>
          <c:order val="1"/>
          <c:tx>
            <c:v>Esimate</c:v>
          </c:tx>
          <c:marker>
            <c:symbol val="none"/>
          </c:marker>
          <c:val>
            <c:numRef>
              <c:f>Sprint2!$F$90:$W$90</c:f>
              <c:numCache>
                <c:formatCode>General</c:formatCode>
                <c:ptCount val="18"/>
                <c:pt idx="0">
                  <c:v>140</c:v>
                </c:pt>
                <c:pt idx="1">
                  <c:v>132</c:v>
                </c:pt>
                <c:pt idx="2">
                  <c:v>122</c:v>
                </c:pt>
                <c:pt idx="3">
                  <c:v>116</c:v>
                </c:pt>
                <c:pt idx="4">
                  <c:v>110</c:v>
                </c:pt>
                <c:pt idx="5">
                  <c:v>104</c:v>
                </c:pt>
                <c:pt idx="6">
                  <c:v>96</c:v>
                </c:pt>
                <c:pt idx="7">
                  <c:v>90</c:v>
                </c:pt>
                <c:pt idx="8">
                  <c:v>82</c:v>
                </c:pt>
                <c:pt idx="9">
                  <c:v>70</c:v>
                </c:pt>
                <c:pt idx="10">
                  <c:v>58</c:v>
                </c:pt>
                <c:pt idx="11">
                  <c:v>51</c:v>
                </c:pt>
                <c:pt idx="12">
                  <c:v>44</c:v>
                </c:pt>
                <c:pt idx="13">
                  <c:v>37</c:v>
                </c:pt>
                <c:pt idx="14">
                  <c:v>30</c:v>
                </c:pt>
                <c:pt idx="15">
                  <c:v>23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4987-AAE3-4A65CD48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0688"/>
        <c:axId val="115539968"/>
      </c:lineChart>
      <c:catAx>
        <c:axId val="1157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39968"/>
        <c:crosses val="autoZero"/>
        <c:auto val="1"/>
        <c:lblAlgn val="ctr"/>
        <c:lblOffset val="100"/>
        <c:noMultiLvlLbl val="0"/>
      </c:catAx>
      <c:valAx>
        <c:axId val="1155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170</xdr:row>
      <xdr:rowOff>0</xdr:rowOff>
    </xdr:from>
    <xdr:to>
      <xdr:col>3</xdr:col>
      <xdr:colOff>274734</xdr:colOff>
      <xdr:row>184</xdr:row>
      <xdr:rowOff>26069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94</xdr:row>
      <xdr:rowOff>0</xdr:rowOff>
    </xdr:from>
    <xdr:to>
      <xdr:col>3</xdr:col>
      <xdr:colOff>939693</xdr:colOff>
      <xdr:row>107</xdr:row>
      <xdr:rowOff>83399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6"/>
  <sheetViews>
    <sheetView topLeftCell="A166" zoomScale="76" zoomScaleNormal="56" workbookViewId="0">
      <selection activeCell="I167" sqref="I167"/>
    </sheetView>
  </sheetViews>
  <sheetFormatPr defaultColWidth="12.625" defaultRowHeight="15" customHeight="1"/>
  <cols>
    <col min="1" max="1" width="8" customWidth="1"/>
    <col min="2" max="2" width="20.125" customWidth="1"/>
    <col min="3" max="3" width="56.625" customWidth="1"/>
    <col min="4" max="4" width="13.375" customWidth="1"/>
    <col min="5" max="5" width="7.125" customWidth="1"/>
    <col min="6" max="6" width="5" customWidth="1"/>
    <col min="7" max="21" width="5.625" customWidth="1"/>
    <col min="22" max="24" width="5" customWidth="1"/>
    <col min="25" max="34" width="3.75" customWidth="1"/>
  </cols>
  <sheetData>
    <row r="1" spans="1:34" ht="16.5">
      <c r="A1" s="1"/>
      <c r="B1" s="2" t="s">
        <v>0</v>
      </c>
      <c r="C1" s="110" t="s">
        <v>1</v>
      </c>
      <c r="D1" s="11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6.5">
      <c r="A2" s="1"/>
      <c r="B2" s="4" t="s">
        <v>2</v>
      </c>
      <c r="C2" s="112" t="s">
        <v>3</v>
      </c>
      <c r="D2" s="1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6.5" customHeight="1">
      <c r="A3" s="1"/>
      <c r="B3" s="4" t="s">
        <v>4</v>
      </c>
      <c r="C3" s="112" t="s">
        <v>5</v>
      </c>
      <c r="D3" s="111"/>
      <c r="E3" s="5"/>
      <c r="F3" s="113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6.5">
      <c r="A4" s="1"/>
      <c r="B4" s="4" t="s">
        <v>6</v>
      </c>
      <c r="C4" s="115">
        <v>44154</v>
      </c>
      <c r="D4" s="111"/>
      <c r="E4" s="6"/>
      <c r="F4" s="1"/>
      <c r="G4" s="1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6.5">
      <c r="A5" s="1"/>
      <c r="B5" s="4" t="s">
        <v>7</v>
      </c>
      <c r="C5" s="115">
        <v>44197</v>
      </c>
      <c r="D5" s="111"/>
      <c r="E5" s="6"/>
      <c r="F5" s="1"/>
      <c r="G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>
      <c r="A6" s="7"/>
      <c r="B6" s="7"/>
      <c r="C6" s="8"/>
      <c r="D6" s="9"/>
      <c r="E6" s="10"/>
      <c r="F6" s="1"/>
      <c r="G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6.5">
      <c r="A7" s="1"/>
      <c r="B7" s="116" t="s">
        <v>8</v>
      </c>
      <c r="C7" s="117"/>
      <c r="D7" s="117"/>
      <c r="E7" s="117"/>
      <c r="F7" s="111"/>
      <c r="G7" s="1"/>
      <c r="H7" s="1"/>
      <c r="I7" s="3"/>
      <c r="J7" s="1"/>
      <c r="K7" s="1"/>
      <c r="L7" s="1"/>
      <c r="M7" s="3"/>
      <c r="N7" s="3"/>
      <c r="O7" s="3"/>
      <c r="P7" s="3"/>
      <c r="Q7" s="3"/>
      <c r="R7" s="3"/>
      <c r="S7" s="3"/>
      <c r="T7" s="3"/>
      <c r="U7" s="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" customHeight="1">
      <c r="A8" s="1"/>
      <c r="B8" s="11" t="s">
        <v>9</v>
      </c>
      <c r="C8" s="12" t="s">
        <v>10</v>
      </c>
      <c r="D8" s="13" t="s">
        <v>11</v>
      </c>
      <c r="E8" s="118" t="s">
        <v>12</v>
      </c>
      <c r="F8" s="111"/>
      <c r="G8" s="1"/>
      <c r="H8" s="1"/>
      <c r="I8" s="6"/>
      <c r="J8" s="1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" customHeight="1">
      <c r="A9" s="1"/>
      <c r="B9" s="14">
        <v>1</v>
      </c>
      <c r="C9" s="15" t="s">
        <v>13</v>
      </c>
      <c r="D9" s="16">
        <v>26</v>
      </c>
      <c r="E9" s="119">
        <v>28</v>
      </c>
      <c r="F9" s="111"/>
      <c r="G9" s="1"/>
      <c r="H9" s="1"/>
      <c r="I9" s="6"/>
      <c r="J9" s="1"/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" customHeight="1">
      <c r="A10" s="1"/>
      <c r="B10" s="14">
        <v>2</v>
      </c>
      <c r="C10" s="15" t="s">
        <v>14</v>
      </c>
      <c r="D10" s="16">
        <v>34</v>
      </c>
      <c r="E10" s="119">
        <v>28</v>
      </c>
      <c r="F10" s="111"/>
      <c r="G10" s="1"/>
      <c r="H10" s="1"/>
      <c r="I10" s="6"/>
      <c r="J10" s="1"/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" customHeight="1">
      <c r="A11" s="1"/>
      <c r="B11" s="14">
        <v>3</v>
      </c>
      <c r="C11" s="15" t="s">
        <v>15</v>
      </c>
      <c r="D11" s="16">
        <v>31</v>
      </c>
      <c r="E11" s="119">
        <v>28</v>
      </c>
      <c r="F11" s="111"/>
      <c r="G11" s="1"/>
      <c r="H11" s="1"/>
      <c r="I11" s="6"/>
      <c r="J11" s="1"/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" customHeight="1">
      <c r="A12" s="1"/>
      <c r="B12" s="14">
        <v>4</v>
      </c>
      <c r="C12" s="15" t="s">
        <v>16</v>
      </c>
      <c r="D12" s="16">
        <v>29</v>
      </c>
      <c r="E12" s="119">
        <v>28</v>
      </c>
      <c r="F12" s="111"/>
      <c r="G12" s="1"/>
      <c r="H12" s="1"/>
      <c r="I12" s="6"/>
      <c r="J12" s="17"/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" customHeight="1">
      <c r="A13" s="1"/>
      <c r="B13" s="14">
        <v>5</v>
      </c>
      <c r="C13" s="15" t="s">
        <v>17</v>
      </c>
      <c r="D13" s="16">
        <v>27</v>
      </c>
      <c r="E13" s="119">
        <v>28</v>
      </c>
      <c r="F13" s="1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" customHeight="1">
      <c r="A14" s="1"/>
      <c r="B14" s="124" t="s">
        <v>18</v>
      </c>
      <c r="C14" s="111"/>
      <c r="D14" s="18">
        <f>SUM(D9:D13)</f>
        <v>147</v>
      </c>
      <c r="E14" s="120">
        <f>SUM(E9:F13)</f>
        <v>140</v>
      </c>
      <c r="F14" s="1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6" spans="1:34" ht="23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6.75" hidden="1" customHeight="1">
      <c r="A17" s="2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64.5" customHeight="1">
      <c r="A18" s="21" t="s">
        <v>19</v>
      </c>
      <c r="B18" s="21" t="s">
        <v>20</v>
      </c>
      <c r="C18" s="21" t="s">
        <v>21</v>
      </c>
      <c r="D18" s="22" t="s">
        <v>22</v>
      </c>
      <c r="E18" s="22"/>
      <c r="F18" s="23" t="s">
        <v>18</v>
      </c>
      <c r="G18" s="24">
        <v>44154</v>
      </c>
      <c r="H18" s="24">
        <v>44155</v>
      </c>
      <c r="I18" s="24">
        <v>44156</v>
      </c>
      <c r="J18" s="24">
        <v>44157</v>
      </c>
      <c r="K18" s="24">
        <v>44158</v>
      </c>
      <c r="L18" s="24">
        <v>44159</v>
      </c>
      <c r="M18" s="24">
        <v>44160</v>
      </c>
      <c r="N18" s="24">
        <v>44161</v>
      </c>
      <c r="O18" s="24">
        <v>44162</v>
      </c>
      <c r="P18" s="24">
        <v>44163</v>
      </c>
      <c r="Q18" s="24">
        <v>44164</v>
      </c>
      <c r="R18" s="24">
        <v>44165</v>
      </c>
      <c r="S18" s="24">
        <v>44166</v>
      </c>
      <c r="T18" s="24"/>
      <c r="U18" s="24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4" ht="16.5">
      <c r="A19" s="121">
        <v>1</v>
      </c>
      <c r="B19" s="125" t="s">
        <v>23</v>
      </c>
      <c r="C19" s="111"/>
      <c r="D19" s="26" t="s">
        <v>24</v>
      </c>
      <c r="E19" s="15"/>
      <c r="F19" s="26">
        <v>8</v>
      </c>
      <c r="G19" s="27">
        <v>6</v>
      </c>
      <c r="H19" s="27">
        <v>4</v>
      </c>
      <c r="I19" s="27">
        <v>2</v>
      </c>
      <c r="J19" s="28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ht="15" customHeight="1">
      <c r="A20" s="122"/>
      <c r="B20" s="125" t="s">
        <v>25</v>
      </c>
      <c r="C20" s="111"/>
      <c r="D20" s="29" t="s">
        <v>26</v>
      </c>
      <c r="E20" s="15"/>
      <c r="F20" s="29">
        <v>12</v>
      </c>
      <c r="G20" s="27">
        <v>12</v>
      </c>
      <c r="H20" s="27">
        <v>8</v>
      </c>
      <c r="I20" s="27">
        <v>4</v>
      </c>
      <c r="J20" s="28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ht="15" customHeight="1">
      <c r="A21" s="122"/>
      <c r="B21" s="125" t="s">
        <v>27</v>
      </c>
      <c r="C21" s="111"/>
      <c r="D21" s="30" t="s">
        <v>28</v>
      </c>
      <c r="E21" s="15"/>
      <c r="F21" s="29">
        <v>12</v>
      </c>
      <c r="G21" s="27">
        <v>12</v>
      </c>
      <c r="H21" s="27">
        <v>8</v>
      </c>
      <c r="I21" s="27">
        <v>4</v>
      </c>
      <c r="J21" s="28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ht="15" customHeight="1">
      <c r="A22" s="122"/>
      <c r="B22" s="121" t="s">
        <v>29</v>
      </c>
      <c r="C22" s="29" t="s">
        <v>30</v>
      </c>
      <c r="D22" s="26" t="s">
        <v>31</v>
      </c>
      <c r="E22" s="15"/>
      <c r="F22" s="26">
        <v>2</v>
      </c>
      <c r="G22" s="27">
        <v>2</v>
      </c>
      <c r="H22" s="27">
        <v>2</v>
      </c>
      <c r="I22" s="27">
        <v>2</v>
      </c>
      <c r="J22" s="27">
        <v>2</v>
      </c>
      <c r="K22" s="28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ht="15" customHeight="1">
      <c r="A23" s="122"/>
      <c r="B23" s="122"/>
      <c r="C23" s="31" t="s">
        <v>32</v>
      </c>
      <c r="D23" s="29" t="s">
        <v>33</v>
      </c>
      <c r="E23" s="15"/>
      <c r="F23" s="29">
        <v>2</v>
      </c>
      <c r="G23" s="27">
        <v>2</v>
      </c>
      <c r="H23" s="27">
        <v>2</v>
      </c>
      <c r="I23" s="27">
        <v>2</v>
      </c>
      <c r="J23" s="27">
        <v>2</v>
      </c>
      <c r="K23" s="28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ht="15" customHeight="1">
      <c r="A24" s="122"/>
      <c r="B24" s="122"/>
      <c r="C24" s="31" t="s">
        <v>34</v>
      </c>
      <c r="D24" s="29" t="s">
        <v>35</v>
      </c>
      <c r="E24" s="15"/>
      <c r="F24" s="29">
        <v>2</v>
      </c>
      <c r="G24" s="27">
        <v>2</v>
      </c>
      <c r="H24" s="27">
        <v>2</v>
      </c>
      <c r="I24" s="27">
        <v>2</v>
      </c>
      <c r="J24" s="27">
        <v>2</v>
      </c>
      <c r="K24" s="28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">
        <v>0</v>
      </c>
      <c r="R24" s="27">
        <v>0</v>
      </c>
      <c r="S24" s="27">
        <v>0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 ht="15" customHeight="1">
      <c r="A25" s="122"/>
      <c r="B25" s="122"/>
      <c r="C25" s="31" t="s">
        <v>36</v>
      </c>
      <c r="D25" s="29" t="s">
        <v>24</v>
      </c>
      <c r="E25" s="15"/>
      <c r="F25" s="29">
        <v>4</v>
      </c>
      <c r="G25" s="27">
        <v>4</v>
      </c>
      <c r="H25" s="27">
        <v>4</v>
      </c>
      <c r="I25" s="27">
        <v>4</v>
      </c>
      <c r="J25" s="27">
        <v>4</v>
      </c>
      <c r="K25" s="27">
        <v>2</v>
      </c>
      <c r="L25" s="28">
        <v>0</v>
      </c>
      <c r="M25" s="27">
        <v>0</v>
      </c>
      <c r="N25" s="27">
        <v>0</v>
      </c>
      <c r="O25" s="27">
        <v>0</v>
      </c>
      <c r="P25" s="27">
        <v>0</v>
      </c>
      <c r="Q25" s="32">
        <v>0</v>
      </c>
      <c r="R25" s="27">
        <v>0</v>
      </c>
      <c r="S25" s="27">
        <v>0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ht="15" customHeight="1">
      <c r="A26" s="122"/>
      <c r="B26" s="122"/>
      <c r="C26" s="31" t="s">
        <v>37</v>
      </c>
      <c r="D26" s="29" t="s">
        <v>38</v>
      </c>
      <c r="E26" s="15"/>
      <c r="F26" s="29">
        <v>4</v>
      </c>
      <c r="G26" s="27">
        <v>4</v>
      </c>
      <c r="H26" s="27">
        <v>4</v>
      </c>
      <c r="I26" s="27">
        <v>4</v>
      </c>
      <c r="J26" s="27">
        <v>4</v>
      </c>
      <c r="K26" s="27">
        <v>2</v>
      </c>
      <c r="L26" s="28">
        <v>0</v>
      </c>
      <c r="M26" s="27">
        <v>0</v>
      </c>
      <c r="N26" s="27">
        <v>0</v>
      </c>
      <c r="O26" s="27">
        <v>0</v>
      </c>
      <c r="P26" s="27">
        <v>0</v>
      </c>
      <c r="Q26" s="32">
        <v>0</v>
      </c>
      <c r="R26" s="27">
        <v>0</v>
      </c>
      <c r="S26" s="27">
        <v>0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ht="15" customHeight="1">
      <c r="A27" s="122"/>
      <c r="B27" s="122"/>
      <c r="C27" s="31" t="s">
        <v>39</v>
      </c>
      <c r="D27" s="29" t="s">
        <v>40</v>
      </c>
      <c r="E27" s="15"/>
      <c r="F27" s="29">
        <v>4</v>
      </c>
      <c r="G27" s="27">
        <v>4</v>
      </c>
      <c r="H27" s="27">
        <v>4</v>
      </c>
      <c r="I27" s="27">
        <v>4</v>
      </c>
      <c r="J27" s="27">
        <v>4</v>
      </c>
      <c r="K27" s="28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2">
        <v>0</v>
      </c>
      <c r="R27" s="27">
        <v>0</v>
      </c>
      <c r="S27" s="27">
        <v>0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ht="15" customHeight="1">
      <c r="A28" s="122"/>
      <c r="B28" s="123"/>
      <c r="C28" s="31" t="s">
        <v>41</v>
      </c>
      <c r="D28" s="29" t="s">
        <v>42</v>
      </c>
      <c r="E28" s="15"/>
      <c r="F28" s="29">
        <v>2</v>
      </c>
      <c r="G28" s="27">
        <v>2</v>
      </c>
      <c r="H28" s="27">
        <v>2</v>
      </c>
      <c r="I28" s="27">
        <v>2</v>
      </c>
      <c r="J28" s="27">
        <v>2</v>
      </c>
      <c r="K28" s="27">
        <v>2</v>
      </c>
      <c r="L28" s="28">
        <v>0</v>
      </c>
      <c r="M28" s="27">
        <v>0</v>
      </c>
      <c r="N28" s="27">
        <v>0</v>
      </c>
      <c r="O28" s="27">
        <v>0</v>
      </c>
      <c r="P28" s="27">
        <v>0</v>
      </c>
      <c r="Q28" s="32">
        <v>0</v>
      </c>
      <c r="R28" s="27">
        <v>0</v>
      </c>
      <c r="S28" s="27">
        <v>0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ht="15" customHeight="1">
      <c r="A29" s="122"/>
      <c r="B29" s="121" t="s">
        <v>43</v>
      </c>
      <c r="C29" s="29" t="s">
        <v>44</v>
      </c>
      <c r="D29" s="26" t="s">
        <v>35</v>
      </c>
      <c r="E29" s="15"/>
      <c r="F29" s="29">
        <v>2</v>
      </c>
      <c r="G29" s="33">
        <v>2</v>
      </c>
      <c r="H29" s="33">
        <v>2</v>
      </c>
      <c r="I29" s="33">
        <v>2</v>
      </c>
      <c r="J29" s="33">
        <v>2</v>
      </c>
      <c r="K29" s="33">
        <v>2</v>
      </c>
      <c r="L29" s="33">
        <v>2</v>
      </c>
      <c r="M29" s="34">
        <v>0</v>
      </c>
      <c r="N29" s="35">
        <v>0</v>
      </c>
      <c r="O29" s="35">
        <v>0</v>
      </c>
      <c r="P29" s="35">
        <v>0</v>
      </c>
      <c r="Q29" s="35">
        <v>0</v>
      </c>
      <c r="R29" s="27">
        <v>0</v>
      </c>
      <c r="S29" s="27">
        <v>0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ht="15" customHeight="1">
      <c r="A30" s="122"/>
      <c r="B30" s="122"/>
      <c r="C30" s="31" t="s">
        <v>45</v>
      </c>
      <c r="D30" s="29" t="s">
        <v>33</v>
      </c>
      <c r="E30" s="15"/>
      <c r="F30" s="29">
        <v>2</v>
      </c>
      <c r="G30" s="33">
        <v>2</v>
      </c>
      <c r="H30" s="33">
        <v>2</v>
      </c>
      <c r="I30" s="33">
        <v>2</v>
      </c>
      <c r="J30" s="33">
        <v>2</v>
      </c>
      <c r="K30" s="33">
        <v>2</v>
      </c>
      <c r="L30" s="33">
        <v>2</v>
      </c>
      <c r="M30" s="34">
        <v>0</v>
      </c>
      <c r="N30" s="35">
        <v>0</v>
      </c>
      <c r="O30" s="35">
        <v>0</v>
      </c>
      <c r="P30" s="35">
        <v>0</v>
      </c>
      <c r="Q30" s="35">
        <v>0</v>
      </c>
      <c r="R30" s="27">
        <v>0</v>
      </c>
      <c r="S30" s="27">
        <v>0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ht="15" customHeight="1">
      <c r="A31" s="122"/>
      <c r="B31" s="122"/>
      <c r="C31" s="31" t="s">
        <v>46</v>
      </c>
      <c r="D31" s="30" t="s">
        <v>42</v>
      </c>
      <c r="E31" s="15"/>
      <c r="F31" s="29">
        <v>2</v>
      </c>
      <c r="G31" s="33">
        <v>2</v>
      </c>
      <c r="H31" s="33">
        <v>2</v>
      </c>
      <c r="I31" s="33">
        <v>2</v>
      </c>
      <c r="J31" s="33">
        <v>2</v>
      </c>
      <c r="K31" s="33">
        <v>2</v>
      </c>
      <c r="L31" s="33">
        <v>2</v>
      </c>
      <c r="M31" s="34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27">
        <v>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 ht="15" customHeight="1">
      <c r="A32" s="122"/>
      <c r="B32" s="122"/>
      <c r="C32" s="31" t="s">
        <v>47</v>
      </c>
      <c r="D32" s="29" t="s">
        <v>48</v>
      </c>
      <c r="E32" s="15"/>
      <c r="F32" s="29">
        <v>2</v>
      </c>
      <c r="G32" s="33">
        <v>2</v>
      </c>
      <c r="H32" s="33">
        <v>2</v>
      </c>
      <c r="I32" s="33">
        <v>2</v>
      </c>
      <c r="J32" s="33">
        <v>2</v>
      </c>
      <c r="K32" s="33">
        <v>2</v>
      </c>
      <c r="L32" s="33">
        <v>2</v>
      </c>
      <c r="M32" s="34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27">
        <v>0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ht="15" customHeight="1">
      <c r="A33" s="122"/>
      <c r="B33" s="122"/>
      <c r="C33" s="31" t="s">
        <v>49</v>
      </c>
      <c r="D33" s="29" t="s">
        <v>28</v>
      </c>
      <c r="E33" s="15"/>
      <c r="F33" s="29">
        <v>2</v>
      </c>
      <c r="G33" s="33">
        <v>2</v>
      </c>
      <c r="H33" s="33">
        <v>2</v>
      </c>
      <c r="I33" s="33">
        <v>2</v>
      </c>
      <c r="J33" s="33">
        <v>2</v>
      </c>
      <c r="K33" s="33">
        <v>2</v>
      </c>
      <c r="L33" s="33">
        <v>2</v>
      </c>
      <c r="M33" s="28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 ht="15" customHeight="1">
      <c r="A34" s="122"/>
      <c r="B34" s="122"/>
      <c r="C34" s="31" t="s">
        <v>50</v>
      </c>
      <c r="D34" s="29" t="s">
        <v>31</v>
      </c>
      <c r="E34" s="15"/>
      <c r="F34" s="29">
        <v>2</v>
      </c>
      <c r="G34" s="33">
        <v>2</v>
      </c>
      <c r="H34" s="33">
        <v>2</v>
      </c>
      <c r="I34" s="33">
        <v>2</v>
      </c>
      <c r="J34" s="33">
        <v>2</v>
      </c>
      <c r="K34" s="33">
        <v>2</v>
      </c>
      <c r="L34" s="33">
        <v>2</v>
      </c>
      <c r="M34" s="28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 ht="15" customHeight="1">
      <c r="A35" s="122"/>
      <c r="B35" s="123"/>
      <c r="C35" s="31" t="s">
        <v>51</v>
      </c>
      <c r="D35" s="29" t="s">
        <v>24</v>
      </c>
      <c r="E35" s="15"/>
      <c r="F35" s="29">
        <v>2</v>
      </c>
      <c r="G35" s="33">
        <v>2</v>
      </c>
      <c r="H35" s="33">
        <v>2</v>
      </c>
      <c r="I35" s="33">
        <v>2</v>
      </c>
      <c r="J35" s="33">
        <v>2</v>
      </c>
      <c r="K35" s="33">
        <v>2</v>
      </c>
      <c r="L35" s="33">
        <v>2</v>
      </c>
      <c r="M35" s="28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 ht="15" customHeight="1">
      <c r="A36" s="122"/>
      <c r="B36" s="121" t="s">
        <v>52</v>
      </c>
      <c r="C36" s="29" t="s">
        <v>53</v>
      </c>
      <c r="D36" s="26" t="s">
        <v>35</v>
      </c>
      <c r="E36" s="15"/>
      <c r="F36" s="29">
        <v>2</v>
      </c>
      <c r="G36" s="33">
        <v>2</v>
      </c>
      <c r="H36" s="33">
        <v>2</v>
      </c>
      <c r="I36" s="33">
        <v>2</v>
      </c>
      <c r="J36" s="33">
        <v>2</v>
      </c>
      <c r="K36" s="33">
        <v>2</v>
      </c>
      <c r="L36" s="33">
        <v>2</v>
      </c>
      <c r="M36" s="33">
        <v>2</v>
      </c>
      <c r="N36" s="28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 ht="15" customHeight="1">
      <c r="A37" s="122"/>
      <c r="B37" s="122"/>
      <c r="C37" s="31" t="s">
        <v>54</v>
      </c>
      <c r="D37" s="29" t="s">
        <v>33</v>
      </c>
      <c r="E37" s="15"/>
      <c r="F37" s="29">
        <v>2</v>
      </c>
      <c r="G37" s="33">
        <v>2</v>
      </c>
      <c r="H37" s="33">
        <v>2</v>
      </c>
      <c r="I37" s="33">
        <v>2</v>
      </c>
      <c r="J37" s="33">
        <v>2</v>
      </c>
      <c r="K37" s="33">
        <v>2</v>
      </c>
      <c r="L37" s="33">
        <v>2</v>
      </c>
      <c r="M37" s="33">
        <v>2</v>
      </c>
      <c r="N37" s="28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 ht="15" customHeight="1">
      <c r="A38" s="122"/>
      <c r="B38" s="122"/>
      <c r="C38" s="31" t="s">
        <v>55</v>
      </c>
      <c r="D38" s="30" t="s">
        <v>42</v>
      </c>
      <c r="E38" s="15"/>
      <c r="F38" s="29">
        <v>2</v>
      </c>
      <c r="G38" s="33">
        <v>2</v>
      </c>
      <c r="H38" s="33">
        <v>2</v>
      </c>
      <c r="I38" s="33">
        <v>2</v>
      </c>
      <c r="J38" s="33">
        <v>2</v>
      </c>
      <c r="K38" s="33">
        <v>2</v>
      </c>
      <c r="L38" s="33">
        <v>2</v>
      </c>
      <c r="M38" s="33">
        <v>2</v>
      </c>
      <c r="N38" s="28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 ht="15" customHeight="1">
      <c r="A39" s="122"/>
      <c r="B39" s="122"/>
      <c r="C39" s="31" t="s">
        <v>56</v>
      </c>
      <c r="D39" s="29" t="s">
        <v>24</v>
      </c>
      <c r="E39" s="15"/>
      <c r="F39" s="29">
        <v>2</v>
      </c>
      <c r="G39" s="33">
        <v>2</v>
      </c>
      <c r="H39" s="33">
        <v>2</v>
      </c>
      <c r="I39" s="33">
        <v>2</v>
      </c>
      <c r="J39" s="33">
        <v>2</v>
      </c>
      <c r="K39" s="33">
        <v>2</v>
      </c>
      <c r="L39" s="33">
        <v>2</v>
      </c>
      <c r="M39" s="33">
        <v>2</v>
      </c>
      <c r="N39" s="28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ht="15" customHeight="1">
      <c r="A40" s="122"/>
      <c r="B40" s="122"/>
      <c r="C40" s="31" t="s">
        <v>57</v>
      </c>
      <c r="D40" s="29" t="s">
        <v>28</v>
      </c>
      <c r="E40" s="15"/>
      <c r="F40" s="29">
        <v>2</v>
      </c>
      <c r="G40" s="33">
        <v>2</v>
      </c>
      <c r="H40" s="33">
        <v>2</v>
      </c>
      <c r="I40" s="33">
        <v>2</v>
      </c>
      <c r="J40" s="33">
        <v>2</v>
      </c>
      <c r="K40" s="33">
        <v>2</v>
      </c>
      <c r="L40" s="33">
        <v>2</v>
      </c>
      <c r="M40" s="33">
        <v>2</v>
      </c>
      <c r="N40" s="28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 ht="15" customHeight="1">
      <c r="A41" s="122"/>
      <c r="B41" s="122"/>
      <c r="C41" s="31" t="s">
        <v>58</v>
      </c>
      <c r="D41" s="29" t="s">
        <v>31</v>
      </c>
      <c r="E41" s="15"/>
      <c r="F41" s="29">
        <v>2</v>
      </c>
      <c r="G41" s="33">
        <v>2</v>
      </c>
      <c r="H41" s="33">
        <v>2</v>
      </c>
      <c r="I41" s="33">
        <v>2</v>
      </c>
      <c r="J41" s="33">
        <v>2</v>
      </c>
      <c r="K41" s="33">
        <v>2</v>
      </c>
      <c r="L41" s="33">
        <v>2</v>
      </c>
      <c r="M41" s="33">
        <v>2</v>
      </c>
      <c r="N41" s="28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ht="15" customHeight="1">
      <c r="A42" s="122"/>
      <c r="B42" s="123"/>
      <c r="C42" s="31" t="s">
        <v>59</v>
      </c>
      <c r="D42" s="29" t="s">
        <v>24</v>
      </c>
      <c r="E42" s="15"/>
      <c r="F42" s="29">
        <v>2</v>
      </c>
      <c r="G42" s="33">
        <v>2</v>
      </c>
      <c r="H42" s="33">
        <v>2</v>
      </c>
      <c r="I42" s="33">
        <v>2</v>
      </c>
      <c r="J42" s="33">
        <v>2</v>
      </c>
      <c r="K42" s="33">
        <v>2</v>
      </c>
      <c r="L42" s="33">
        <v>2</v>
      </c>
      <c r="M42" s="33">
        <v>2</v>
      </c>
      <c r="N42" s="28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 ht="15" customHeight="1">
      <c r="A43" s="122"/>
      <c r="B43" s="121" t="s">
        <v>60</v>
      </c>
      <c r="C43" s="29" t="s">
        <v>61</v>
      </c>
      <c r="D43" s="26" t="s">
        <v>35</v>
      </c>
      <c r="E43" s="15"/>
      <c r="F43" s="26">
        <v>2</v>
      </c>
      <c r="G43" s="33">
        <v>2</v>
      </c>
      <c r="H43" s="33">
        <v>2</v>
      </c>
      <c r="I43" s="33">
        <v>2</v>
      </c>
      <c r="J43" s="33">
        <v>2</v>
      </c>
      <c r="K43" s="33">
        <v>2</v>
      </c>
      <c r="L43" s="33">
        <v>2</v>
      </c>
      <c r="M43" s="33">
        <v>2</v>
      </c>
      <c r="N43" s="33">
        <v>2</v>
      </c>
      <c r="O43" s="28">
        <v>0</v>
      </c>
      <c r="P43" s="27">
        <v>0</v>
      </c>
      <c r="Q43" s="27">
        <v>0</v>
      </c>
      <c r="R43" s="27">
        <v>0</v>
      </c>
      <c r="S43" s="27">
        <v>0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 ht="15" customHeight="1">
      <c r="A44" s="122"/>
      <c r="B44" s="122"/>
      <c r="C44" s="31" t="s">
        <v>62</v>
      </c>
      <c r="D44" s="29" t="s">
        <v>33</v>
      </c>
      <c r="E44" s="15"/>
      <c r="F44" s="29">
        <v>2</v>
      </c>
      <c r="G44" s="33">
        <v>2</v>
      </c>
      <c r="H44" s="33">
        <v>2</v>
      </c>
      <c r="I44" s="33">
        <v>2</v>
      </c>
      <c r="J44" s="33">
        <v>2</v>
      </c>
      <c r="K44" s="33">
        <v>2</v>
      </c>
      <c r="L44" s="33">
        <v>2</v>
      </c>
      <c r="M44" s="33">
        <v>2</v>
      </c>
      <c r="N44" s="33">
        <v>2</v>
      </c>
      <c r="O44" s="28">
        <v>0</v>
      </c>
      <c r="P44" s="27">
        <v>0</v>
      </c>
      <c r="Q44" s="27">
        <v>0</v>
      </c>
      <c r="R44" s="27">
        <v>0</v>
      </c>
      <c r="S44" s="27">
        <v>0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 ht="15" customHeight="1">
      <c r="A45" s="122"/>
      <c r="B45" s="122"/>
      <c r="C45" s="31" t="s">
        <v>63</v>
      </c>
      <c r="D45" s="30" t="s">
        <v>42</v>
      </c>
      <c r="E45" s="15"/>
      <c r="F45" s="29">
        <v>2</v>
      </c>
      <c r="G45" s="33">
        <v>2</v>
      </c>
      <c r="H45" s="33">
        <v>2</v>
      </c>
      <c r="I45" s="33">
        <v>2</v>
      </c>
      <c r="J45" s="33">
        <v>2</v>
      </c>
      <c r="K45" s="33">
        <v>2</v>
      </c>
      <c r="L45" s="33">
        <v>2</v>
      </c>
      <c r="M45" s="33">
        <v>2</v>
      </c>
      <c r="N45" s="33">
        <v>2</v>
      </c>
      <c r="O45" s="28">
        <v>0</v>
      </c>
      <c r="P45" s="27">
        <v>0</v>
      </c>
      <c r="Q45" s="27">
        <v>0</v>
      </c>
      <c r="R45" s="27">
        <v>0</v>
      </c>
      <c r="S45" s="27">
        <v>0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 ht="15" customHeight="1">
      <c r="A46" s="122"/>
      <c r="B46" s="122"/>
      <c r="C46" s="31" t="s">
        <v>64</v>
      </c>
      <c r="D46" s="29" t="s">
        <v>48</v>
      </c>
      <c r="E46" s="15"/>
      <c r="F46" s="29">
        <v>2</v>
      </c>
      <c r="G46" s="33">
        <v>2</v>
      </c>
      <c r="H46" s="33">
        <v>2</v>
      </c>
      <c r="I46" s="33">
        <v>2</v>
      </c>
      <c r="J46" s="33">
        <v>2</v>
      </c>
      <c r="K46" s="33">
        <v>2</v>
      </c>
      <c r="L46" s="33">
        <v>2</v>
      </c>
      <c r="M46" s="33">
        <v>2</v>
      </c>
      <c r="N46" s="33">
        <v>2</v>
      </c>
      <c r="O46" s="28">
        <v>0</v>
      </c>
      <c r="P46" s="27">
        <v>0</v>
      </c>
      <c r="Q46" s="27">
        <v>0</v>
      </c>
      <c r="R46" s="27">
        <v>0</v>
      </c>
      <c r="S46" s="27">
        <v>0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 ht="15" customHeight="1">
      <c r="A47" s="122"/>
      <c r="B47" s="122"/>
      <c r="C47" s="31" t="s">
        <v>65</v>
      </c>
      <c r="D47" s="29" t="s">
        <v>28</v>
      </c>
      <c r="E47" s="15"/>
      <c r="F47" s="29">
        <v>2</v>
      </c>
      <c r="G47" s="33">
        <v>2</v>
      </c>
      <c r="H47" s="33">
        <v>2</v>
      </c>
      <c r="I47" s="33">
        <v>2</v>
      </c>
      <c r="J47" s="33">
        <v>2</v>
      </c>
      <c r="K47" s="33">
        <v>2</v>
      </c>
      <c r="L47" s="33">
        <v>2</v>
      </c>
      <c r="M47" s="33">
        <v>2</v>
      </c>
      <c r="N47" s="33">
        <v>2</v>
      </c>
      <c r="O47" s="28">
        <v>0</v>
      </c>
      <c r="P47" s="27">
        <v>0</v>
      </c>
      <c r="Q47" s="27">
        <v>0</v>
      </c>
      <c r="R47" s="27">
        <v>0</v>
      </c>
      <c r="S47" s="27">
        <v>0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ht="15" customHeight="1">
      <c r="A48" s="122"/>
      <c r="B48" s="122"/>
      <c r="C48" s="31" t="s">
        <v>66</v>
      </c>
      <c r="D48" s="29" t="s">
        <v>31</v>
      </c>
      <c r="E48" s="15"/>
      <c r="F48" s="29">
        <v>2</v>
      </c>
      <c r="G48" s="33">
        <v>2</v>
      </c>
      <c r="H48" s="33">
        <v>2</v>
      </c>
      <c r="I48" s="33">
        <v>2</v>
      </c>
      <c r="J48" s="33">
        <v>2</v>
      </c>
      <c r="K48" s="33">
        <v>2</v>
      </c>
      <c r="L48" s="33">
        <v>2</v>
      </c>
      <c r="M48" s="33">
        <v>2</v>
      </c>
      <c r="N48" s="33">
        <v>2</v>
      </c>
      <c r="O48" s="28">
        <v>0</v>
      </c>
      <c r="P48" s="27">
        <v>0</v>
      </c>
      <c r="Q48" s="27">
        <v>0</v>
      </c>
      <c r="R48" s="27">
        <v>0</v>
      </c>
      <c r="S48" s="27">
        <v>0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 ht="15" customHeight="1">
      <c r="A49" s="122"/>
      <c r="B49" s="123"/>
      <c r="C49" s="31" t="s">
        <v>67</v>
      </c>
      <c r="D49" s="29" t="s">
        <v>24</v>
      </c>
      <c r="E49" s="15"/>
      <c r="F49" s="29">
        <v>2</v>
      </c>
      <c r="G49" s="33">
        <v>2</v>
      </c>
      <c r="H49" s="33">
        <v>2</v>
      </c>
      <c r="I49" s="33">
        <v>2</v>
      </c>
      <c r="J49" s="33">
        <v>2</v>
      </c>
      <c r="K49" s="33">
        <v>2</v>
      </c>
      <c r="L49" s="33">
        <v>2</v>
      </c>
      <c r="M49" s="33">
        <v>2</v>
      </c>
      <c r="N49" s="33">
        <v>2</v>
      </c>
      <c r="O49" s="28">
        <v>0</v>
      </c>
      <c r="P49" s="27">
        <v>0</v>
      </c>
      <c r="Q49" s="27">
        <v>0</v>
      </c>
      <c r="R49" s="27">
        <v>0</v>
      </c>
      <c r="S49" s="27">
        <v>0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 ht="15" customHeight="1">
      <c r="A50" s="122"/>
      <c r="B50" s="121" t="s">
        <v>68</v>
      </c>
      <c r="C50" s="29" t="s">
        <v>69</v>
      </c>
      <c r="D50" s="26" t="s">
        <v>35</v>
      </c>
      <c r="E50" s="15"/>
      <c r="F50" s="26">
        <v>3</v>
      </c>
      <c r="G50" s="27">
        <v>3</v>
      </c>
      <c r="H50" s="27">
        <v>3</v>
      </c>
      <c r="I50" s="27">
        <v>3</v>
      </c>
      <c r="J50" s="27">
        <v>3</v>
      </c>
      <c r="K50" s="27">
        <v>3</v>
      </c>
      <c r="L50" s="27">
        <v>3</v>
      </c>
      <c r="M50" s="27">
        <v>3</v>
      </c>
      <c r="N50" s="27">
        <v>3</v>
      </c>
      <c r="O50" s="27">
        <v>3</v>
      </c>
      <c r="P50" s="28">
        <v>0</v>
      </c>
      <c r="Q50" s="27">
        <v>0</v>
      </c>
      <c r="R50" s="27">
        <v>0</v>
      </c>
      <c r="S50" s="27">
        <v>0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 ht="15" customHeight="1">
      <c r="A51" s="122"/>
      <c r="B51" s="122"/>
      <c r="C51" s="31" t="s">
        <v>70</v>
      </c>
      <c r="D51" s="29" t="s">
        <v>33</v>
      </c>
      <c r="E51" s="15"/>
      <c r="F51" s="29">
        <v>3</v>
      </c>
      <c r="G51" s="27">
        <v>3</v>
      </c>
      <c r="H51" s="27">
        <v>3</v>
      </c>
      <c r="I51" s="27">
        <v>3</v>
      </c>
      <c r="J51" s="27">
        <v>3</v>
      </c>
      <c r="K51" s="27">
        <v>3</v>
      </c>
      <c r="L51" s="27">
        <v>3</v>
      </c>
      <c r="M51" s="27">
        <v>3</v>
      </c>
      <c r="N51" s="27">
        <v>3</v>
      </c>
      <c r="O51" s="27">
        <v>3</v>
      </c>
      <c r="P51" s="28">
        <v>0</v>
      </c>
      <c r="Q51" s="27">
        <v>0</v>
      </c>
      <c r="R51" s="27">
        <v>0</v>
      </c>
      <c r="S51" s="27">
        <v>0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 ht="15" customHeight="1">
      <c r="A52" s="122"/>
      <c r="B52" s="122"/>
      <c r="C52" s="31" t="s">
        <v>71</v>
      </c>
      <c r="D52" s="30" t="s">
        <v>42</v>
      </c>
      <c r="E52" s="15"/>
      <c r="F52" s="29">
        <v>3</v>
      </c>
      <c r="G52" s="27">
        <v>3</v>
      </c>
      <c r="H52" s="27">
        <v>3</v>
      </c>
      <c r="I52" s="27">
        <v>3</v>
      </c>
      <c r="J52" s="27">
        <v>3</v>
      </c>
      <c r="K52" s="27">
        <v>3</v>
      </c>
      <c r="L52" s="27">
        <v>3</v>
      </c>
      <c r="M52" s="27">
        <v>3</v>
      </c>
      <c r="N52" s="27">
        <v>3</v>
      </c>
      <c r="O52" s="27">
        <v>3</v>
      </c>
      <c r="P52" s="28">
        <v>0</v>
      </c>
      <c r="Q52" s="27">
        <v>0</v>
      </c>
      <c r="R52" s="27">
        <v>0</v>
      </c>
      <c r="S52" s="27">
        <v>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 ht="15" customHeight="1">
      <c r="A53" s="122"/>
      <c r="B53" s="122"/>
      <c r="C53" s="31" t="s">
        <v>72</v>
      </c>
      <c r="D53" s="29" t="s">
        <v>48</v>
      </c>
      <c r="E53" s="15"/>
      <c r="F53" s="29">
        <v>3</v>
      </c>
      <c r="G53" s="27">
        <v>3</v>
      </c>
      <c r="H53" s="27">
        <v>3</v>
      </c>
      <c r="I53" s="27">
        <v>3</v>
      </c>
      <c r="J53" s="27">
        <v>3</v>
      </c>
      <c r="K53" s="27">
        <v>3</v>
      </c>
      <c r="L53" s="27">
        <v>3</v>
      </c>
      <c r="M53" s="27">
        <v>3</v>
      </c>
      <c r="N53" s="27">
        <v>3</v>
      </c>
      <c r="O53" s="27">
        <v>3</v>
      </c>
      <c r="P53" s="28">
        <v>0</v>
      </c>
      <c r="Q53" s="27">
        <v>0</v>
      </c>
      <c r="R53" s="27">
        <v>0</v>
      </c>
      <c r="S53" s="27">
        <v>0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 ht="15" customHeight="1">
      <c r="A54" s="122"/>
      <c r="B54" s="122"/>
      <c r="C54" s="31" t="s">
        <v>73</v>
      </c>
      <c r="D54" s="29" t="s">
        <v>28</v>
      </c>
      <c r="E54" s="15"/>
      <c r="F54" s="29">
        <v>3</v>
      </c>
      <c r="G54" s="27">
        <v>3</v>
      </c>
      <c r="H54" s="27">
        <v>3</v>
      </c>
      <c r="I54" s="27">
        <v>3</v>
      </c>
      <c r="J54" s="27">
        <v>3</v>
      </c>
      <c r="K54" s="27">
        <v>3</v>
      </c>
      <c r="L54" s="27">
        <v>3</v>
      </c>
      <c r="M54" s="27">
        <v>3</v>
      </c>
      <c r="N54" s="27">
        <v>3</v>
      </c>
      <c r="O54" s="27">
        <v>3</v>
      </c>
      <c r="P54" s="28">
        <v>0</v>
      </c>
      <c r="Q54" s="27">
        <v>0</v>
      </c>
      <c r="R54" s="27">
        <v>0</v>
      </c>
      <c r="S54" s="27">
        <v>0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 ht="15" customHeight="1">
      <c r="A55" s="122"/>
      <c r="B55" s="122"/>
      <c r="C55" s="31" t="s">
        <v>74</v>
      </c>
      <c r="D55" s="29" t="s">
        <v>31</v>
      </c>
      <c r="E55" s="15"/>
      <c r="F55" s="29">
        <v>3</v>
      </c>
      <c r="G55" s="27">
        <v>3</v>
      </c>
      <c r="H55" s="27">
        <v>3</v>
      </c>
      <c r="I55" s="27">
        <v>3</v>
      </c>
      <c r="J55" s="27">
        <v>3</v>
      </c>
      <c r="K55" s="27">
        <v>3</v>
      </c>
      <c r="L55" s="27">
        <v>3</v>
      </c>
      <c r="M55" s="27">
        <v>3</v>
      </c>
      <c r="N55" s="27">
        <v>3</v>
      </c>
      <c r="O55" s="27">
        <v>3</v>
      </c>
      <c r="P55" s="28">
        <v>0</v>
      </c>
      <c r="Q55" s="27">
        <v>0</v>
      </c>
      <c r="R55" s="27">
        <v>0</v>
      </c>
      <c r="S55" s="27">
        <v>0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 ht="15" customHeight="1">
      <c r="A56" s="122"/>
      <c r="B56" s="123"/>
      <c r="C56" s="31" t="s">
        <v>75</v>
      </c>
      <c r="D56" s="29" t="s">
        <v>24</v>
      </c>
      <c r="E56" s="15"/>
      <c r="F56" s="29">
        <v>3</v>
      </c>
      <c r="G56" s="27">
        <v>3</v>
      </c>
      <c r="H56" s="27">
        <v>3</v>
      </c>
      <c r="I56" s="27">
        <v>3</v>
      </c>
      <c r="J56" s="27">
        <v>3</v>
      </c>
      <c r="K56" s="27">
        <v>3</v>
      </c>
      <c r="L56" s="27">
        <v>3</v>
      </c>
      <c r="M56" s="27">
        <v>3</v>
      </c>
      <c r="N56" s="27">
        <v>3</v>
      </c>
      <c r="O56" s="27">
        <v>3</v>
      </c>
      <c r="P56" s="28">
        <v>0</v>
      </c>
      <c r="Q56" s="27">
        <v>0</v>
      </c>
      <c r="R56" s="27">
        <v>0</v>
      </c>
      <c r="S56" s="27">
        <v>0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 ht="15" customHeight="1">
      <c r="A57" s="122"/>
      <c r="B57" s="121" t="s">
        <v>76</v>
      </c>
      <c r="C57" s="29" t="s">
        <v>77</v>
      </c>
      <c r="D57" s="26" t="s">
        <v>35</v>
      </c>
      <c r="E57" s="15"/>
      <c r="F57" s="26">
        <v>2</v>
      </c>
      <c r="G57" s="27">
        <v>2</v>
      </c>
      <c r="H57" s="27">
        <v>2</v>
      </c>
      <c r="I57" s="27">
        <v>2</v>
      </c>
      <c r="J57" s="27">
        <v>2</v>
      </c>
      <c r="K57" s="27">
        <v>2</v>
      </c>
      <c r="L57" s="27">
        <v>2</v>
      </c>
      <c r="M57" s="27">
        <v>2</v>
      </c>
      <c r="N57" s="27">
        <v>2</v>
      </c>
      <c r="O57" s="27">
        <v>2</v>
      </c>
      <c r="P57" s="27">
        <v>2</v>
      </c>
      <c r="Q57" s="28">
        <v>0</v>
      </c>
      <c r="R57" s="27">
        <v>0</v>
      </c>
      <c r="S57" s="27">
        <v>0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 ht="15" customHeight="1">
      <c r="A58" s="122"/>
      <c r="B58" s="122"/>
      <c r="C58" s="31" t="s">
        <v>78</v>
      </c>
      <c r="D58" s="29" t="s">
        <v>33</v>
      </c>
      <c r="E58" s="15"/>
      <c r="F58" s="29">
        <v>2</v>
      </c>
      <c r="G58" s="27">
        <v>2</v>
      </c>
      <c r="H58" s="27">
        <v>2</v>
      </c>
      <c r="I58" s="27">
        <v>2</v>
      </c>
      <c r="J58" s="27">
        <v>2</v>
      </c>
      <c r="K58" s="27">
        <v>2</v>
      </c>
      <c r="L58" s="27">
        <v>2</v>
      </c>
      <c r="M58" s="27">
        <v>2</v>
      </c>
      <c r="N58" s="27">
        <v>2</v>
      </c>
      <c r="O58" s="27">
        <v>2</v>
      </c>
      <c r="P58" s="27">
        <v>2</v>
      </c>
      <c r="Q58" s="28">
        <v>0</v>
      </c>
      <c r="R58" s="27">
        <v>0</v>
      </c>
      <c r="S58" s="27">
        <v>0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 ht="15" customHeight="1">
      <c r="A59" s="122"/>
      <c r="B59" s="122"/>
      <c r="C59" s="31" t="s">
        <v>79</v>
      </c>
      <c r="D59" s="30" t="s">
        <v>42</v>
      </c>
      <c r="E59" s="15"/>
      <c r="F59" s="29">
        <v>2</v>
      </c>
      <c r="G59" s="27">
        <v>2</v>
      </c>
      <c r="H59" s="27">
        <v>2</v>
      </c>
      <c r="I59" s="27">
        <v>2</v>
      </c>
      <c r="J59" s="27">
        <v>2</v>
      </c>
      <c r="K59" s="27">
        <v>2</v>
      </c>
      <c r="L59" s="27">
        <v>2</v>
      </c>
      <c r="M59" s="27">
        <v>2</v>
      </c>
      <c r="N59" s="27">
        <v>2</v>
      </c>
      <c r="O59" s="27">
        <v>2</v>
      </c>
      <c r="P59" s="27">
        <v>2</v>
      </c>
      <c r="Q59" s="28">
        <v>0</v>
      </c>
      <c r="R59" s="27">
        <v>0</v>
      </c>
      <c r="S59" s="27">
        <v>0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 ht="15" customHeight="1">
      <c r="A60" s="122"/>
      <c r="B60" s="122"/>
      <c r="C60" s="31" t="s">
        <v>80</v>
      </c>
      <c r="D60" s="29" t="s">
        <v>48</v>
      </c>
      <c r="E60" s="15"/>
      <c r="F60" s="29">
        <v>2</v>
      </c>
      <c r="G60" s="27">
        <v>2</v>
      </c>
      <c r="H60" s="27">
        <v>2</v>
      </c>
      <c r="I60" s="27">
        <v>2</v>
      </c>
      <c r="J60" s="27">
        <v>2</v>
      </c>
      <c r="K60" s="27">
        <v>2</v>
      </c>
      <c r="L60" s="27">
        <v>2</v>
      </c>
      <c r="M60" s="27">
        <v>2</v>
      </c>
      <c r="N60" s="27">
        <v>2</v>
      </c>
      <c r="O60" s="27">
        <v>2</v>
      </c>
      <c r="P60" s="27">
        <v>2</v>
      </c>
      <c r="Q60" s="28">
        <v>0</v>
      </c>
      <c r="R60" s="27">
        <v>0</v>
      </c>
      <c r="S60" s="27">
        <v>0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 ht="15" customHeight="1">
      <c r="A61" s="122"/>
      <c r="B61" s="122"/>
      <c r="C61" s="31" t="s">
        <v>81</v>
      </c>
      <c r="D61" s="29" t="s">
        <v>28</v>
      </c>
      <c r="E61" s="15"/>
      <c r="F61" s="29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27">
        <v>2</v>
      </c>
      <c r="M61" s="27">
        <v>2</v>
      </c>
      <c r="N61" s="27">
        <v>2</v>
      </c>
      <c r="O61" s="27">
        <v>2</v>
      </c>
      <c r="P61" s="27">
        <v>2</v>
      </c>
      <c r="Q61" s="28">
        <v>0</v>
      </c>
      <c r="R61" s="27">
        <v>0</v>
      </c>
      <c r="S61" s="27">
        <v>0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 ht="15" customHeight="1">
      <c r="A62" s="122"/>
      <c r="B62" s="122"/>
      <c r="C62" s="31" t="s">
        <v>82</v>
      </c>
      <c r="D62" s="29" t="s">
        <v>31</v>
      </c>
      <c r="E62" s="15"/>
      <c r="F62" s="36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27">
        <v>2</v>
      </c>
      <c r="M62" s="27">
        <v>2</v>
      </c>
      <c r="N62" s="27">
        <v>2</v>
      </c>
      <c r="O62" s="27">
        <v>2</v>
      </c>
      <c r="P62" s="27">
        <v>2</v>
      </c>
      <c r="Q62" s="28">
        <v>0</v>
      </c>
      <c r="R62" s="27">
        <v>0</v>
      </c>
      <c r="S62" s="27">
        <v>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 ht="15" customHeight="1">
      <c r="A63" s="122"/>
      <c r="B63" s="123"/>
      <c r="C63" s="31" t="s">
        <v>83</v>
      </c>
      <c r="D63" s="29" t="s">
        <v>24</v>
      </c>
      <c r="E63" s="15"/>
      <c r="F63" s="36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7">
        <v>2</v>
      </c>
      <c r="M63" s="27">
        <v>2</v>
      </c>
      <c r="N63" s="27">
        <v>2</v>
      </c>
      <c r="O63" s="27">
        <v>2</v>
      </c>
      <c r="P63" s="27">
        <v>2</v>
      </c>
      <c r="Q63" s="28">
        <v>0</v>
      </c>
      <c r="R63" s="27">
        <v>0</v>
      </c>
      <c r="S63" s="27">
        <v>0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 ht="15" customHeight="1">
      <c r="A64" s="122"/>
      <c r="B64" s="121" t="s">
        <v>84</v>
      </c>
      <c r="C64" s="26" t="s">
        <v>85</v>
      </c>
      <c r="D64" s="29" t="s">
        <v>86</v>
      </c>
      <c r="E64" s="15"/>
      <c r="F64" s="26">
        <v>8</v>
      </c>
      <c r="G64" s="27">
        <v>8</v>
      </c>
      <c r="H64" s="27">
        <v>8</v>
      </c>
      <c r="I64" s="27">
        <v>8</v>
      </c>
      <c r="J64" s="27">
        <v>8</v>
      </c>
      <c r="K64" s="27">
        <v>8</v>
      </c>
      <c r="L64" s="27">
        <v>8</v>
      </c>
      <c r="M64" s="27">
        <v>8</v>
      </c>
      <c r="N64" s="27">
        <v>8</v>
      </c>
      <c r="O64" s="27">
        <v>8</v>
      </c>
      <c r="P64" s="27">
        <v>8</v>
      </c>
      <c r="Q64" s="27">
        <v>8</v>
      </c>
      <c r="R64" s="28">
        <v>0</v>
      </c>
      <c r="S64" s="27">
        <v>0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 ht="15" customHeight="1">
      <c r="A65" s="123"/>
      <c r="B65" s="123"/>
      <c r="C65" s="29" t="s">
        <v>87</v>
      </c>
      <c r="D65" s="29" t="s">
        <v>86</v>
      </c>
      <c r="E65" s="15"/>
      <c r="F65" s="29">
        <v>8</v>
      </c>
      <c r="G65" s="27">
        <v>8</v>
      </c>
      <c r="H65" s="27">
        <v>8</v>
      </c>
      <c r="I65" s="27">
        <v>8</v>
      </c>
      <c r="J65" s="27">
        <v>8</v>
      </c>
      <c r="K65" s="27">
        <v>8</v>
      </c>
      <c r="L65" s="27">
        <v>8</v>
      </c>
      <c r="M65" s="27">
        <v>8</v>
      </c>
      <c r="N65" s="27">
        <v>8</v>
      </c>
      <c r="O65" s="27">
        <v>8</v>
      </c>
      <c r="P65" s="27">
        <v>8</v>
      </c>
      <c r="Q65" s="27">
        <v>8</v>
      </c>
      <c r="R65" s="27">
        <v>8</v>
      </c>
      <c r="S65" s="28">
        <v>0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 ht="15" customHeight="1">
      <c r="A66" s="1"/>
      <c r="B66" s="1"/>
      <c r="C66" s="1"/>
      <c r="D66" s="37" t="s">
        <v>88</v>
      </c>
      <c r="E66" s="38"/>
      <c r="F66" s="37">
        <f t="shared" ref="F66:S66" si="0">SUM(F19:F65)</f>
        <v>145</v>
      </c>
      <c r="G66" s="37">
        <f t="shared" si="0"/>
        <v>143</v>
      </c>
      <c r="H66" s="37">
        <f t="shared" si="0"/>
        <v>133</v>
      </c>
      <c r="I66" s="37">
        <f t="shared" si="0"/>
        <v>123</v>
      </c>
      <c r="J66" s="37">
        <f t="shared" si="0"/>
        <v>113</v>
      </c>
      <c r="K66" s="37">
        <f t="shared" si="0"/>
        <v>99</v>
      </c>
      <c r="L66" s="37">
        <f t="shared" si="0"/>
        <v>93</v>
      </c>
      <c r="M66" s="37">
        <f t="shared" si="0"/>
        <v>79</v>
      </c>
      <c r="N66" s="37">
        <f t="shared" si="0"/>
        <v>65</v>
      </c>
      <c r="O66" s="37">
        <f t="shared" si="0"/>
        <v>51</v>
      </c>
      <c r="P66" s="37">
        <f t="shared" si="0"/>
        <v>30</v>
      </c>
      <c r="Q66" s="37">
        <f t="shared" si="0"/>
        <v>16</v>
      </c>
      <c r="R66" s="37">
        <f t="shared" si="0"/>
        <v>8</v>
      </c>
      <c r="S66" s="37">
        <f t="shared" si="0"/>
        <v>0</v>
      </c>
      <c r="T66" s="37"/>
      <c r="U66" s="37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8" spans="1:34" ht="64.5" customHeight="1">
      <c r="A68" s="21" t="s">
        <v>19</v>
      </c>
      <c r="B68" s="21" t="s">
        <v>20</v>
      </c>
      <c r="C68" s="21" t="s">
        <v>21</v>
      </c>
      <c r="D68" s="22" t="s">
        <v>22</v>
      </c>
      <c r="E68" s="22"/>
      <c r="F68" s="23" t="s">
        <v>18</v>
      </c>
      <c r="G68" s="24">
        <v>44154</v>
      </c>
      <c r="H68" s="24">
        <v>44155</v>
      </c>
      <c r="I68" s="24">
        <v>44156</v>
      </c>
      <c r="J68" s="24">
        <v>44157</v>
      </c>
      <c r="K68" s="24">
        <v>44158</v>
      </c>
      <c r="L68" s="24">
        <v>44159</v>
      </c>
      <c r="M68" s="24">
        <v>44160</v>
      </c>
      <c r="N68" s="24">
        <v>44161</v>
      </c>
      <c r="O68" s="24">
        <v>44162</v>
      </c>
      <c r="P68" s="24">
        <v>44163</v>
      </c>
      <c r="Q68" s="24">
        <v>44164</v>
      </c>
      <c r="R68" s="24">
        <v>44165</v>
      </c>
      <c r="S68" s="24">
        <v>44166</v>
      </c>
      <c r="T68" s="24"/>
      <c r="U68" s="24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1:34" ht="15" customHeight="1">
      <c r="A69" s="121">
        <v>1</v>
      </c>
      <c r="B69" s="125" t="s">
        <v>23</v>
      </c>
      <c r="C69" s="111"/>
      <c r="D69" s="29" t="s">
        <v>24</v>
      </c>
      <c r="E69" s="15">
        <v>8</v>
      </c>
      <c r="F69" s="29">
        <v>8</v>
      </c>
      <c r="G69" s="27">
        <v>6</v>
      </c>
      <c r="H69" s="27">
        <v>4</v>
      </c>
      <c r="I69" s="27">
        <v>2</v>
      </c>
      <c r="J69" s="28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 ht="15" customHeight="1">
      <c r="A70" s="122"/>
      <c r="B70" s="125"/>
      <c r="C70" s="111"/>
      <c r="D70" s="29"/>
      <c r="E70" s="49" t="s">
        <v>379</v>
      </c>
      <c r="F70" s="29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 ht="15" customHeight="1">
      <c r="A71" s="122"/>
      <c r="B71" s="125" t="s">
        <v>25</v>
      </c>
      <c r="C71" s="111"/>
      <c r="D71" s="29" t="s">
        <v>26</v>
      </c>
      <c r="E71" s="49">
        <v>12</v>
      </c>
      <c r="F71" s="29">
        <v>10</v>
      </c>
      <c r="G71" s="27">
        <v>12</v>
      </c>
      <c r="H71" s="27">
        <v>8</v>
      </c>
      <c r="I71" s="27">
        <v>4</v>
      </c>
      <c r="J71" s="28"/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 ht="15" customHeight="1">
      <c r="A72" s="122"/>
      <c r="B72" s="15"/>
      <c r="C72" s="15"/>
      <c r="D72" s="29"/>
      <c r="E72" s="49" t="s">
        <v>379</v>
      </c>
      <c r="F72" s="29"/>
      <c r="G72" s="27"/>
      <c r="H72" s="27"/>
      <c r="I72" s="27"/>
      <c r="J72" s="27">
        <v>-2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 ht="15" customHeight="1">
      <c r="A73" s="122"/>
      <c r="B73" s="125" t="s">
        <v>27</v>
      </c>
      <c r="C73" s="111"/>
      <c r="D73" s="30" t="s">
        <v>28</v>
      </c>
      <c r="E73" s="49">
        <v>12</v>
      </c>
      <c r="F73" s="29">
        <v>10</v>
      </c>
      <c r="G73" s="27">
        <v>12</v>
      </c>
      <c r="H73" s="27">
        <v>8</v>
      </c>
      <c r="I73" s="27">
        <v>4</v>
      </c>
      <c r="J73" s="28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 ht="15" customHeight="1">
      <c r="A74" s="122"/>
      <c r="B74" s="15"/>
      <c r="C74" s="15"/>
      <c r="D74" s="30"/>
      <c r="E74" s="49" t="s">
        <v>379</v>
      </c>
      <c r="F74" s="29"/>
      <c r="G74" s="27"/>
      <c r="H74" s="27"/>
      <c r="J74" s="27">
        <v>-2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 ht="15" customHeight="1">
      <c r="A75" s="122"/>
      <c r="B75" s="121" t="s">
        <v>29</v>
      </c>
      <c r="C75" s="29" t="s">
        <v>30</v>
      </c>
      <c r="D75" s="29" t="s">
        <v>31</v>
      </c>
      <c r="E75" s="49">
        <v>2</v>
      </c>
      <c r="F75" s="29">
        <v>4</v>
      </c>
      <c r="G75" s="27">
        <v>2</v>
      </c>
      <c r="H75" s="27">
        <v>2</v>
      </c>
      <c r="I75" s="27">
        <v>2</v>
      </c>
      <c r="J75" s="27">
        <v>2</v>
      </c>
      <c r="K75" s="28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 ht="15" customHeight="1">
      <c r="A76" s="122"/>
      <c r="B76" s="122"/>
      <c r="C76" s="29"/>
      <c r="D76" s="29"/>
      <c r="E76" s="49" t="s">
        <v>379</v>
      </c>
      <c r="F76" s="29"/>
      <c r="G76" s="27"/>
      <c r="H76" s="27"/>
      <c r="I76" s="27"/>
      <c r="J76" s="27"/>
      <c r="K76" s="40">
        <v>2</v>
      </c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 ht="15" customHeight="1">
      <c r="A77" s="122"/>
      <c r="B77" s="122"/>
      <c r="C77" s="29" t="s">
        <v>32</v>
      </c>
      <c r="D77" s="29" t="s">
        <v>33</v>
      </c>
      <c r="E77" s="49">
        <v>2</v>
      </c>
      <c r="F77" s="29">
        <v>4</v>
      </c>
      <c r="G77" s="27">
        <v>2</v>
      </c>
      <c r="H77" s="27">
        <v>2</v>
      </c>
      <c r="I77" s="27">
        <v>2</v>
      </c>
      <c r="J77" s="27">
        <v>2</v>
      </c>
      <c r="K77" s="28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 ht="15" customHeight="1">
      <c r="A78" s="122"/>
      <c r="B78" s="122"/>
      <c r="C78" s="29"/>
      <c r="D78" s="29"/>
      <c r="E78" s="49" t="s">
        <v>379</v>
      </c>
      <c r="F78" s="29"/>
      <c r="G78" s="27"/>
      <c r="H78" s="27"/>
      <c r="I78" s="27"/>
      <c r="J78" s="27"/>
      <c r="K78" s="40">
        <v>2</v>
      </c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 ht="15" customHeight="1">
      <c r="A79" s="122"/>
      <c r="B79" s="122"/>
      <c r="C79" s="29" t="s">
        <v>34</v>
      </c>
      <c r="D79" s="29" t="s">
        <v>35</v>
      </c>
      <c r="E79" s="49">
        <v>2</v>
      </c>
      <c r="F79" s="29">
        <v>1</v>
      </c>
      <c r="G79" s="27">
        <v>2</v>
      </c>
      <c r="H79" s="27">
        <v>2</v>
      </c>
      <c r="I79" s="27">
        <v>2</v>
      </c>
      <c r="J79" s="27">
        <v>2</v>
      </c>
      <c r="K79" s="28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32">
        <v>0</v>
      </c>
      <c r="R79" s="27">
        <v>0</v>
      </c>
      <c r="S79" s="27">
        <v>0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 ht="15" customHeight="1">
      <c r="A80" s="122"/>
      <c r="B80" s="122"/>
      <c r="C80" s="29"/>
      <c r="D80" s="29"/>
      <c r="E80" s="49" t="s">
        <v>379</v>
      </c>
      <c r="F80" s="29"/>
      <c r="G80" s="27"/>
      <c r="H80" s="27"/>
      <c r="I80" s="27"/>
      <c r="J80" s="27"/>
      <c r="K80" s="40">
        <v>-1</v>
      </c>
      <c r="L80" s="27"/>
      <c r="M80" s="27"/>
      <c r="N80" s="27"/>
      <c r="O80" s="27"/>
      <c r="P80" s="27"/>
      <c r="Q80" s="32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 ht="15" customHeight="1">
      <c r="A81" s="122"/>
      <c r="B81" s="122"/>
      <c r="C81" s="29" t="s">
        <v>36</v>
      </c>
      <c r="D81" s="29" t="s">
        <v>24</v>
      </c>
      <c r="E81" s="49">
        <v>4</v>
      </c>
      <c r="F81" s="29">
        <v>6</v>
      </c>
      <c r="G81" s="27">
        <v>4</v>
      </c>
      <c r="H81" s="27">
        <v>4</v>
      </c>
      <c r="I81" s="27">
        <v>4</v>
      </c>
      <c r="J81" s="27">
        <v>4</v>
      </c>
      <c r="K81" s="27">
        <v>2</v>
      </c>
      <c r="L81" s="28">
        <v>0</v>
      </c>
      <c r="M81" s="27">
        <v>0</v>
      </c>
      <c r="N81" s="27">
        <v>0</v>
      </c>
      <c r="O81" s="27">
        <v>0</v>
      </c>
      <c r="P81" s="27">
        <v>0</v>
      </c>
      <c r="Q81" s="32">
        <v>0</v>
      </c>
      <c r="R81" s="27">
        <v>0</v>
      </c>
      <c r="S81" s="27">
        <v>0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 ht="15" customHeight="1">
      <c r="A82" s="122"/>
      <c r="B82" s="122"/>
      <c r="C82" s="29"/>
      <c r="D82" s="29"/>
      <c r="E82" s="49" t="s">
        <v>379</v>
      </c>
      <c r="F82" s="29"/>
      <c r="G82" s="27"/>
      <c r="H82" s="27"/>
      <c r="I82" s="27"/>
      <c r="J82" s="27"/>
      <c r="K82" s="27"/>
      <c r="L82" s="40">
        <v>2</v>
      </c>
      <c r="M82" s="27"/>
      <c r="N82" s="27"/>
      <c r="O82" s="27"/>
      <c r="P82" s="27"/>
      <c r="Q82" s="32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 ht="15" customHeight="1">
      <c r="A83" s="122"/>
      <c r="B83" s="122"/>
      <c r="C83" s="29" t="s">
        <v>37</v>
      </c>
      <c r="D83" s="29" t="s">
        <v>38</v>
      </c>
      <c r="E83" s="49">
        <v>4</v>
      </c>
      <c r="F83" s="29">
        <v>6</v>
      </c>
      <c r="G83" s="27">
        <v>4</v>
      </c>
      <c r="H83" s="27">
        <v>4</v>
      </c>
      <c r="I83" s="27">
        <v>4</v>
      </c>
      <c r="J83" s="27">
        <v>4</v>
      </c>
      <c r="K83" s="27">
        <v>2</v>
      </c>
      <c r="L83" s="28">
        <v>0</v>
      </c>
      <c r="M83" s="27">
        <v>0</v>
      </c>
      <c r="N83" s="27">
        <v>0</v>
      </c>
      <c r="O83" s="27">
        <v>0</v>
      </c>
      <c r="P83" s="27">
        <v>0</v>
      </c>
      <c r="Q83" s="32">
        <v>0</v>
      </c>
      <c r="R83" s="27">
        <v>0</v>
      </c>
      <c r="S83" s="27">
        <v>0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 ht="15" customHeight="1">
      <c r="A84" s="122"/>
      <c r="B84" s="122"/>
      <c r="C84" s="29"/>
      <c r="D84" s="29"/>
      <c r="E84" s="49" t="s">
        <v>379</v>
      </c>
      <c r="F84" s="29"/>
      <c r="G84" s="27"/>
      <c r="H84" s="27"/>
      <c r="I84" s="27"/>
      <c r="J84" s="27"/>
      <c r="K84" s="27"/>
      <c r="L84" s="40">
        <v>2</v>
      </c>
      <c r="M84" s="27"/>
      <c r="N84" s="27"/>
      <c r="O84" s="27"/>
      <c r="P84" s="27"/>
      <c r="Q84" s="32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 ht="15" customHeight="1">
      <c r="A85" s="122"/>
      <c r="B85" s="122"/>
      <c r="C85" s="29" t="s">
        <v>39</v>
      </c>
      <c r="D85" s="29" t="s">
        <v>40</v>
      </c>
      <c r="E85" s="49">
        <v>4</v>
      </c>
      <c r="F85" s="29">
        <v>2</v>
      </c>
      <c r="G85" s="27">
        <v>4</v>
      </c>
      <c r="H85" s="27">
        <v>4</v>
      </c>
      <c r="I85" s="27">
        <v>4</v>
      </c>
      <c r="J85" s="27">
        <v>4</v>
      </c>
      <c r="K85" s="28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32">
        <v>0</v>
      </c>
      <c r="R85" s="27">
        <v>0</v>
      </c>
      <c r="S85" s="27">
        <v>0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 ht="15" customHeight="1">
      <c r="A86" s="122"/>
      <c r="B86" s="122"/>
      <c r="C86" s="29"/>
      <c r="D86" s="29"/>
      <c r="E86" s="49" t="s">
        <v>379</v>
      </c>
      <c r="F86" s="29"/>
      <c r="G86" s="27"/>
      <c r="H86" s="27"/>
      <c r="I86" s="27"/>
      <c r="J86" s="27"/>
      <c r="K86" s="40">
        <v>-2</v>
      </c>
      <c r="L86" s="27"/>
      <c r="M86" s="27"/>
      <c r="N86" s="27"/>
      <c r="O86" s="27"/>
      <c r="P86" s="27"/>
      <c r="Q86" s="32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 ht="15" customHeight="1">
      <c r="A87" s="122"/>
      <c r="B87" s="122"/>
      <c r="C87" s="29" t="s">
        <v>41</v>
      </c>
      <c r="D87" s="29" t="s">
        <v>42</v>
      </c>
      <c r="E87" s="49">
        <v>2</v>
      </c>
      <c r="F87" s="29">
        <v>4</v>
      </c>
      <c r="G87" s="27">
        <v>2</v>
      </c>
      <c r="H87" s="27">
        <v>2</v>
      </c>
      <c r="I87" s="27">
        <v>2</v>
      </c>
      <c r="J87" s="27">
        <v>2</v>
      </c>
      <c r="K87" s="27">
        <v>2</v>
      </c>
      <c r="L87" s="28">
        <v>0</v>
      </c>
      <c r="M87" s="27">
        <v>0</v>
      </c>
      <c r="N87" s="27">
        <v>0</v>
      </c>
      <c r="O87" s="27">
        <v>0</v>
      </c>
      <c r="P87" s="27">
        <v>0</v>
      </c>
      <c r="Q87" s="32">
        <v>0</v>
      </c>
      <c r="R87" s="27">
        <v>0</v>
      </c>
      <c r="S87" s="27">
        <v>0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 ht="15" customHeight="1">
      <c r="A88" s="122"/>
      <c r="B88" s="123"/>
      <c r="C88" s="29"/>
      <c r="D88" s="29"/>
      <c r="E88" s="49" t="s">
        <v>379</v>
      </c>
      <c r="F88" s="29"/>
      <c r="G88" s="27"/>
      <c r="H88" s="27"/>
      <c r="I88" s="27"/>
      <c r="J88" s="27"/>
      <c r="K88" s="27"/>
      <c r="L88" s="40">
        <v>2</v>
      </c>
      <c r="M88" s="27"/>
      <c r="N88" s="27"/>
      <c r="O88" s="27"/>
      <c r="P88" s="27"/>
      <c r="Q88" s="32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 ht="15.75" customHeight="1">
      <c r="A89" s="122"/>
      <c r="B89" s="121" t="s">
        <v>43</v>
      </c>
      <c r="C89" s="29" t="s">
        <v>44</v>
      </c>
      <c r="D89" s="29" t="s">
        <v>35</v>
      </c>
      <c r="E89" s="49">
        <v>2</v>
      </c>
      <c r="F89" s="29">
        <v>4</v>
      </c>
      <c r="G89" s="33">
        <v>2</v>
      </c>
      <c r="H89" s="33">
        <v>2</v>
      </c>
      <c r="I89" s="33">
        <v>2</v>
      </c>
      <c r="J89" s="33">
        <v>2</v>
      </c>
      <c r="K89" s="33">
        <v>2</v>
      </c>
      <c r="L89" s="33">
        <v>2</v>
      </c>
      <c r="M89" s="34">
        <v>0</v>
      </c>
      <c r="N89" s="35">
        <v>0</v>
      </c>
      <c r="O89" s="35">
        <v>0</v>
      </c>
      <c r="P89" s="35">
        <v>0</v>
      </c>
      <c r="Q89" s="35">
        <v>0</v>
      </c>
      <c r="R89" s="27">
        <v>0</v>
      </c>
      <c r="S89" s="27">
        <v>0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 ht="15.75" customHeight="1">
      <c r="A90" s="122"/>
      <c r="B90" s="122"/>
      <c r="C90" s="29"/>
      <c r="D90" s="29"/>
      <c r="E90" s="49" t="s">
        <v>379</v>
      </c>
      <c r="F90" s="29"/>
      <c r="G90" s="33"/>
      <c r="H90" s="33"/>
      <c r="I90" s="33"/>
      <c r="J90" s="33"/>
      <c r="K90" s="33"/>
      <c r="L90" s="33"/>
      <c r="M90" s="41">
        <v>2</v>
      </c>
      <c r="N90" s="35"/>
      <c r="O90" s="35"/>
      <c r="P90" s="35"/>
      <c r="Q90" s="35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 ht="15.75" customHeight="1">
      <c r="A91" s="122"/>
      <c r="B91" s="122"/>
      <c r="C91" s="29" t="s">
        <v>45</v>
      </c>
      <c r="D91" s="29" t="s">
        <v>33</v>
      </c>
      <c r="E91" s="49">
        <v>2</v>
      </c>
      <c r="F91" s="29">
        <v>4</v>
      </c>
      <c r="G91" s="33">
        <v>2</v>
      </c>
      <c r="H91" s="33">
        <v>2</v>
      </c>
      <c r="I91" s="33">
        <v>2</v>
      </c>
      <c r="J91" s="33">
        <v>2</v>
      </c>
      <c r="K91" s="33">
        <v>2</v>
      </c>
      <c r="L91" s="33">
        <v>2</v>
      </c>
      <c r="M91" s="34">
        <v>0</v>
      </c>
      <c r="N91" s="35">
        <v>0</v>
      </c>
      <c r="O91" s="35">
        <v>0</v>
      </c>
      <c r="P91" s="35">
        <v>0</v>
      </c>
      <c r="Q91" s="35">
        <v>0</v>
      </c>
      <c r="R91" s="27">
        <v>0</v>
      </c>
      <c r="S91" s="27">
        <v>0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 ht="15.75" customHeight="1">
      <c r="A92" s="122"/>
      <c r="B92" s="122"/>
      <c r="C92" s="29"/>
      <c r="D92" s="29"/>
      <c r="E92" s="49" t="s">
        <v>379</v>
      </c>
      <c r="F92" s="29"/>
      <c r="G92" s="33"/>
      <c r="H92" s="33"/>
      <c r="I92" s="33"/>
      <c r="J92" s="33"/>
      <c r="K92" s="33"/>
      <c r="L92" s="33"/>
      <c r="M92" s="41">
        <v>2</v>
      </c>
      <c r="N92" s="35"/>
      <c r="O92" s="35"/>
      <c r="P92" s="35"/>
      <c r="Q92" s="35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 ht="15.75" customHeight="1">
      <c r="A93" s="122"/>
      <c r="B93" s="122"/>
      <c r="C93" s="29" t="s">
        <v>46</v>
      </c>
      <c r="D93" s="30" t="s">
        <v>42</v>
      </c>
      <c r="E93" s="49">
        <v>2</v>
      </c>
      <c r="F93" s="29">
        <v>4</v>
      </c>
      <c r="G93" s="33">
        <v>2</v>
      </c>
      <c r="H93" s="33">
        <v>2</v>
      </c>
      <c r="I93" s="33">
        <v>2</v>
      </c>
      <c r="J93" s="33">
        <v>2</v>
      </c>
      <c r="K93" s="33">
        <v>2</v>
      </c>
      <c r="L93" s="33">
        <v>2</v>
      </c>
      <c r="M93" s="34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27">
        <v>0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 ht="15.75" customHeight="1">
      <c r="A94" s="122"/>
      <c r="B94" s="122"/>
      <c r="C94" s="29"/>
      <c r="D94" s="30"/>
      <c r="E94" s="49" t="s">
        <v>379</v>
      </c>
      <c r="F94" s="29"/>
      <c r="G94" s="33"/>
      <c r="H94" s="33"/>
      <c r="I94" s="33"/>
      <c r="J94" s="33"/>
      <c r="K94" s="33"/>
      <c r="L94" s="33"/>
      <c r="M94" s="41">
        <v>2</v>
      </c>
      <c r="N94" s="35"/>
      <c r="O94" s="35"/>
      <c r="P94" s="35"/>
      <c r="Q94" s="35"/>
      <c r="R94" s="35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 ht="15.75" customHeight="1">
      <c r="A95" s="122"/>
      <c r="B95" s="122"/>
      <c r="C95" s="29" t="s">
        <v>47</v>
      </c>
      <c r="D95" s="29" t="s">
        <v>48</v>
      </c>
      <c r="E95" s="49">
        <v>2</v>
      </c>
      <c r="F95" s="29">
        <v>0</v>
      </c>
      <c r="G95" s="33">
        <v>2</v>
      </c>
      <c r="H95" s="33">
        <v>2</v>
      </c>
      <c r="I95" s="33">
        <v>2</v>
      </c>
      <c r="J95" s="33">
        <v>2</v>
      </c>
      <c r="K95" s="33">
        <v>2</v>
      </c>
      <c r="L95" s="33">
        <v>2</v>
      </c>
      <c r="M95" s="34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27">
        <v>0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 ht="15.75" customHeight="1">
      <c r="A96" s="122"/>
      <c r="B96" s="122"/>
      <c r="C96" s="29"/>
      <c r="D96" s="29"/>
      <c r="E96" s="49" t="s">
        <v>379</v>
      </c>
      <c r="F96" s="29"/>
      <c r="G96" s="33"/>
      <c r="H96" s="33"/>
      <c r="I96" s="33"/>
      <c r="J96" s="33"/>
      <c r="K96" s="33"/>
      <c r="L96" s="33"/>
      <c r="M96" s="41">
        <v>-2</v>
      </c>
      <c r="N96" s="35"/>
      <c r="O96" s="35"/>
      <c r="P96" s="35"/>
      <c r="Q96" s="35"/>
      <c r="R96" s="35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 ht="15.75" customHeight="1">
      <c r="A97" s="122"/>
      <c r="B97" s="122"/>
      <c r="C97" s="29" t="s">
        <v>49</v>
      </c>
      <c r="D97" s="29" t="s">
        <v>28</v>
      </c>
      <c r="E97" s="49">
        <v>2</v>
      </c>
      <c r="F97" s="29">
        <v>4</v>
      </c>
      <c r="G97" s="33">
        <v>2</v>
      </c>
      <c r="H97" s="33">
        <v>2</v>
      </c>
      <c r="I97" s="33">
        <v>2</v>
      </c>
      <c r="J97" s="33">
        <v>2</v>
      </c>
      <c r="K97" s="33">
        <v>2</v>
      </c>
      <c r="L97" s="33">
        <v>2</v>
      </c>
      <c r="M97" s="28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 ht="15.75" customHeight="1">
      <c r="A98" s="122"/>
      <c r="B98" s="122"/>
      <c r="C98" s="29"/>
      <c r="D98" s="29"/>
      <c r="E98" s="49" t="s">
        <v>379</v>
      </c>
      <c r="F98" s="29"/>
      <c r="G98" s="33"/>
      <c r="H98" s="33"/>
      <c r="I98" s="33"/>
      <c r="J98" s="33"/>
      <c r="K98" s="33"/>
      <c r="L98" s="33"/>
      <c r="M98" s="40">
        <v>2</v>
      </c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 ht="15.75" customHeight="1">
      <c r="A99" s="122"/>
      <c r="B99" s="122"/>
      <c r="C99" s="29" t="s">
        <v>50</v>
      </c>
      <c r="D99" s="29" t="s">
        <v>31</v>
      </c>
      <c r="E99" s="49">
        <v>2</v>
      </c>
      <c r="F99" s="29">
        <v>2</v>
      </c>
      <c r="G99" s="33">
        <v>2</v>
      </c>
      <c r="H99" s="33">
        <v>2</v>
      </c>
      <c r="I99" s="33">
        <v>2</v>
      </c>
      <c r="J99" s="33">
        <v>2</v>
      </c>
      <c r="K99" s="33">
        <v>2</v>
      </c>
      <c r="L99" s="33">
        <v>2</v>
      </c>
      <c r="M99" s="28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 ht="15.75" customHeight="1">
      <c r="A100" s="122"/>
      <c r="B100" s="122"/>
      <c r="C100" s="29"/>
      <c r="D100" s="29"/>
      <c r="E100" s="49" t="s">
        <v>379</v>
      </c>
      <c r="F100" s="29"/>
      <c r="G100" s="33"/>
      <c r="H100" s="33"/>
      <c r="I100" s="33"/>
      <c r="J100" s="33"/>
      <c r="K100" s="33"/>
      <c r="L100" s="33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 ht="15.75" customHeight="1">
      <c r="A101" s="122"/>
      <c r="B101" s="122"/>
      <c r="C101" s="29" t="s">
        <v>51</v>
      </c>
      <c r="D101" s="29" t="s">
        <v>24</v>
      </c>
      <c r="E101" s="49">
        <v>2</v>
      </c>
      <c r="F101" s="29">
        <v>2</v>
      </c>
      <c r="G101" s="33">
        <v>2</v>
      </c>
      <c r="H101" s="33">
        <v>2</v>
      </c>
      <c r="I101" s="33">
        <v>2</v>
      </c>
      <c r="J101" s="33">
        <v>2</v>
      </c>
      <c r="K101" s="33">
        <v>2</v>
      </c>
      <c r="L101" s="33">
        <v>2</v>
      </c>
      <c r="M101" s="28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 ht="15.75" customHeight="1">
      <c r="A102" s="122"/>
      <c r="B102" s="123"/>
      <c r="C102" s="29"/>
      <c r="D102" s="29"/>
      <c r="E102" s="49" t="s">
        <v>379</v>
      </c>
      <c r="F102" s="29"/>
      <c r="G102" s="33"/>
      <c r="H102" s="33"/>
      <c r="I102" s="33"/>
      <c r="J102" s="33"/>
      <c r="K102" s="33"/>
      <c r="L102" s="33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 ht="15.75" customHeight="1">
      <c r="A103" s="122"/>
      <c r="B103" s="121" t="s">
        <v>52</v>
      </c>
      <c r="C103" s="29" t="s">
        <v>53</v>
      </c>
      <c r="D103" s="29" t="s">
        <v>35</v>
      </c>
      <c r="E103" s="49">
        <v>2</v>
      </c>
      <c r="F103" s="29">
        <v>3</v>
      </c>
      <c r="G103" s="33">
        <v>2</v>
      </c>
      <c r="H103" s="33">
        <v>2</v>
      </c>
      <c r="I103" s="33">
        <v>2</v>
      </c>
      <c r="J103" s="33">
        <v>2</v>
      </c>
      <c r="K103" s="33">
        <v>2</v>
      </c>
      <c r="L103" s="33">
        <v>2</v>
      </c>
      <c r="M103" s="33">
        <v>2</v>
      </c>
      <c r="N103" s="28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 ht="15.75" customHeight="1">
      <c r="A104" s="122"/>
      <c r="B104" s="122"/>
      <c r="C104" s="29"/>
      <c r="D104" s="29"/>
      <c r="E104" s="49" t="s">
        <v>379</v>
      </c>
      <c r="F104" s="29"/>
      <c r="G104" s="33"/>
      <c r="H104" s="33"/>
      <c r="I104" s="33"/>
      <c r="J104" s="33"/>
      <c r="K104" s="33"/>
      <c r="L104" s="33"/>
      <c r="M104" s="33"/>
      <c r="N104" s="40">
        <v>1</v>
      </c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 ht="15.75" customHeight="1">
      <c r="A105" s="122"/>
      <c r="B105" s="122"/>
      <c r="C105" s="29" t="s">
        <v>54</v>
      </c>
      <c r="D105" s="29" t="s">
        <v>33</v>
      </c>
      <c r="E105" s="49">
        <v>2</v>
      </c>
      <c r="F105" s="29">
        <v>3</v>
      </c>
      <c r="G105" s="33">
        <v>2</v>
      </c>
      <c r="H105" s="33">
        <v>2</v>
      </c>
      <c r="I105" s="33">
        <v>2</v>
      </c>
      <c r="J105" s="33">
        <v>2</v>
      </c>
      <c r="K105" s="33">
        <v>2</v>
      </c>
      <c r="L105" s="33">
        <v>2</v>
      </c>
      <c r="M105" s="33">
        <v>2</v>
      </c>
      <c r="N105" s="28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 ht="15.75" customHeight="1">
      <c r="A106" s="122"/>
      <c r="B106" s="122"/>
      <c r="C106" s="29"/>
      <c r="D106" s="29"/>
      <c r="E106" s="49" t="s">
        <v>379</v>
      </c>
      <c r="F106" s="29"/>
      <c r="G106" s="33"/>
      <c r="H106" s="33"/>
      <c r="I106" s="33"/>
      <c r="J106" s="33"/>
      <c r="K106" s="33"/>
      <c r="L106" s="33"/>
      <c r="M106" s="33"/>
      <c r="N106" s="40">
        <v>1</v>
      </c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 ht="15.75" customHeight="1">
      <c r="A107" s="122"/>
      <c r="B107" s="122"/>
      <c r="C107" s="29" t="s">
        <v>55</v>
      </c>
      <c r="D107" s="30" t="s">
        <v>42</v>
      </c>
      <c r="E107" s="49">
        <v>2</v>
      </c>
      <c r="F107" s="29">
        <v>1</v>
      </c>
      <c r="G107" s="33">
        <v>2</v>
      </c>
      <c r="H107" s="33">
        <v>2</v>
      </c>
      <c r="I107" s="33">
        <v>2</v>
      </c>
      <c r="J107" s="33">
        <v>2</v>
      </c>
      <c r="K107" s="33">
        <v>2</v>
      </c>
      <c r="L107" s="33">
        <v>2</v>
      </c>
      <c r="M107" s="33">
        <v>2</v>
      </c>
      <c r="N107" s="28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 ht="15.75" customHeight="1">
      <c r="A108" s="122"/>
      <c r="B108" s="122"/>
      <c r="C108" s="29"/>
      <c r="D108" s="30"/>
      <c r="E108" s="49" t="s">
        <v>379</v>
      </c>
      <c r="F108" s="29"/>
      <c r="G108" s="33"/>
      <c r="H108" s="33"/>
      <c r="I108" s="33"/>
      <c r="J108" s="33"/>
      <c r="K108" s="33"/>
      <c r="L108" s="33"/>
      <c r="M108" s="33"/>
      <c r="N108" s="40">
        <v>-1</v>
      </c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 ht="15.75" customHeight="1">
      <c r="A109" s="122"/>
      <c r="B109" s="122"/>
      <c r="C109" s="29" t="s">
        <v>56</v>
      </c>
      <c r="D109" s="29" t="s">
        <v>24</v>
      </c>
      <c r="E109" s="49">
        <v>2</v>
      </c>
      <c r="F109" s="29">
        <v>1</v>
      </c>
      <c r="G109" s="33">
        <v>2</v>
      </c>
      <c r="H109" s="33">
        <v>2</v>
      </c>
      <c r="I109" s="33">
        <v>2</v>
      </c>
      <c r="J109" s="33">
        <v>2</v>
      </c>
      <c r="K109" s="33">
        <v>2</v>
      </c>
      <c r="L109" s="33">
        <v>2</v>
      </c>
      <c r="M109" s="33">
        <v>2</v>
      </c>
      <c r="N109" s="28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 ht="15.75" customHeight="1">
      <c r="A110" s="122"/>
      <c r="B110" s="122"/>
      <c r="C110" s="29"/>
      <c r="D110" s="29"/>
      <c r="E110" s="49" t="s">
        <v>379</v>
      </c>
      <c r="F110" s="29"/>
      <c r="G110" s="33"/>
      <c r="H110" s="33"/>
      <c r="I110" s="33"/>
      <c r="J110" s="33"/>
      <c r="K110" s="33"/>
      <c r="L110" s="33"/>
      <c r="M110" s="33"/>
      <c r="N110" s="40">
        <v>-1</v>
      </c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 ht="15.75" customHeight="1">
      <c r="A111" s="122"/>
      <c r="B111" s="122"/>
      <c r="C111" s="29" t="s">
        <v>57</v>
      </c>
      <c r="D111" s="29" t="s">
        <v>28</v>
      </c>
      <c r="E111" s="49">
        <v>2</v>
      </c>
      <c r="F111" s="29">
        <v>1</v>
      </c>
      <c r="G111" s="33">
        <v>2</v>
      </c>
      <c r="H111" s="33">
        <v>2</v>
      </c>
      <c r="I111" s="33">
        <v>2</v>
      </c>
      <c r="J111" s="33">
        <v>2</v>
      </c>
      <c r="K111" s="33">
        <v>2</v>
      </c>
      <c r="L111" s="33">
        <v>2</v>
      </c>
      <c r="M111" s="33">
        <v>2</v>
      </c>
      <c r="N111" s="28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 ht="15.75" customHeight="1">
      <c r="A112" s="122"/>
      <c r="B112" s="122"/>
      <c r="C112" s="29"/>
      <c r="D112" s="29"/>
      <c r="E112" s="49" t="s">
        <v>379</v>
      </c>
      <c r="F112" s="29"/>
      <c r="G112" s="33"/>
      <c r="H112" s="33"/>
      <c r="I112" s="33"/>
      <c r="J112" s="33"/>
      <c r="K112" s="33"/>
      <c r="L112" s="33"/>
      <c r="M112" s="33"/>
      <c r="N112" s="40">
        <v>-1</v>
      </c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 ht="15.75" customHeight="1">
      <c r="A113" s="122"/>
      <c r="B113" s="122"/>
      <c r="C113" s="29" t="s">
        <v>58</v>
      </c>
      <c r="D113" s="29" t="s">
        <v>31</v>
      </c>
      <c r="E113" s="49">
        <v>2</v>
      </c>
      <c r="F113" s="29">
        <v>3</v>
      </c>
      <c r="G113" s="33">
        <v>2</v>
      </c>
      <c r="H113" s="33">
        <v>2</v>
      </c>
      <c r="I113" s="33">
        <v>2</v>
      </c>
      <c r="J113" s="33">
        <v>2</v>
      </c>
      <c r="K113" s="33">
        <v>2</v>
      </c>
      <c r="L113" s="33">
        <v>2</v>
      </c>
      <c r="M113" s="33">
        <v>2</v>
      </c>
      <c r="N113" s="28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 ht="15.75" customHeight="1">
      <c r="A114" s="122"/>
      <c r="B114" s="122"/>
      <c r="C114" s="29"/>
      <c r="D114" s="29"/>
      <c r="E114" s="49" t="s">
        <v>379</v>
      </c>
      <c r="F114" s="29"/>
      <c r="G114" s="33"/>
      <c r="H114" s="33"/>
      <c r="I114" s="33"/>
      <c r="J114" s="33"/>
      <c r="K114" s="33"/>
      <c r="L114" s="33"/>
      <c r="M114" s="33"/>
      <c r="N114" s="40">
        <v>1</v>
      </c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 ht="15.75" customHeight="1">
      <c r="A115" s="122"/>
      <c r="B115" s="122"/>
      <c r="C115" s="29" t="s">
        <v>59</v>
      </c>
      <c r="D115" s="29" t="s">
        <v>24</v>
      </c>
      <c r="E115" s="49">
        <v>2</v>
      </c>
      <c r="F115" s="29">
        <v>3</v>
      </c>
      <c r="G115" s="33">
        <v>2</v>
      </c>
      <c r="H115" s="33">
        <v>2</v>
      </c>
      <c r="I115" s="33">
        <v>2</v>
      </c>
      <c r="J115" s="33">
        <v>2</v>
      </c>
      <c r="K115" s="33">
        <v>2</v>
      </c>
      <c r="L115" s="33">
        <v>2</v>
      </c>
      <c r="M115" s="33">
        <v>2</v>
      </c>
      <c r="N115" s="28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 ht="15.75" customHeight="1">
      <c r="A116" s="122"/>
      <c r="B116" s="123"/>
      <c r="C116" s="29"/>
      <c r="D116" s="29"/>
      <c r="E116" s="49" t="s">
        <v>379</v>
      </c>
      <c r="F116" s="29"/>
      <c r="G116" s="33"/>
      <c r="H116" s="33"/>
      <c r="I116" s="33"/>
      <c r="J116" s="33"/>
      <c r="K116" s="33"/>
      <c r="L116" s="33"/>
      <c r="M116" s="33"/>
      <c r="N116" s="40">
        <v>1</v>
      </c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 ht="15.75" customHeight="1">
      <c r="A117" s="122"/>
      <c r="B117" s="121" t="s">
        <v>60</v>
      </c>
      <c r="C117" s="29" t="s">
        <v>61</v>
      </c>
      <c r="D117" s="29" t="s">
        <v>35</v>
      </c>
      <c r="E117" s="49">
        <v>2</v>
      </c>
      <c r="F117" s="29">
        <v>4</v>
      </c>
      <c r="G117" s="33">
        <v>2</v>
      </c>
      <c r="H117" s="33">
        <v>2</v>
      </c>
      <c r="I117" s="33">
        <v>2</v>
      </c>
      <c r="J117" s="33">
        <v>2</v>
      </c>
      <c r="K117" s="33">
        <v>2</v>
      </c>
      <c r="L117" s="33">
        <v>2</v>
      </c>
      <c r="M117" s="33">
        <v>2</v>
      </c>
      <c r="N117" s="33">
        <v>2</v>
      </c>
      <c r="O117" s="28">
        <v>0</v>
      </c>
      <c r="P117" s="27">
        <v>0</v>
      </c>
      <c r="Q117" s="27">
        <v>0</v>
      </c>
      <c r="R117" s="27">
        <v>0</v>
      </c>
      <c r="S117" s="27">
        <v>0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 ht="15.75" customHeight="1">
      <c r="A118" s="122"/>
      <c r="B118" s="122"/>
      <c r="C118" s="29"/>
      <c r="D118" s="29"/>
      <c r="E118" s="49" t="s">
        <v>379</v>
      </c>
      <c r="F118" s="29"/>
      <c r="G118" s="33"/>
      <c r="H118" s="33"/>
      <c r="I118" s="33"/>
      <c r="J118" s="33"/>
      <c r="K118" s="33"/>
      <c r="L118" s="33"/>
      <c r="M118" s="33"/>
      <c r="N118" s="33"/>
      <c r="O118" s="40">
        <v>2</v>
      </c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 ht="15.75" customHeight="1">
      <c r="A119" s="122"/>
      <c r="B119" s="122"/>
      <c r="C119" s="29" t="s">
        <v>62</v>
      </c>
      <c r="D119" s="29" t="s">
        <v>33</v>
      </c>
      <c r="E119" s="49">
        <v>2</v>
      </c>
      <c r="F119" s="29">
        <v>4</v>
      </c>
      <c r="G119" s="33">
        <v>2</v>
      </c>
      <c r="H119" s="33">
        <v>2</v>
      </c>
      <c r="I119" s="33">
        <v>2</v>
      </c>
      <c r="J119" s="33">
        <v>2</v>
      </c>
      <c r="K119" s="33">
        <v>2</v>
      </c>
      <c r="L119" s="33">
        <v>2</v>
      </c>
      <c r="M119" s="33">
        <v>2</v>
      </c>
      <c r="N119" s="33">
        <v>2</v>
      </c>
      <c r="O119" s="28">
        <v>0</v>
      </c>
      <c r="P119" s="27">
        <v>0</v>
      </c>
      <c r="Q119" s="27">
        <v>0</v>
      </c>
      <c r="R119" s="27">
        <v>0</v>
      </c>
      <c r="S119" s="27">
        <v>0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 ht="15.75" customHeight="1">
      <c r="A120" s="122"/>
      <c r="B120" s="122"/>
      <c r="C120" s="29"/>
      <c r="D120" s="29"/>
      <c r="E120" s="49" t="s">
        <v>379</v>
      </c>
      <c r="F120" s="29"/>
      <c r="G120" s="33"/>
      <c r="H120" s="33"/>
      <c r="I120" s="33"/>
      <c r="J120" s="33"/>
      <c r="K120" s="33"/>
      <c r="L120" s="33"/>
      <c r="M120" s="33"/>
      <c r="N120" s="33"/>
      <c r="O120" s="40">
        <v>2</v>
      </c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 ht="15.75" customHeight="1">
      <c r="A121" s="122"/>
      <c r="B121" s="122"/>
      <c r="C121" s="29" t="s">
        <v>63</v>
      </c>
      <c r="D121" s="30" t="s">
        <v>42</v>
      </c>
      <c r="E121" s="49">
        <v>2</v>
      </c>
      <c r="F121" s="29">
        <v>1</v>
      </c>
      <c r="G121" s="33">
        <v>2</v>
      </c>
      <c r="H121" s="33">
        <v>2</v>
      </c>
      <c r="I121" s="33">
        <v>2</v>
      </c>
      <c r="J121" s="33">
        <v>2</v>
      </c>
      <c r="K121" s="33">
        <v>2</v>
      </c>
      <c r="L121" s="33">
        <v>2</v>
      </c>
      <c r="M121" s="33">
        <v>2</v>
      </c>
      <c r="N121" s="33">
        <v>2</v>
      </c>
      <c r="O121" s="28">
        <v>0</v>
      </c>
      <c r="P121" s="27">
        <v>0</v>
      </c>
      <c r="Q121" s="27">
        <v>0</v>
      </c>
      <c r="R121" s="27">
        <v>0</v>
      </c>
      <c r="S121" s="27">
        <v>0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 ht="15.75" customHeight="1">
      <c r="A122" s="122"/>
      <c r="B122" s="122"/>
      <c r="C122" s="29"/>
      <c r="D122" s="30"/>
      <c r="E122" s="49" t="s">
        <v>379</v>
      </c>
      <c r="F122" s="29"/>
      <c r="G122" s="33"/>
      <c r="H122" s="33"/>
      <c r="I122" s="33"/>
      <c r="J122" s="33"/>
      <c r="K122" s="33"/>
      <c r="L122" s="33"/>
      <c r="M122" s="33"/>
      <c r="N122" s="33"/>
      <c r="O122" s="40">
        <v>-1</v>
      </c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 ht="15.75" customHeight="1">
      <c r="A123" s="122"/>
      <c r="B123" s="122"/>
      <c r="C123" s="29" t="s">
        <v>64</v>
      </c>
      <c r="D123" s="29" t="s">
        <v>48</v>
      </c>
      <c r="E123" s="49">
        <v>2</v>
      </c>
      <c r="F123" s="29">
        <v>1</v>
      </c>
      <c r="G123" s="33">
        <v>2</v>
      </c>
      <c r="H123" s="33">
        <v>2</v>
      </c>
      <c r="I123" s="33">
        <v>2</v>
      </c>
      <c r="J123" s="33">
        <v>2</v>
      </c>
      <c r="K123" s="33">
        <v>2</v>
      </c>
      <c r="L123" s="33">
        <v>2</v>
      </c>
      <c r="M123" s="33">
        <v>2</v>
      </c>
      <c r="N123" s="33">
        <v>2</v>
      </c>
      <c r="O123" s="28">
        <v>0</v>
      </c>
      <c r="P123" s="27">
        <v>0</v>
      </c>
      <c r="Q123" s="27">
        <v>0</v>
      </c>
      <c r="R123" s="27">
        <v>0</v>
      </c>
      <c r="S123" s="27">
        <v>0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 ht="15.75" customHeight="1">
      <c r="A124" s="122"/>
      <c r="B124" s="122"/>
      <c r="C124" s="29"/>
      <c r="D124" s="29"/>
      <c r="E124" s="49" t="s">
        <v>379</v>
      </c>
      <c r="F124" s="29"/>
      <c r="G124" s="33"/>
      <c r="H124" s="33"/>
      <c r="I124" s="33"/>
      <c r="J124" s="33"/>
      <c r="K124" s="33"/>
      <c r="L124" s="33"/>
      <c r="M124" s="33"/>
      <c r="N124" s="33"/>
      <c r="O124" s="40">
        <v>-1</v>
      </c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 ht="15.75" customHeight="1">
      <c r="A125" s="122"/>
      <c r="B125" s="122"/>
      <c r="C125" s="29" t="s">
        <v>65</v>
      </c>
      <c r="D125" s="29" t="s">
        <v>28</v>
      </c>
      <c r="E125" s="49">
        <v>2</v>
      </c>
      <c r="F125" s="29">
        <v>2</v>
      </c>
      <c r="G125" s="33">
        <v>2</v>
      </c>
      <c r="H125" s="33">
        <v>2</v>
      </c>
      <c r="I125" s="33">
        <v>2</v>
      </c>
      <c r="J125" s="33">
        <v>2</v>
      </c>
      <c r="K125" s="33">
        <v>2</v>
      </c>
      <c r="L125" s="33">
        <v>2</v>
      </c>
      <c r="M125" s="33">
        <v>2</v>
      </c>
      <c r="N125" s="33">
        <v>2</v>
      </c>
      <c r="O125" s="28">
        <v>0</v>
      </c>
      <c r="P125" s="27">
        <v>0</v>
      </c>
      <c r="Q125" s="27">
        <v>0</v>
      </c>
      <c r="R125" s="27">
        <v>0</v>
      </c>
      <c r="S125" s="27">
        <v>0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 ht="15.75" customHeight="1">
      <c r="A126" s="122"/>
      <c r="B126" s="122"/>
      <c r="C126" s="29"/>
      <c r="D126" s="29"/>
      <c r="E126" s="49" t="s">
        <v>379</v>
      </c>
      <c r="F126" s="29"/>
      <c r="G126" s="33"/>
      <c r="H126" s="33"/>
      <c r="I126" s="33"/>
      <c r="J126" s="33"/>
      <c r="K126" s="33"/>
      <c r="L126" s="33"/>
      <c r="M126" s="33"/>
      <c r="N126" s="33"/>
      <c r="O126" s="42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 ht="15.75" customHeight="1">
      <c r="A127" s="122"/>
      <c r="B127" s="122"/>
      <c r="C127" s="29" t="s">
        <v>66</v>
      </c>
      <c r="D127" s="29" t="s">
        <v>31</v>
      </c>
      <c r="E127" s="49">
        <v>2</v>
      </c>
      <c r="F127" s="29">
        <v>2</v>
      </c>
      <c r="G127" s="33">
        <v>2</v>
      </c>
      <c r="H127" s="33">
        <v>2</v>
      </c>
      <c r="I127" s="33">
        <v>2</v>
      </c>
      <c r="J127" s="33">
        <v>2</v>
      </c>
      <c r="K127" s="33">
        <v>2</v>
      </c>
      <c r="L127" s="33">
        <v>2</v>
      </c>
      <c r="M127" s="33">
        <v>2</v>
      </c>
      <c r="N127" s="33">
        <v>2</v>
      </c>
      <c r="O127" s="28">
        <v>0</v>
      </c>
      <c r="P127" s="27">
        <v>0</v>
      </c>
      <c r="Q127" s="27">
        <v>0</v>
      </c>
      <c r="R127" s="27">
        <v>0</v>
      </c>
      <c r="S127" s="27">
        <v>0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 ht="15.75" customHeight="1">
      <c r="A128" s="122"/>
      <c r="B128" s="122"/>
      <c r="C128" s="29"/>
      <c r="D128" s="29"/>
      <c r="E128" s="49" t="s">
        <v>379</v>
      </c>
      <c r="F128" s="29"/>
      <c r="G128" s="33"/>
      <c r="H128" s="33"/>
      <c r="I128" s="33"/>
      <c r="J128" s="33"/>
      <c r="K128" s="33"/>
      <c r="L128" s="33"/>
      <c r="M128" s="33"/>
      <c r="N128" s="33"/>
      <c r="O128" s="42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 ht="15.75" customHeight="1">
      <c r="A129" s="122"/>
      <c r="B129" s="122"/>
      <c r="C129" s="29" t="s">
        <v>67</v>
      </c>
      <c r="D129" s="29" t="s">
        <v>24</v>
      </c>
      <c r="E129" s="49">
        <v>2</v>
      </c>
      <c r="F129" s="29">
        <v>2</v>
      </c>
      <c r="G129" s="33">
        <v>2</v>
      </c>
      <c r="H129" s="33">
        <v>2</v>
      </c>
      <c r="I129" s="33">
        <v>2</v>
      </c>
      <c r="J129" s="33">
        <v>2</v>
      </c>
      <c r="K129" s="33">
        <v>2</v>
      </c>
      <c r="L129" s="33">
        <v>2</v>
      </c>
      <c r="M129" s="33">
        <v>2</v>
      </c>
      <c r="N129" s="33">
        <v>2</v>
      </c>
      <c r="O129" s="28">
        <v>0</v>
      </c>
      <c r="P129" s="27">
        <v>0</v>
      </c>
      <c r="Q129" s="27">
        <v>0</v>
      </c>
      <c r="R129" s="27">
        <v>0</v>
      </c>
      <c r="S129" s="27">
        <v>0</v>
      </c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 ht="15.75" customHeight="1">
      <c r="A130" s="122"/>
      <c r="B130" s="123"/>
      <c r="C130" s="29"/>
      <c r="D130" s="29"/>
      <c r="E130" s="49" t="s">
        <v>379</v>
      </c>
      <c r="F130" s="29"/>
      <c r="G130" s="33"/>
      <c r="H130" s="33"/>
      <c r="I130" s="33"/>
      <c r="J130" s="33"/>
      <c r="K130" s="33"/>
      <c r="L130" s="33"/>
      <c r="M130" s="33"/>
      <c r="N130" s="33"/>
      <c r="O130" s="42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 ht="15.75" customHeight="1">
      <c r="A131" s="122"/>
      <c r="B131" s="121" t="s">
        <v>68</v>
      </c>
      <c r="C131" s="29" t="s">
        <v>69</v>
      </c>
      <c r="D131" s="29" t="s">
        <v>35</v>
      </c>
      <c r="E131" s="49">
        <v>3</v>
      </c>
      <c r="F131" s="29">
        <v>0</v>
      </c>
      <c r="G131" s="27">
        <v>3</v>
      </c>
      <c r="H131" s="27">
        <v>3</v>
      </c>
      <c r="I131" s="27">
        <v>3</v>
      </c>
      <c r="J131" s="27">
        <v>3</v>
      </c>
      <c r="K131" s="27">
        <v>3</v>
      </c>
      <c r="L131" s="27">
        <v>3</v>
      </c>
      <c r="M131" s="27">
        <v>3</v>
      </c>
      <c r="N131" s="27">
        <v>3</v>
      </c>
      <c r="O131" s="27">
        <v>3</v>
      </c>
      <c r="P131" s="28">
        <v>0</v>
      </c>
      <c r="Q131" s="27">
        <v>0</v>
      </c>
      <c r="R131" s="27">
        <v>0</v>
      </c>
      <c r="S131" s="27">
        <v>0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 ht="15.75" customHeight="1">
      <c r="A132" s="122"/>
      <c r="B132" s="122"/>
      <c r="C132" s="29"/>
      <c r="D132" s="29"/>
      <c r="E132" s="49" t="s">
        <v>379</v>
      </c>
      <c r="F132" s="29"/>
      <c r="G132" s="27"/>
      <c r="H132" s="27"/>
      <c r="I132" s="27"/>
      <c r="J132" s="27"/>
      <c r="K132" s="27"/>
      <c r="L132" s="27"/>
      <c r="M132" s="27"/>
      <c r="N132" s="27"/>
      <c r="O132" s="27"/>
      <c r="P132" s="40">
        <v>3</v>
      </c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 ht="15.75" customHeight="1">
      <c r="A133" s="122"/>
      <c r="B133" s="122"/>
      <c r="C133" s="29" t="s">
        <v>70</v>
      </c>
      <c r="D133" s="29" t="s">
        <v>33</v>
      </c>
      <c r="E133" s="49">
        <v>3</v>
      </c>
      <c r="F133" s="29">
        <v>2</v>
      </c>
      <c r="G133" s="27">
        <v>3</v>
      </c>
      <c r="H133" s="27">
        <v>3</v>
      </c>
      <c r="I133" s="27">
        <v>3</v>
      </c>
      <c r="J133" s="27">
        <v>3</v>
      </c>
      <c r="K133" s="27">
        <v>3</v>
      </c>
      <c r="L133" s="27">
        <v>3</v>
      </c>
      <c r="M133" s="27">
        <v>3</v>
      </c>
      <c r="N133" s="27">
        <v>3</v>
      </c>
      <c r="O133" s="27">
        <v>3</v>
      </c>
      <c r="P133" s="28">
        <v>0</v>
      </c>
      <c r="Q133" s="27">
        <v>0</v>
      </c>
      <c r="R133" s="27">
        <v>0</v>
      </c>
      <c r="S133" s="27">
        <v>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 ht="15.75" customHeight="1">
      <c r="A134" s="122"/>
      <c r="B134" s="122"/>
      <c r="C134" s="29"/>
      <c r="D134" s="29"/>
      <c r="E134" s="49" t="s">
        <v>379</v>
      </c>
      <c r="F134" s="29"/>
      <c r="G134" s="27"/>
      <c r="H134" s="27"/>
      <c r="I134" s="27"/>
      <c r="J134" s="27"/>
      <c r="K134" s="27"/>
      <c r="L134" s="27"/>
      <c r="M134" s="27"/>
      <c r="N134" s="27"/>
      <c r="O134" s="27"/>
      <c r="P134" s="40">
        <v>-1</v>
      </c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 ht="15.75" customHeight="1">
      <c r="A135" s="122"/>
      <c r="B135" s="122"/>
      <c r="C135" s="29" t="s">
        <v>71</v>
      </c>
      <c r="D135" s="30" t="s">
        <v>42</v>
      </c>
      <c r="E135" s="49">
        <v>3</v>
      </c>
      <c r="F135" s="29">
        <v>1</v>
      </c>
      <c r="G135" s="27">
        <v>3</v>
      </c>
      <c r="H135" s="27">
        <v>3</v>
      </c>
      <c r="I135" s="27">
        <v>3</v>
      </c>
      <c r="J135" s="27">
        <v>3</v>
      </c>
      <c r="K135" s="27">
        <v>3</v>
      </c>
      <c r="L135" s="27">
        <v>3</v>
      </c>
      <c r="M135" s="27">
        <v>3</v>
      </c>
      <c r="N135" s="27">
        <v>3</v>
      </c>
      <c r="O135" s="27">
        <v>3</v>
      </c>
      <c r="P135" s="28">
        <v>0</v>
      </c>
      <c r="Q135" s="27">
        <v>0</v>
      </c>
      <c r="R135" s="27">
        <v>0</v>
      </c>
      <c r="S135" s="27">
        <v>0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 ht="15.75" customHeight="1">
      <c r="A136" s="122"/>
      <c r="B136" s="122"/>
      <c r="C136" s="29"/>
      <c r="D136" s="30"/>
      <c r="E136" s="49" t="s">
        <v>379</v>
      </c>
      <c r="F136" s="29"/>
      <c r="G136" s="27"/>
      <c r="H136" s="27"/>
      <c r="I136" s="27"/>
      <c r="J136" s="27"/>
      <c r="K136" s="27"/>
      <c r="L136" s="27"/>
      <c r="M136" s="27"/>
      <c r="N136" s="27"/>
      <c r="O136" s="27"/>
      <c r="P136" s="40">
        <v>2</v>
      </c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 ht="15.75" customHeight="1">
      <c r="A137" s="122"/>
      <c r="B137" s="122"/>
      <c r="C137" s="29" t="s">
        <v>72</v>
      </c>
      <c r="D137" s="29" t="s">
        <v>48</v>
      </c>
      <c r="E137" s="49">
        <v>3</v>
      </c>
      <c r="F137" s="29">
        <v>1</v>
      </c>
      <c r="G137" s="27">
        <v>3</v>
      </c>
      <c r="H137" s="27">
        <v>3</v>
      </c>
      <c r="I137" s="27">
        <v>3</v>
      </c>
      <c r="J137" s="27">
        <v>3</v>
      </c>
      <c r="K137" s="27">
        <v>3</v>
      </c>
      <c r="L137" s="27">
        <v>3</v>
      </c>
      <c r="M137" s="27">
        <v>3</v>
      </c>
      <c r="N137" s="27">
        <v>3</v>
      </c>
      <c r="O137" s="27">
        <v>3</v>
      </c>
      <c r="P137" s="28">
        <v>0</v>
      </c>
      <c r="Q137" s="27">
        <v>0</v>
      </c>
      <c r="R137" s="27">
        <v>0</v>
      </c>
      <c r="S137" s="27">
        <v>0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 ht="15.75" customHeight="1">
      <c r="A138" s="122"/>
      <c r="B138" s="122"/>
      <c r="C138" s="29"/>
      <c r="D138" s="29"/>
      <c r="E138" s="49" t="s">
        <v>379</v>
      </c>
      <c r="F138" s="29"/>
      <c r="G138" s="27"/>
      <c r="H138" s="27"/>
      <c r="I138" s="27"/>
      <c r="J138" s="27"/>
      <c r="K138" s="27"/>
      <c r="L138" s="27"/>
      <c r="M138" s="27"/>
      <c r="N138" s="27"/>
      <c r="O138" s="27"/>
      <c r="P138" s="40">
        <v>-2</v>
      </c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 ht="15.75" customHeight="1">
      <c r="A139" s="122"/>
      <c r="B139" s="122"/>
      <c r="C139" s="29" t="s">
        <v>73</v>
      </c>
      <c r="D139" s="29" t="s">
        <v>28</v>
      </c>
      <c r="E139" s="49">
        <v>3</v>
      </c>
      <c r="F139" s="29">
        <v>4</v>
      </c>
      <c r="G139" s="27">
        <v>3</v>
      </c>
      <c r="H139" s="27">
        <v>3</v>
      </c>
      <c r="I139" s="27">
        <v>3</v>
      </c>
      <c r="J139" s="27">
        <v>3</v>
      </c>
      <c r="K139" s="27">
        <v>3</v>
      </c>
      <c r="L139" s="27">
        <v>3</v>
      </c>
      <c r="M139" s="27">
        <v>3</v>
      </c>
      <c r="N139" s="27">
        <v>3</v>
      </c>
      <c r="O139" s="27">
        <v>3</v>
      </c>
      <c r="P139" s="28">
        <v>0</v>
      </c>
      <c r="Q139" s="27">
        <v>0</v>
      </c>
      <c r="R139" s="27">
        <v>0</v>
      </c>
      <c r="S139" s="27">
        <v>0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 ht="15.75" customHeight="1">
      <c r="A140" s="122"/>
      <c r="B140" s="122"/>
      <c r="C140" s="29"/>
      <c r="D140" s="29"/>
      <c r="E140" s="49" t="s">
        <v>379</v>
      </c>
      <c r="F140" s="29"/>
      <c r="G140" s="27"/>
      <c r="H140" s="27"/>
      <c r="I140" s="27"/>
      <c r="J140" s="27"/>
      <c r="K140" s="27"/>
      <c r="L140" s="27"/>
      <c r="M140" s="27"/>
      <c r="N140" s="27"/>
      <c r="O140" s="27"/>
      <c r="P140" s="40">
        <v>1</v>
      </c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 ht="15.75" customHeight="1">
      <c r="A141" s="122"/>
      <c r="B141" s="122"/>
      <c r="C141" s="29" t="s">
        <v>74</v>
      </c>
      <c r="D141" s="29" t="s">
        <v>31</v>
      </c>
      <c r="E141" s="49">
        <v>3</v>
      </c>
      <c r="F141" s="29">
        <v>2</v>
      </c>
      <c r="G141" s="27">
        <v>3</v>
      </c>
      <c r="H141" s="27">
        <v>3</v>
      </c>
      <c r="I141" s="27">
        <v>3</v>
      </c>
      <c r="J141" s="27">
        <v>3</v>
      </c>
      <c r="K141" s="27">
        <v>3</v>
      </c>
      <c r="L141" s="27">
        <v>3</v>
      </c>
      <c r="M141" s="27">
        <v>3</v>
      </c>
      <c r="N141" s="27">
        <v>3</v>
      </c>
      <c r="O141" s="27">
        <v>3</v>
      </c>
      <c r="P141" s="28">
        <v>0</v>
      </c>
      <c r="Q141" s="27">
        <v>0</v>
      </c>
      <c r="R141" s="27">
        <v>0</v>
      </c>
      <c r="S141" s="27">
        <v>0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 ht="15.75" customHeight="1">
      <c r="A142" s="122"/>
      <c r="B142" s="122"/>
      <c r="C142" s="29"/>
      <c r="D142" s="29"/>
      <c r="E142" s="49" t="s">
        <v>379</v>
      </c>
      <c r="F142" s="29"/>
      <c r="G142" s="27"/>
      <c r="H142" s="27"/>
      <c r="I142" s="27"/>
      <c r="J142" s="27"/>
      <c r="K142" s="27"/>
      <c r="L142" s="27"/>
      <c r="M142" s="27"/>
      <c r="N142" s="27"/>
      <c r="O142" s="27"/>
      <c r="P142" s="40">
        <v>-1</v>
      </c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 ht="15.75" customHeight="1">
      <c r="A143" s="122"/>
      <c r="B143" s="122"/>
      <c r="C143" s="29" t="s">
        <v>75</v>
      </c>
      <c r="D143" s="29" t="s">
        <v>24</v>
      </c>
      <c r="E143" s="49">
        <v>3</v>
      </c>
      <c r="F143" s="29">
        <v>3</v>
      </c>
      <c r="G143" s="27">
        <v>3</v>
      </c>
      <c r="H143" s="27">
        <v>3</v>
      </c>
      <c r="I143" s="27">
        <v>3</v>
      </c>
      <c r="J143" s="27">
        <v>3</v>
      </c>
      <c r="K143" s="27">
        <v>3</v>
      </c>
      <c r="L143" s="27">
        <v>3</v>
      </c>
      <c r="M143" s="27">
        <v>3</v>
      </c>
      <c r="N143" s="27">
        <v>3</v>
      </c>
      <c r="O143" s="27">
        <v>3</v>
      </c>
      <c r="P143" s="28">
        <v>0</v>
      </c>
      <c r="Q143" s="27">
        <v>0</v>
      </c>
      <c r="R143" s="27">
        <v>0</v>
      </c>
      <c r="S143" s="27">
        <v>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 ht="15.75" customHeight="1">
      <c r="A144" s="122"/>
      <c r="B144" s="123"/>
      <c r="C144" s="29"/>
      <c r="D144" s="29"/>
      <c r="E144" s="49" t="s">
        <v>379</v>
      </c>
      <c r="F144" s="29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 ht="15.75" customHeight="1">
      <c r="A145" s="122"/>
      <c r="B145" s="121" t="s">
        <v>76</v>
      </c>
      <c r="C145" s="29" t="s">
        <v>77</v>
      </c>
      <c r="D145" s="29" t="s">
        <v>35</v>
      </c>
      <c r="E145" s="49">
        <v>2</v>
      </c>
      <c r="F145" s="29">
        <v>2</v>
      </c>
      <c r="G145" s="27">
        <v>2</v>
      </c>
      <c r="H145" s="27">
        <v>2</v>
      </c>
      <c r="I145" s="27">
        <v>2</v>
      </c>
      <c r="J145" s="27">
        <v>2</v>
      </c>
      <c r="K145" s="27">
        <v>2</v>
      </c>
      <c r="L145" s="27">
        <v>2</v>
      </c>
      <c r="M145" s="27">
        <v>2</v>
      </c>
      <c r="N145" s="27">
        <v>2</v>
      </c>
      <c r="O145" s="27">
        <v>2</v>
      </c>
      <c r="P145" s="27">
        <v>2</v>
      </c>
      <c r="Q145" s="28">
        <v>0</v>
      </c>
      <c r="R145" s="27">
        <v>0</v>
      </c>
      <c r="S145" s="27">
        <v>0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 ht="15.75" customHeight="1">
      <c r="A146" s="122"/>
      <c r="B146" s="122"/>
      <c r="C146" s="29"/>
      <c r="D146" s="29"/>
      <c r="E146" s="49" t="s">
        <v>379</v>
      </c>
      <c r="F146" s="29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 ht="15.75" customHeight="1">
      <c r="A147" s="122"/>
      <c r="B147" s="122"/>
      <c r="C147" s="29" t="s">
        <v>78</v>
      </c>
      <c r="D147" s="29" t="s">
        <v>33</v>
      </c>
      <c r="E147" s="49">
        <v>2</v>
      </c>
      <c r="F147" s="29">
        <v>2</v>
      </c>
      <c r="G147" s="27">
        <v>2</v>
      </c>
      <c r="H147" s="27">
        <v>2</v>
      </c>
      <c r="I147" s="27">
        <v>2</v>
      </c>
      <c r="J147" s="27">
        <v>2</v>
      </c>
      <c r="K147" s="27">
        <v>2</v>
      </c>
      <c r="L147" s="27">
        <v>2</v>
      </c>
      <c r="M147" s="27">
        <v>2</v>
      </c>
      <c r="N147" s="27">
        <v>2</v>
      </c>
      <c r="O147" s="27">
        <v>2</v>
      </c>
      <c r="P147" s="27">
        <v>2</v>
      </c>
      <c r="Q147" s="28">
        <v>0</v>
      </c>
      <c r="R147" s="27">
        <v>0</v>
      </c>
      <c r="S147" s="27">
        <v>0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 ht="15.75" customHeight="1">
      <c r="A148" s="122"/>
      <c r="B148" s="122"/>
      <c r="C148" s="29"/>
      <c r="D148" s="29"/>
      <c r="E148" s="49" t="s">
        <v>379</v>
      </c>
      <c r="F148" s="29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 ht="15.75" customHeight="1">
      <c r="A149" s="122"/>
      <c r="B149" s="122"/>
      <c r="C149" s="29" t="s">
        <v>79</v>
      </c>
      <c r="D149" s="30" t="s">
        <v>42</v>
      </c>
      <c r="E149" s="49">
        <v>2</v>
      </c>
      <c r="F149" s="29">
        <v>0</v>
      </c>
      <c r="G149" s="27">
        <v>2</v>
      </c>
      <c r="H149" s="27">
        <v>2</v>
      </c>
      <c r="I149" s="27">
        <v>2</v>
      </c>
      <c r="J149" s="27">
        <v>2</v>
      </c>
      <c r="K149" s="27">
        <v>2</v>
      </c>
      <c r="L149" s="27">
        <v>2</v>
      </c>
      <c r="M149" s="27">
        <v>2</v>
      </c>
      <c r="N149" s="27">
        <v>2</v>
      </c>
      <c r="O149" s="27">
        <v>2</v>
      </c>
      <c r="P149" s="27">
        <v>2</v>
      </c>
      <c r="Q149" s="28">
        <v>0</v>
      </c>
      <c r="R149" s="27">
        <v>0</v>
      </c>
      <c r="S149" s="27">
        <v>0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 ht="15.75" customHeight="1">
      <c r="A150" s="122"/>
      <c r="B150" s="122"/>
      <c r="C150" s="29"/>
      <c r="D150" s="30"/>
      <c r="E150" s="49" t="s">
        <v>379</v>
      </c>
      <c r="F150" s="29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108">
        <v>-2</v>
      </c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 ht="15.75" customHeight="1">
      <c r="A151" s="122"/>
      <c r="B151" s="122"/>
      <c r="C151" s="29" t="s">
        <v>80</v>
      </c>
      <c r="D151" s="29" t="s">
        <v>48</v>
      </c>
      <c r="E151" s="49">
        <v>2</v>
      </c>
      <c r="F151" s="29">
        <v>2</v>
      </c>
      <c r="G151" s="27">
        <v>2</v>
      </c>
      <c r="H151" s="27">
        <v>2</v>
      </c>
      <c r="I151" s="27">
        <v>2</v>
      </c>
      <c r="J151" s="27">
        <v>2</v>
      </c>
      <c r="K151" s="27">
        <v>2</v>
      </c>
      <c r="L151" s="27">
        <v>2</v>
      </c>
      <c r="M151" s="27">
        <v>2</v>
      </c>
      <c r="N151" s="27">
        <v>2</v>
      </c>
      <c r="O151" s="27">
        <v>2</v>
      </c>
      <c r="P151" s="27">
        <v>2</v>
      </c>
      <c r="Q151" s="28">
        <v>0</v>
      </c>
      <c r="R151" s="27">
        <v>0</v>
      </c>
      <c r="S151" s="27">
        <v>0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 ht="15.75" customHeight="1">
      <c r="A152" s="122"/>
      <c r="B152" s="122"/>
      <c r="C152" s="29"/>
      <c r="D152" s="29"/>
      <c r="E152" s="49" t="s">
        <v>379</v>
      </c>
      <c r="F152" s="29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 ht="15.75" customHeight="1">
      <c r="A153" s="122"/>
      <c r="B153" s="122"/>
      <c r="C153" s="29" t="s">
        <v>81</v>
      </c>
      <c r="D153" s="29" t="s">
        <v>28</v>
      </c>
      <c r="E153" s="49">
        <v>2</v>
      </c>
      <c r="F153" s="29">
        <v>2</v>
      </c>
      <c r="G153" s="27">
        <v>2</v>
      </c>
      <c r="H153" s="27">
        <v>2</v>
      </c>
      <c r="I153" s="27">
        <v>2</v>
      </c>
      <c r="J153" s="27">
        <v>2</v>
      </c>
      <c r="K153" s="27">
        <v>2</v>
      </c>
      <c r="L153" s="27">
        <v>2</v>
      </c>
      <c r="M153" s="27">
        <v>2</v>
      </c>
      <c r="N153" s="27">
        <v>2</v>
      </c>
      <c r="O153" s="27">
        <v>2</v>
      </c>
      <c r="P153" s="27">
        <v>2</v>
      </c>
      <c r="Q153" s="28">
        <v>0</v>
      </c>
      <c r="R153" s="27">
        <v>0</v>
      </c>
      <c r="S153" s="27">
        <v>0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 ht="15.75" customHeight="1">
      <c r="A154" s="122"/>
      <c r="B154" s="122"/>
      <c r="C154" s="29"/>
      <c r="D154" s="29"/>
      <c r="E154" s="49" t="s">
        <v>379</v>
      </c>
      <c r="F154" s="29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 ht="15.75" customHeight="1">
      <c r="A155" s="122"/>
      <c r="B155" s="122"/>
      <c r="C155" s="29" t="s">
        <v>82</v>
      </c>
      <c r="D155" s="29" t="s">
        <v>31</v>
      </c>
      <c r="E155" s="49">
        <v>2</v>
      </c>
      <c r="F155" s="36">
        <v>0</v>
      </c>
      <c r="G155" s="27">
        <v>2</v>
      </c>
      <c r="H155" s="27">
        <v>2</v>
      </c>
      <c r="I155" s="27">
        <v>2</v>
      </c>
      <c r="J155" s="27">
        <v>2</v>
      </c>
      <c r="K155" s="27">
        <v>2</v>
      </c>
      <c r="L155" s="27">
        <v>2</v>
      </c>
      <c r="M155" s="27">
        <v>2</v>
      </c>
      <c r="N155" s="27">
        <v>2</v>
      </c>
      <c r="O155" s="27">
        <v>2</v>
      </c>
      <c r="P155" s="27">
        <v>2</v>
      </c>
      <c r="Q155" s="28">
        <v>0</v>
      </c>
      <c r="R155" s="27">
        <v>0</v>
      </c>
      <c r="S155" s="27">
        <v>0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 ht="15.75" customHeight="1">
      <c r="A156" s="122"/>
      <c r="B156" s="122"/>
      <c r="C156" s="29"/>
      <c r="D156" s="29"/>
      <c r="E156" s="49" t="s">
        <v>379</v>
      </c>
      <c r="F156" s="3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108">
        <v>-2</v>
      </c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 ht="15.75" customHeight="1">
      <c r="A157" s="122"/>
      <c r="B157" s="122"/>
      <c r="C157" s="29" t="s">
        <v>83</v>
      </c>
      <c r="D157" s="29" t="s">
        <v>24</v>
      </c>
      <c r="E157" s="49">
        <v>2</v>
      </c>
      <c r="F157" s="36">
        <v>2</v>
      </c>
      <c r="G157" s="27">
        <v>2</v>
      </c>
      <c r="H157" s="27">
        <v>2</v>
      </c>
      <c r="I157" s="27">
        <v>2</v>
      </c>
      <c r="J157" s="27">
        <v>2</v>
      </c>
      <c r="K157" s="27">
        <v>2</v>
      </c>
      <c r="L157" s="27">
        <v>2</v>
      </c>
      <c r="M157" s="27">
        <v>2</v>
      </c>
      <c r="N157" s="27">
        <v>2</v>
      </c>
      <c r="O157" s="27">
        <v>2</v>
      </c>
      <c r="P157" s="27">
        <v>2</v>
      </c>
      <c r="Q157" s="28">
        <v>0</v>
      </c>
      <c r="R157" s="27">
        <v>0</v>
      </c>
      <c r="S157" s="27">
        <v>0</v>
      </c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 ht="15.75" customHeight="1">
      <c r="A158" s="122"/>
      <c r="B158" s="123"/>
      <c r="C158" s="29"/>
      <c r="D158" s="29"/>
      <c r="E158" s="49" t="s">
        <v>379</v>
      </c>
      <c r="F158" s="3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 ht="15.75" customHeight="1">
      <c r="A159" s="122"/>
      <c r="B159" s="121" t="s">
        <v>84</v>
      </c>
      <c r="C159" s="29" t="s">
        <v>85</v>
      </c>
      <c r="D159" s="29" t="s">
        <v>86</v>
      </c>
      <c r="E159" s="49">
        <v>8</v>
      </c>
      <c r="F159" s="29">
        <v>6</v>
      </c>
      <c r="G159" s="27">
        <v>8</v>
      </c>
      <c r="H159" s="27">
        <v>8</v>
      </c>
      <c r="I159" s="27">
        <v>8</v>
      </c>
      <c r="J159" s="27">
        <v>8</v>
      </c>
      <c r="K159" s="27">
        <v>8</v>
      </c>
      <c r="L159" s="27">
        <v>8</v>
      </c>
      <c r="M159" s="27">
        <v>8</v>
      </c>
      <c r="N159" s="27">
        <v>8</v>
      </c>
      <c r="O159" s="27">
        <v>8</v>
      </c>
      <c r="P159" s="27">
        <v>8</v>
      </c>
      <c r="Q159" s="27">
        <v>8</v>
      </c>
      <c r="R159" s="28">
        <v>0</v>
      </c>
      <c r="S159" s="27">
        <v>0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 ht="15.75" customHeight="1">
      <c r="A160" s="122"/>
      <c r="B160" s="122"/>
      <c r="C160" s="29"/>
      <c r="D160" s="29"/>
      <c r="E160" s="49" t="s">
        <v>379</v>
      </c>
      <c r="F160" s="29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109">
        <v>-2</v>
      </c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 ht="15.75" customHeight="1">
      <c r="A161" s="123"/>
      <c r="B161" s="122"/>
      <c r="C161" s="29" t="s">
        <v>87</v>
      </c>
      <c r="D161" s="29" t="s">
        <v>86</v>
      </c>
      <c r="E161" s="49">
        <v>8</v>
      </c>
      <c r="F161" s="29">
        <v>8</v>
      </c>
      <c r="G161" s="27">
        <v>8</v>
      </c>
      <c r="H161" s="27">
        <v>8</v>
      </c>
      <c r="I161" s="27">
        <v>8</v>
      </c>
      <c r="J161" s="27">
        <v>8</v>
      </c>
      <c r="K161" s="27">
        <v>8</v>
      </c>
      <c r="L161" s="27">
        <v>8</v>
      </c>
      <c r="M161" s="27">
        <v>8</v>
      </c>
      <c r="N161" s="27">
        <v>8</v>
      </c>
      <c r="O161" s="27">
        <v>8</v>
      </c>
      <c r="P161" s="27">
        <v>8</v>
      </c>
      <c r="Q161" s="27">
        <v>8</v>
      </c>
      <c r="R161" s="27">
        <v>8</v>
      </c>
      <c r="S161" s="28">
        <v>0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 ht="15.75" customHeight="1">
      <c r="A162" s="43"/>
      <c r="B162" s="123"/>
      <c r="C162" s="29"/>
      <c r="D162" s="31"/>
      <c r="E162" s="49"/>
      <c r="F162" s="31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5"/>
      <c r="T162" s="44"/>
      <c r="U162" s="44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</row>
    <row r="163" spans="1:34" ht="15.75" customHeight="1">
      <c r="A163" s="1"/>
      <c r="B163" s="1"/>
      <c r="C163" s="1"/>
      <c r="D163" s="47" t="s">
        <v>88</v>
      </c>
      <c r="E163" s="48"/>
      <c r="F163" s="47">
        <f>SUM(F19:F65)</f>
        <v>145</v>
      </c>
      <c r="G163" s="47">
        <f t="shared" ref="G163:S163" si="1">SUM(G19:G65)</f>
        <v>143</v>
      </c>
      <c r="H163" s="47">
        <f t="shared" si="1"/>
        <v>133</v>
      </c>
      <c r="I163" s="47">
        <f>SUM(I19:I65)</f>
        <v>123</v>
      </c>
      <c r="J163" s="47">
        <f>SUM(J19:J65)</f>
        <v>113</v>
      </c>
      <c r="K163" s="47">
        <f t="shared" si="1"/>
        <v>99</v>
      </c>
      <c r="L163" s="47">
        <f t="shared" si="1"/>
        <v>93</v>
      </c>
      <c r="M163" s="47">
        <f t="shared" si="1"/>
        <v>79</v>
      </c>
      <c r="N163" s="47">
        <f t="shared" si="1"/>
        <v>65</v>
      </c>
      <c r="O163" s="47">
        <f t="shared" si="1"/>
        <v>51</v>
      </c>
      <c r="P163" s="47">
        <f t="shared" si="1"/>
        <v>30</v>
      </c>
      <c r="Q163" s="47">
        <f t="shared" si="1"/>
        <v>16</v>
      </c>
      <c r="R163" s="47">
        <f t="shared" si="1"/>
        <v>8</v>
      </c>
      <c r="S163" s="47">
        <f t="shared" si="1"/>
        <v>0</v>
      </c>
      <c r="T163" s="47"/>
      <c r="U163" s="47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1:34" ht="15.75" customHeight="1">
      <c r="A164" s="1"/>
      <c r="B164" s="1"/>
      <c r="C164" s="1"/>
      <c r="D164" s="48" t="s">
        <v>11</v>
      </c>
      <c r="E164" s="48"/>
      <c r="F164" s="48">
        <f>SUM(F69:F162)</f>
        <v>143</v>
      </c>
      <c r="G164" s="48">
        <f t="shared" ref="G164:S164" si="2">SUM(G69:G162)</f>
        <v>143</v>
      </c>
      <c r="H164" s="48">
        <f>SUM(H69:H162)</f>
        <v>133</v>
      </c>
      <c r="I164" s="48">
        <f t="shared" si="2"/>
        <v>123</v>
      </c>
      <c r="J164" s="48">
        <f>SUM(J69:J162)</f>
        <v>109</v>
      </c>
      <c r="K164" s="48">
        <f t="shared" si="2"/>
        <v>100</v>
      </c>
      <c r="L164" s="48">
        <f t="shared" si="2"/>
        <v>99</v>
      </c>
      <c r="M164" s="48">
        <f t="shared" si="2"/>
        <v>85</v>
      </c>
      <c r="N164" s="48">
        <f t="shared" si="2"/>
        <v>66</v>
      </c>
      <c r="O164" s="48">
        <f t="shared" si="2"/>
        <v>53</v>
      </c>
      <c r="P164" s="48">
        <f t="shared" si="2"/>
        <v>32</v>
      </c>
      <c r="Q164" s="48">
        <f t="shared" si="2"/>
        <v>12</v>
      </c>
      <c r="R164" s="48">
        <f t="shared" si="2"/>
        <v>6</v>
      </c>
      <c r="S164" s="48">
        <f t="shared" si="2"/>
        <v>0</v>
      </c>
      <c r="T164" s="48"/>
      <c r="U164" s="4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</sheetData>
  <mergeCells count="38">
    <mergeCell ref="B131:B144"/>
    <mergeCell ref="B145:B158"/>
    <mergeCell ref="B50:B56"/>
    <mergeCell ref="B57:B63"/>
    <mergeCell ref="A69:A161"/>
    <mergeCell ref="B75:B88"/>
    <mergeCell ref="B89:B102"/>
    <mergeCell ref="B103:B116"/>
    <mergeCell ref="B117:B130"/>
    <mergeCell ref="B159:B162"/>
    <mergeCell ref="B73:C73"/>
    <mergeCell ref="B69:C69"/>
    <mergeCell ref="B70:C70"/>
    <mergeCell ref="B71:C71"/>
    <mergeCell ref="A19:A65"/>
    <mergeCell ref="B19:C19"/>
    <mergeCell ref="B20:C20"/>
    <mergeCell ref="B21:C21"/>
    <mergeCell ref="B22:B28"/>
    <mergeCell ref="B29:B35"/>
    <mergeCell ref="B43:B49"/>
    <mergeCell ref="B64:B65"/>
    <mergeCell ref="E11:F11"/>
    <mergeCell ref="E12:F12"/>
    <mergeCell ref="E13:F13"/>
    <mergeCell ref="E14:F14"/>
    <mergeCell ref="B36:B42"/>
    <mergeCell ref="B14:C14"/>
    <mergeCell ref="C5:D5"/>
    <mergeCell ref="B7:F7"/>
    <mergeCell ref="E8:F8"/>
    <mergeCell ref="E9:F9"/>
    <mergeCell ref="E10:F10"/>
    <mergeCell ref="C1:D1"/>
    <mergeCell ref="C2:D2"/>
    <mergeCell ref="C3:D3"/>
    <mergeCell ref="F3:U3"/>
    <mergeCell ref="C4:D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5"/>
  <sheetViews>
    <sheetView tabSelected="1" topLeftCell="A88" zoomScale="103" workbookViewId="0">
      <selection activeCell="F86" sqref="F86"/>
    </sheetView>
  </sheetViews>
  <sheetFormatPr defaultColWidth="12.625" defaultRowHeight="15" customHeight="1"/>
  <cols>
    <col min="1" max="1" width="7.625" style="141" customWidth="1"/>
    <col min="2" max="2" width="22.875" style="141" customWidth="1"/>
    <col min="3" max="3" width="47.875" style="141" customWidth="1"/>
    <col min="4" max="4" width="17" style="141" customWidth="1"/>
    <col min="5" max="5" width="7.125" style="141" customWidth="1"/>
    <col min="6" max="6" width="5.375" style="141" customWidth="1"/>
    <col min="7" max="7" width="4.5" style="141" customWidth="1"/>
    <col min="8" max="8" width="6.25" style="141" customWidth="1"/>
    <col min="9" max="20" width="4.5" style="141" customWidth="1"/>
    <col min="21" max="21" width="5.125" style="141" customWidth="1"/>
    <col min="22" max="22" width="5.625" style="141" customWidth="1"/>
    <col min="23" max="23" width="7.5" style="141" customWidth="1"/>
    <col min="24" max="26" width="15.125" style="141" customWidth="1"/>
    <col min="27" max="16384" width="12.625" style="141"/>
  </cols>
  <sheetData>
    <row r="1" spans="1:26" ht="16.5">
      <c r="A1" s="136"/>
      <c r="B1" s="137" t="s">
        <v>0</v>
      </c>
      <c r="C1" s="138" t="s">
        <v>89</v>
      </c>
      <c r="D1" s="139"/>
      <c r="E1" s="140"/>
      <c r="F1" s="140"/>
      <c r="G1" s="140"/>
      <c r="H1" s="140"/>
      <c r="I1" s="140"/>
      <c r="J1" s="140"/>
      <c r="K1" s="140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6.5">
      <c r="A2" s="136"/>
      <c r="B2" s="142" t="s">
        <v>2</v>
      </c>
      <c r="C2" s="143" t="s">
        <v>90</v>
      </c>
      <c r="D2" s="139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36"/>
      <c r="V2" s="136"/>
      <c r="W2" s="136"/>
      <c r="X2" s="136"/>
      <c r="Y2" s="136"/>
      <c r="Z2" s="136"/>
    </row>
    <row r="3" spans="1:26" ht="16.5" customHeight="1">
      <c r="A3" s="136"/>
      <c r="B3" s="142" t="s">
        <v>4</v>
      </c>
      <c r="C3" s="143" t="s">
        <v>5</v>
      </c>
      <c r="D3" s="139"/>
      <c r="E3" s="144"/>
      <c r="F3" s="145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36"/>
      <c r="V3" s="136"/>
      <c r="W3" s="136"/>
      <c r="X3" s="136"/>
      <c r="Y3" s="136"/>
      <c r="Z3" s="136"/>
    </row>
    <row r="4" spans="1:26" ht="16.5">
      <c r="A4" s="136"/>
      <c r="B4" s="142" t="s">
        <v>6</v>
      </c>
      <c r="C4" s="147">
        <v>44198</v>
      </c>
      <c r="D4" s="139"/>
      <c r="E4" s="148"/>
      <c r="F4" s="136"/>
      <c r="G4" s="136"/>
      <c r="H4" s="136"/>
      <c r="I4" s="136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36"/>
      <c r="V4" s="136"/>
      <c r="W4" s="136"/>
      <c r="X4" s="136"/>
      <c r="Y4" s="136"/>
      <c r="Z4" s="136"/>
    </row>
    <row r="5" spans="1:26" ht="16.5">
      <c r="A5" s="136"/>
      <c r="B5" s="142" t="s">
        <v>7</v>
      </c>
      <c r="C5" s="147">
        <v>44211</v>
      </c>
      <c r="D5" s="139"/>
      <c r="E5" s="148"/>
      <c r="F5" s="136"/>
      <c r="G5" s="136"/>
      <c r="H5" s="136"/>
      <c r="I5" s="136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36"/>
      <c r="V5" s="136"/>
      <c r="W5" s="136"/>
      <c r="X5" s="136"/>
      <c r="Y5" s="136"/>
      <c r="Z5" s="136"/>
    </row>
    <row r="6" spans="1:26" ht="15" customHeight="1">
      <c r="A6" s="149"/>
      <c r="B6" s="149"/>
      <c r="C6" s="150"/>
      <c r="D6" s="151"/>
      <c r="E6" s="151"/>
      <c r="F6" s="136"/>
      <c r="G6" s="136"/>
      <c r="H6" s="136"/>
      <c r="I6" s="136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36"/>
      <c r="V6" s="136"/>
      <c r="W6" s="136"/>
      <c r="X6" s="136"/>
      <c r="Y6" s="136"/>
      <c r="Z6" s="136"/>
    </row>
    <row r="7" spans="1:26" ht="16.5">
      <c r="A7" s="136"/>
      <c r="B7" s="152" t="s">
        <v>91</v>
      </c>
      <c r="C7" s="153"/>
      <c r="D7" s="153"/>
      <c r="E7" s="153"/>
      <c r="F7" s="139"/>
      <c r="G7" s="136"/>
      <c r="H7" s="136"/>
      <c r="I7" s="140"/>
      <c r="J7" s="136"/>
      <c r="K7" s="136"/>
      <c r="L7" s="136"/>
      <c r="M7" s="140"/>
      <c r="N7" s="140"/>
      <c r="O7" s="140"/>
      <c r="P7" s="140"/>
      <c r="Q7" s="140"/>
      <c r="R7" s="140"/>
      <c r="S7" s="140"/>
      <c r="T7" s="140"/>
      <c r="U7" s="136"/>
      <c r="V7" s="136"/>
      <c r="W7" s="136"/>
      <c r="X7" s="136"/>
      <c r="Y7" s="136"/>
      <c r="Z7" s="136"/>
    </row>
    <row r="8" spans="1:26" ht="15" customHeight="1">
      <c r="A8" s="136"/>
      <c r="B8" s="154" t="s">
        <v>9</v>
      </c>
      <c r="C8" s="155" t="s">
        <v>10</v>
      </c>
      <c r="D8" s="156" t="s">
        <v>11</v>
      </c>
      <c r="E8" s="157" t="s">
        <v>12</v>
      </c>
      <c r="F8" s="158"/>
      <c r="G8" s="136"/>
      <c r="H8" s="136"/>
      <c r="I8" s="148"/>
      <c r="J8" s="136"/>
      <c r="K8" s="136"/>
      <c r="L8" s="136"/>
      <c r="M8" s="148"/>
      <c r="N8" s="148"/>
      <c r="O8" s="148"/>
      <c r="P8" s="148"/>
      <c r="Q8" s="148"/>
      <c r="R8" s="148"/>
      <c r="S8" s="148"/>
      <c r="T8" s="148"/>
      <c r="U8" s="136"/>
      <c r="V8" s="136"/>
      <c r="W8" s="136"/>
      <c r="X8" s="136"/>
      <c r="Y8" s="136"/>
      <c r="Z8" s="136"/>
    </row>
    <row r="9" spans="1:26" ht="15" customHeight="1">
      <c r="A9" s="136"/>
      <c r="B9" s="159">
        <v>1</v>
      </c>
      <c r="C9" s="160" t="s">
        <v>13</v>
      </c>
      <c r="D9" s="161">
        <v>26</v>
      </c>
      <c r="E9" s="162">
        <v>28</v>
      </c>
      <c r="F9" s="139"/>
      <c r="G9" s="136"/>
      <c r="H9" s="136"/>
      <c r="I9" s="148"/>
      <c r="J9" s="136"/>
      <c r="K9" s="136"/>
      <c r="L9" s="136"/>
      <c r="M9" s="148"/>
      <c r="N9" s="148"/>
      <c r="O9" s="148"/>
      <c r="P9" s="148"/>
      <c r="Q9" s="148"/>
      <c r="R9" s="148"/>
      <c r="S9" s="148"/>
      <c r="T9" s="148"/>
      <c r="U9" s="136"/>
      <c r="V9" s="136"/>
      <c r="W9" s="136"/>
      <c r="X9" s="136"/>
      <c r="Y9" s="136"/>
      <c r="Z9" s="136"/>
    </row>
    <row r="10" spans="1:26" ht="15" customHeight="1">
      <c r="A10" s="136"/>
      <c r="B10" s="159">
        <v>2</v>
      </c>
      <c r="C10" s="160" t="s">
        <v>14</v>
      </c>
      <c r="D10" s="161">
        <v>31</v>
      </c>
      <c r="E10" s="162">
        <v>28</v>
      </c>
      <c r="F10" s="139"/>
      <c r="G10" s="136"/>
      <c r="H10" s="136"/>
      <c r="I10" s="148"/>
      <c r="J10" s="136"/>
      <c r="K10" s="136"/>
      <c r="L10" s="136"/>
      <c r="M10" s="148"/>
      <c r="N10" s="148"/>
      <c r="O10" s="148"/>
      <c r="P10" s="148"/>
      <c r="Q10" s="148"/>
      <c r="R10" s="148"/>
      <c r="S10" s="148"/>
      <c r="T10" s="148"/>
      <c r="U10" s="136"/>
      <c r="V10" s="136"/>
      <c r="W10" s="136"/>
      <c r="X10" s="136"/>
      <c r="Y10" s="136"/>
      <c r="Z10" s="136"/>
    </row>
    <row r="11" spans="1:26" ht="15" customHeight="1">
      <c r="A11" s="136"/>
      <c r="B11" s="159">
        <v>3</v>
      </c>
      <c r="C11" s="160" t="s">
        <v>15</v>
      </c>
      <c r="D11" s="161">
        <v>28</v>
      </c>
      <c r="E11" s="162">
        <v>28</v>
      </c>
      <c r="F11" s="139"/>
      <c r="G11" s="136"/>
      <c r="H11" s="136"/>
      <c r="I11" s="148"/>
      <c r="J11" s="136"/>
      <c r="K11" s="136"/>
      <c r="L11" s="136"/>
      <c r="M11" s="148"/>
      <c r="N11" s="148"/>
      <c r="O11" s="148"/>
      <c r="P11" s="148"/>
      <c r="Q11" s="148"/>
      <c r="R11" s="148"/>
      <c r="S11" s="148"/>
      <c r="T11" s="148"/>
      <c r="U11" s="136"/>
      <c r="V11" s="136"/>
      <c r="W11" s="136"/>
      <c r="X11" s="136"/>
      <c r="Y11" s="136"/>
      <c r="Z11" s="136"/>
    </row>
    <row r="12" spans="1:26" ht="15" customHeight="1">
      <c r="A12" s="136"/>
      <c r="B12" s="163">
        <v>4</v>
      </c>
      <c r="C12" s="160" t="s">
        <v>16</v>
      </c>
      <c r="D12" s="161">
        <v>27</v>
      </c>
      <c r="E12" s="162">
        <v>28</v>
      </c>
      <c r="F12" s="139"/>
      <c r="G12" s="136"/>
      <c r="H12" s="136"/>
      <c r="I12" s="148"/>
      <c r="J12" s="136"/>
      <c r="K12" s="136"/>
      <c r="L12" s="136"/>
      <c r="M12" s="148"/>
      <c r="N12" s="148"/>
      <c r="O12" s="148"/>
      <c r="P12" s="148"/>
      <c r="Q12" s="148"/>
      <c r="R12" s="148"/>
      <c r="S12" s="148"/>
      <c r="T12" s="148"/>
      <c r="U12" s="136"/>
      <c r="V12" s="136"/>
      <c r="W12" s="136"/>
      <c r="X12" s="136"/>
      <c r="Y12" s="136"/>
      <c r="Z12" s="136"/>
    </row>
    <row r="13" spans="1:26" ht="15" customHeight="1">
      <c r="A13" s="136"/>
      <c r="B13" s="163">
        <v>5</v>
      </c>
      <c r="C13" s="160" t="s">
        <v>17</v>
      </c>
      <c r="D13" s="161">
        <v>29</v>
      </c>
      <c r="E13" s="162">
        <v>28</v>
      </c>
      <c r="F13" s="139"/>
      <c r="G13" s="136"/>
      <c r="H13" s="136"/>
      <c r="I13" s="148"/>
      <c r="J13" s="136"/>
      <c r="K13" s="136"/>
      <c r="L13" s="136"/>
      <c r="M13" s="148"/>
      <c r="N13" s="148"/>
      <c r="O13" s="148"/>
      <c r="P13" s="148"/>
      <c r="Q13" s="148"/>
      <c r="R13" s="148"/>
      <c r="S13" s="148"/>
      <c r="T13" s="148"/>
      <c r="U13" s="136"/>
      <c r="V13" s="136"/>
      <c r="W13" s="136"/>
      <c r="X13" s="136"/>
      <c r="Y13" s="136"/>
      <c r="Z13" s="136"/>
    </row>
    <row r="14" spans="1:26" ht="15" customHeight="1">
      <c r="A14" s="136"/>
      <c r="B14" s="164" t="s">
        <v>18</v>
      </c>
      <c r="C14" s="139"/>
      <c r="D14" s="165">
        <f>SUM(D9:D13)</f>
        <v>141</v>
      </c>
      <c r="E14" s="166">
        <f>SUM(E9:F13)</f>
        <v>140</v>
      </c>
      <c r="F14" s="139"/>
      <c r="G14" s="136"/>
      <c r="H14" s="136"/>
      <c r="I14" s="148"/>
      <c r="J14" s="167"/>
      <c r="K14" s="136"/>
      <c r="L14" s="136"/>
      <c r="M14" s="148"/>
      <c r="N14" s="148"/>
      <c r="O14" s="148"/>
      <c r="P14" s="148"/>
      <c r="Q14" s="148"/>
      <c r="R14" s="148"/>
      <c r="S14" s="148"/>
      <c r="T14" s="148"/>
      <c r="U14" s="136"/>
      <c r="V14" s="136"/>
      <c r="W14" s="136"/>
      <c r="X14" s="136"/>
      <c r="Y14" s="136"/>
      <c r="Z14" s="136"/>
    </row>
    <row r="15" spans="1:26" ht="16.5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44.25">
      <c r="A16" s="168" t="s">
        <v>19</v>
      </c>
      <c r="B16" s="168" t="s">
        <v>20</v>
      </c>
      <c r="C16" s="168" t="s">
        <v>21</v>
      </c>
      <c r="D16" s="169" t="s">
        <v>22</v>
      </c>
      <c r="E16" s="169"/>
      <c r="F16" s="170" t="s">
        <v>18</v>
      </c>
      <c r="G16" s="171">
        <v>44198</v>
      </c>
      <c r="H16" s="171">
        <v>44199</v>
      </c>
      <c r="I16" s="171">
        <v>44200</v>
      </c>
      <c r="J16" s="171">
        <v>44201</v>
      </c>
      <c r="K16" s="171">
        <v>44202</v>
      </c>
      <c r="L16" s="171">
        <v>44203</v>
      </c>
      <c r="M16" s="171">
        <v>44204</v>
      </c>
      <c r="N16" s="171">
        <v>44205</v>
      </c>
      <c r="O16" s="171">
        <v>44206</v>
      </c>
      <c r="P16" s="171">
        <v>44207</v>
      </c>
      <c r="Q16" s="171">
        <v>44208</v>
      </c>
      <c r="R16" s="171">
        <v>44209</v>
      </c>
      <c r="S16" s="171">
        <v>44210</v>
      </c>
      <c r="T16" s="171">
        <v>44211</v>
      </c>
      <c r="U16" s="171">
        <v>44212</v>
      </c>
      <c r="V16" s="171">
        <v>44213</v>
      </c>
      <c r="W16" s="171">
        <v>44214</v>
      </c>
      <c r="X16" s="172"/>
      <c r="Y16" s="172"/>
      <c r="Z16" s="172"/>
    </row>
    <row r="17" spans="1:26" ht="15" customHeight="1">
      <c r="A17" s="173">
        <v>2</v>
      </c>
      <c r="B17" s="174" t="s">
        <v>92</v>
      </c>
      <c r="C17" s="139"/>
      <c r="D17" s="163" t="s">
        <v>24</v>
      </c>
      <c r="E17" s="175"/>
      <c r="F17" s="163">
        <v>8</v>
      </c>
      <c r="G17" s="176">
        <v>6</v>
      </c>
      <c r="H17" s="176">
        <v>4</v>
      </c>
      <c r="I17" s="176">
        <v>2</v>
      </c>
      <c r="J17" s="177">
        <v>0</v>
      </c>
      <c r="K17" s="176">
        <v>0</v>
      </c>
      <c r="L17" s="176">
        <v>0</v>
      </c>
      <c r="M17" s="176">
        <v>0</v>
      </c>
      <c r="N17" s="176">
        <v>0</v>
      </c>
      <c r="O17" s="176">
        <v>0</v>
      </c>
      <c r="P17" s="176">
        <v>0</v>
      </c>
      <c r="Q17" s="176">
        <v>0</v>
      </c>
      <c r="R17" s="176">
        <v>0</v>
      </c>
      <c r="S17" s="176">
        <v>0</v>
      </c>
      <c r="T17" s="176">
        <v>0</v>
      </c>
      <c r="U17" s="176">
        <v>0</v>
      </c>
      <c r="V17" s="176">
        <v>0</v>
      </c>
      <c r="W17" s="176">
        <v>0</v>
      </c>
      <c r="X17" s="136"/>
      <c r="Y17" s="136"/>
      <c r="Z17" s="136"/>
    </row>
    <row r="18" spans="1:26" ht="15" customHeight="1">
      <c r="A18" s="178"/>
      <c r="B18" s="174" t="s">
        <v>93</v>
      </c>
      <c r="C18" s="139"/>
      <c r="D18" s="163" t="s">
        <v>26</v>
      </c>
      <c r="E18" s="175"/>
      <c r="F18" s="163">
        <v>12</v>
      </c>
      <c r="G18" s="176">
        <v>8</v>
      </c>
      <c r="H18" s="176">
        <v>4</v>
      </c>
      <c r="I18" s="176">
        <v>2</v>
      </c>
      <c r="J18" s="177">
        <v>0</v>
      </c>
      <c r="K18" s="176">
        <v>0</v>
      </c>
      <c r="L18" s="176">
        <v>0</v>
      </c>
      <c r="M18" s="176">
        <v>0</v>
      </c>
      <c r="N18" s="176">
        <v>0</v>
      </c>
      <c r="O18" s="176">
        <v>0</v>
      </c>
      <c r="P18" s="176">
        <v>0</v>
      </c>
      <c r="Q18" s="176">
        <v>0</v>
      </c>
      <c r="R18" s="176">
        <v>0</v>
      </c>
      <c r="S18" s="176">
        <v>0</v>
      </c>
      <c r="T18" s="176">
        <v>0</v>
      </c>
      <c r="U18" s="176">
        <v>0</v>
      </c>
      <c r="V18" s="176">
        <v>0</v>
      </c>
      <c r="W18" s="176">
        <v>0</v>
      </c>
      <c r="X18" s="136"/>
      <c r="Y18" s="136"/>
      <c r="Z18" s="136"/>
    </row>
    <row r="19" spans="1:26" ht="15" customHeight="1">
      <c r="A19" s="178"/>
      <c r="B19" s="174" t="s">
        <v>94</v>
      </c>
      <c r="C19" s="139"/>
      <c r="D19" s="179" t="s">
        <v>28</v>
      </c>
      <c r="E19" s="175"/>
      <c r="F19" s="163">
        <v>12</v>
      </c>
      <c r="G19" s="176">
        <v>8</v>
      </c>
      <c r="H19" s="176">
        <v>4</v>
      </c>
      <c r="I19" s="176">
        <v>2</v>
      </c>
      <c r="J19" s="177">
        <v>0</v>
      </c>
      <c r="K19" s="176">
        <v>0</v>
      </c>
      <c r="L19" s="176">
        <v>0</v>
      </c>
      <c r="M19" s="176">
        <v>0</v>
      </c>
      <c r="N19" s="176">
        <v>0</v>
      </c>
      <c r="O19" s="176">
        <v>0</v>
      </c>
      <c r="P19" s="176">
        <v>0</v>
      </c>
      <c r="Q19" s="176">
        <v>0</v>
      </c>
      <c r="R19" s="176">
        <v>0</v>
      </c>
      <c r="S19" s="176">
        <v>0</v>
      </c>
      <c r="T19" s="176">
        <v>0</v>
      </c>
      <c r="U19" s="176">
        <v>0</v>
      </c>
      <c r="V19" s="176">
        <v>0</v>
      </c>
      <c r="W19" s="176">
        <v>0</v>
      </c>
      <c r="X19" s="136"/>
      <c r="Y19" s="136"/>
      <c r="Z19" s="136"/>
    </row>
    <row r="20" spans="1:26" ht="16.5">
      <c r="A20" s="178"/>
      <c r="B20" s="173" t="s">
        <v>95</v>
      </c>
      <c r="C20" s="160" t="s">
        <v>96</v>
      </c>
      <c r="D20" s="163" t="s">
        <v>35</v>
      </c>
      <c r="E20" s="175"/>
      <c r="F20" s="163">
        <v>4</v>
      </c>
      <c r="G20" s="163">
        <v>4</v>
      </c>
      <c r="H20" s="163">
        <v>4</v>
      </c>
      <c r="I20" s="163">
        <v>4</v>
      </c>
      <c r="J20" s="163">
        <v>4</v>
      </c>
      <c r="K20" s="176">
        <v>2</v>
      </c>
      <c r="L20" s="177">
        <v>0</v>
      </c>
      <c r="M20" s="176">
        <v>0</v>
      </c>
      <c r="N20" s="176">
        <v>0</v>
      </c>
      <c r="O20" s="176">
        <v>0</v>
      </c>
      <c r="P20" s="176">
        <v>0</v>
      </c>
      <c r="Q20" s="176">
        <v>0</v>
      </c>
      <c r="R20" s="176">
        <v>0</v>
      </c>
      <c r="S20" s="176">
        <v>0</v>
      </c>
      <c r="T20" s="176">
        <v>0</v>
      </c>
      <c r="U20" s="176">
        <v>0</v>
      </c>
      <c r="V20" s="176">
        <v>0</v>
      </c>
      <c r="W20" s="176">
        <v>0</v>
      </c>
      <c r="X20" s="136"/>
      <c r="Y20" s="136"/>
      <c r="Z20" s="136"/>
    </row>
    <row r="21" spans="1:26" ht="16.5">
      <c r="A21" s="178"/>
      <c r="B21" s="178"/>
      <c r="C21" s="160" t="s">
        <v>97</v>
      </c>
      <c r="D21" s="163" t="s">
        <v>48</v>
      </c>
      <c r="E21" s="175"/>
      <c r="F21" s="163">
        <v>5</v>
      </c>
      <c r="G21" s="163">
        <v>5</v>
      </c>
      <c r="H21" s="163">
        <v>5</v>
      </c>
      <c r="I21" s="163">
        <v>5</v>
      </c>
      <c r="J21" s="163">
        <v>5</v>
      </c>
      <c r="K21" s="176">
        <v>3</v>
      </c>
      <c r="L21" s="177">
        <v>0</v>
      </c>
      <c r="M21" s="176">
        <v>0</v>
      </c>
      <c r="N21" s="176">
        <v>0</v>
      </c>
      <c r="O21" s="176">
        <v>0</v>
      </c>
      <c r="P21" s="176">
        <v>0</v>
      </c>
      <c r="Q21" s="176">
        <v>0</v>
      </c>
      <c r="R21" s="176">
        <v>0</v>
      </c>
      <c r="S21" s="176">
        <v>0</v>
      </c>
      <c r="T21" s="176">
        <v>0</v>
      </c>
      <c r="U21" s="176">
        <v>0</v>
      </c>
      <c r="V21" s="176">
        <v>0</v>
      </c>
      <c r="W21" s="176">
        <v>0</v>
      </c>
      <c r="X21" s="136"/>
      <c r="Y21" s="136"/>
      <c r="Z21" s="136"/>
    </row>
    <row r="22" spans="1:26" ht="16.5">
      <c r="A22" s="178"/>
      <c r="B22" s="180"/>
      <c r="C22" s="160" t="s">
        <v>98</v>
      </c>
      <c r="D22" s="163" t="s">
        <v>99</v>
      </c>
      <c r="E22" s="175"/>
      <c r="F22" s="163">
        <v>5</v>
      </c>
      <c r="G22" s="163">
        <v>5</v>
      </c>
      <c r="H22" s="163">
        <v>5</v>
      </c>
      <c r="I22" s="163">
        <v>5</v>
      </c>
      <c r="J22" s="163">
        <v>5</v>
      </c>
      <c r="K22" s="176">
        <v>3</v>
      </c>
      <c r="L22" s="177">
        <v>0</v>
      </c>
      <c r="M22" s="176">
        <v>0</v>
      </c>
      <c r="N22" s="176">
        <v>0</v>
      </c>
      <c r="O22" s="176">
        <v>0</v>
      </c>
      <c r="P22" s="176">
        <v>0</v>
      </c>
      <c r="Q22" s="176">
        <v>0</v>
      </c>
      <c r="R22" s="176">
        <v>0</v>
      </c>
      <c r="S22" s="176">
        <v>0</v>
      </c>
      <c r="T22" s="176">
        <v>0</v>
      </c>
      <c r="U22" s="176">
        <v>0</v>
      </c>
      <c r="V22" s="176">
        <v>0</v>
      </c>
      <c r="W22" s="176">
        <v>0</v>
      </c>
      <c r="X22" s="136"/>
      <c r="Y22" s="136"/>
      <c r="Z22" s="136"/>
    </row>
    <row r="23" spans="1:26" ht="15" customHeight="1">
      <c r="A23" s="178"/>
      <c r="B23" s="173" t="s">
        <v>43</v>
      </c>
      <c r="C23" s="160" t="s">
        <v>100</v>
      </c>
      <c r="D23" s="163" t="s">
        <v>35</v>
      </c>
      <c r="E23" s="175"/>
      <c r="F23" s="163">
        <v>4</v>
      </c>
      <c r="G23" s="163">
        <v>4</v>
      </c>
      <c r="H23" s="163">
        <v>4</v>
      </c>
      <c r="I23" s="163">
        <v>4</v>
      </c>
      <c r="J23" s="163">
        <v>4</v>
      </c>
      <c r="K23" s="163">
        <v>4</v>
      </c>
      <c r="L23" s="163">
        <v>4</v>
      </c>
      <c r="M23" s="176">
        <v>2</v>
      </c>
      <c r="N23" s="177">
        <v>0</v>
      </c>
      <c r="O23" s="176">
        <v>0</v>
      </c>
      <c r="P23" s="176">
        <v>0</v>
      </c>
      <c r="Q23" s="176">
        <v>0</v>
      </c>
      <c r="R23" s="176">
        <v>0</v>
      </c>
      <c r="S23" s="176">
        <v>0</v>
      </c>
      <c r="T23" s="176">
        <v>0</v>
      </c>
      <c r="U23" s="176">
        <v>0</v>
      </c>
      <c r="V23" s="176">
        <v>0</v>
      </c>
      <c r="W23" s="176">
        <v>0</v>
      </c>
      <c r="X23" s="136"/>
      <c r="Y23" s="136"/>
      <c r="Z23" s="136"/>
    </row>
    <row r="24" spans="1:26" ht="15" customHeight="1">
      <c r="A24" s="178"/>
      <c r="B24" s="178"/>
      <c r="C24" s="160" t="s">
        <v>101</v>
      </c>
      <c r="D24" s="163" t="s">
        <v>48</v>
      </c>
      <c r="E24" s="175"/>
      <c r="F24" s="163">
        <v>5</v>
      </c>
      <c r="G24" s="163">
        <v>5</v>
      </c>
      <c r="H24" s="163">
        <v>5</v>
      </c>
      <c r="I24" s="163">
        <v>5</v>
      </c>
      <c r="J24" s="163">
        <v>5</v>
      </c>
      <c r="K24" s="163">
        <v>5</v>
      </c>
      <c r="L24" s="163">
        <v>5</v>
      </c>
      <c r="M24" s="176">
        <v>3</v>
      </c>
      <c r="N24" s="177">
        <v>0</v>
      </c>
      <c r="O24" s="176">
        <v>0</v>
      </c>
      <c r="P24" s="176">
        <v>0</v>
      </c>
      <c r="Q24" s="176">
        <v>0</v>
      </c>
      <c r="R24" s="176">
        <v>0</v>
      </c>
      <c r="S24" s="176">
        <v>0</v>
      </c>
      <c r="T24" s="176">
        <v>0</v>
      </c>
      <c r="U24" s="176">
        <v>0</v>
      </c>
      <c r="V24" s="176">
        <v>0</v>
      </c>
      <c r="W24" s="176">
        <v>0</v>
      </c>
      <c r="X24" s="136"/>
      <c r="Y24" s="136"/>
      <c r="Z24" s="136"/>
    </row>
    <row r="25" spans="1:26" ht="15" customHeight="1">
      <c r="A25" s="178"/>
      <c r="B25" s="180"/>
      <c r="C25" s="160" t="s">
        <v>102</v>
      </c>
      <c r="D25" s="163" t="s">
        <v>99</v>
      </c>
      <c r="E25" s="175"/>
      <c r="F25" s="163">
        <v>5</v>
      </c>
      <c r="G25" s="163">
        <v>5</v>
      </c>
      <c r="H25" s="163">
        <v>5</v>
      </c>
      <c r="I25" s="163">
        <v>5</v>
      </c>
      <c r="J25" s="163">
        <v>5</v>
      </c>
      <c r="K25" s="163">
        <v>5</v>
      </c>
      <c r="L25" s="163">
        <v>5</v>
      </c>
      <c r="M25" s="176">
        <v>3</v>
      </c>
      <c r="N25" s="177">
        <v>0</v>
      </c>
      <c r="O25" s="176">
        <v>0</v>
      </c>
      <c r="P25" s="176">
        <v>0</v>
      </c>
      <c r="Q25" s="176">
        <v>0</v>
      </c>
      <c r="R25" s="176">
        <v>0</v>
      </c>
      <c r="S25" s="176">
        <v>0</v>
      </c>
      <c r="T25" s="176">
        <v>0</v>
      </c>
      <c r="U25" s="176">
        <v>0</v>
      </c>
      <c r="V25" s="176">
        <v>0</v>
      </c>
      <c r="W25" s="176">
        <v>0</v>
      </c>
      <c r="X25" s="136"/>
      <c r="Y25" s="136"/>
      <c r="Z25" s="136"/>
    </row>
    <row r="26" spans="1:26" ht="15" customHeight="1">
      <c r="A26" s="178"/>
      <c r="B26" s="173" t="s">
        <v>52</v>
      </c>
      <c r="C26" s="181" t="s">
        <v>103</v>
      </c>
      <c r="D26" s="163" t="s">
        <v>104</v>
      </c>
      <c r="E26" s="182"/>
      <c r="F26" s="163">
        <v>8</v>
      </c>
      <c r="G26" s="163">
        <v>8</v>
      </c>
      <c r="H26" s="163">
        <v>8</v>
      </c>
      <c r="I26" s="163">
        <v>8</v>
      </c>
      <c r="J26" s="163">
        <v>8</v>
      </c>
      <c r="K26" s="163">
        <v>8</v>
      </c>
      <c r="L26" s="163">
        <v>8</v>
      </c>
      <c r="M26" s="163">
        <v>8</v>
      </c>
      <c r="N26" s="163">
        <v>8</v>
      </c>
      <c r="O26" s="176">
        <v>4</v>
      </c>
      <c r="P26" s="177">
        <v>0</v>
      </c>
      <c r="Q26" s="176">
        <v>0</v>
      </c>
      <c r="R26" s="176">
        <v>0</v>
      </c>
      <c r="S26" s="176">
        <v>0</v>
      </c>
      <c r="T26" s="176">
        <v>0</v>
      </c>
      <c r="U26" s="176">
        <v>0</v>
      </c>
      <c r="V26" s="176">
        <v>0</v>
      </c>
      <c r="W26" s="176">
        <v>0</v>
      </c>
      <c r="X26" s="136"/>
      <c r="Y26" s="136"/>
      <c r="Z26" s="136"/>
    </row>
    <row r="27" spans="1:26" ht="15" customHeight="1">
      <c r="A27" s="178"/>
      <c r="B27" s="178"/>
      <c r="C27" s="181" t="s">
        <v>105</v>
      </c>
      <c r="D27" s="163" t="s">
        <v>106</v>
      </c>
      <c r="E27" s="182"/>
      <c r="F27" s="163">
        <v>8</v>
      </c>
      <c r="G27" s="163">
        <v>8</v>
      </c>
      <c r="H27" s="163">
        <v>8</v>
      </c>
      <c r="I27" s="163">
        <v>8</v>
      </c>
      <c r="J27" s="163">
        <v>8</v>
      </c>
      <c r="K27" s="163">
        <v>8</v>
      </c>
      <c r="L27" s="163">
        <v>8</v>
      </c>
      <c r="M27" s="163">
        <v>8</v>
      </c>
      <c r="N27" s="163">
        <v>8</v>
      </c>
      <c r="O27" s="176">
        <v>4</v>
      </c>
      <c r="P27" s="177">
        <v>0</v>
      </c>
      <c r="Q27" s="176">
        <v>0</v>
      </c>
      <c r="R27" s="176">
        <v>0</v>
      </c>
      <c r="S27" s="176">
        <v>0</v>
      </c>
      <c r="T27" s="176">
        <v>0</v>
      </c>
      <c r="U27" s="176">
        <v>0</v>
      </c>
      <c r="V27" s="176">
        <v>0</v>
      </c>
      <c r="W27" s="176">
        <v>0</v>
      </c>
      <c r="X27" s="136"/>
      <c r="Y27" s="136"/>
      <c r="Z27" s="136"/>
    </row>
    <row r="28" spans="1:26" ht="15" customHeight="1">
      <c r="A28" s="178"/>
      <c r="B28" s="180"/>
      <c r="C28" s="181" t="s">
        <v>107</v>
      </c>
      <c r="D28" s="163" t="s">
        <v>108</v>
      </c>
      <c r="E28" s="182"/>
      <c r="F28" s="163">
        <v>8</v>
      </c>
      <c r="G28" s="163">
        <v>8</v>
      </c>
      <c r="H28" s="163">
        <v>8</v>
      </c>
      <c r="I28" s="163">
        <v>8</v>
      </c>
      <c r="J28" s="163">
        <v>8</v>
      </c>
      <c r="K28" s="163">
        <v>8</v>
      </c>
      <c r="L28" s="163">
        <v>8</v>
      </c>
      <c r="M28" s="163">
        <v>8</v>
      </c>
      <c r="N28" s="163">
        <v>8</v>
      </c>
      <c r="O28" s="176">
        <v>4</v>
      </c>
      <c r="P28" s="177">
        <v>0</v>
      </c>
      <c r="Q28" s="176">
        <v>0</v>
      </c>
      <c r="R28" s="176">
        <v>0</v>
      </c>
      <c r="S28" s="176">
        <v>0</v>
      </c>
      <c r="T28" s="176">
        <v>0</v>
      </c>
      <c r="U28" s="176">
        <v>0</v>
      </c>
      <c r="V28" s="176">
        <v>0</v>
      </c>
      <c r="W28" s="176">
        <v>0</v>
      </c>
      <c r="X28" s="136"/>
      <c r="Y28" s="136"/>
      <c r="Z28" s="136"/>
    </row>
    <row r="29" spans="1:26" ht="15" customHeight="1">
      <c r="A29" s="178"/>
      <c r="B29" s="173" t="s">
        <v>60</v>
      </c>
      <c r="C29" s="160" t="s">
        <v>109</v>
      </c>
      <c r="D29" s="163" t="s">
        <v>33</v>
      </c>
      <c r="E29" s="175"/>
      <c r="F29" s="163">
        <v>4</v>
      </c>
      <c r="G29" s="163">
        <v>4</v>
      </c>
      <c r="H29" s="163">
        <v>4</v>
      </c>
      <c r="I29" s="163">
        <v>4</v>
      </c>
      <c r="J29" s="163">
        <v>4</v>
      </c>
      <c r="K29" s="163">
        <v>4</v>
      </c>
      <c r="L29" s="163">
        <v>4</v>
      </c>
      <c r="M29" s="163">
        <v>4</v>
      </c>
      <c r="N29" s="163">
        <v>4</v>
      </c>
      <c r="O29" s="163">
        <v>4</v>
      </c>
      <c r="P29" s="163">
        <v>4</v>
      </c>
      <c r="Q29" s="176">
        <v>2</v>
      </c>
      <c r="R29" s="177">
        <v>0</v>
      </c>
      <c r="S29" s="176">
        <v>0</v>
      </c>
      <c r="T29" s="176">
        <v>0</v>
      </c>
      <c r="U29" s="176">
        <v>0</v>
      </c>
      <c r="V29" s="176">
        <v>0</v>
      </c>
      <c r="W29" s="176">
        <v>0</v>
      </c>
      <c r="X29" s="136"/>
      <c r="Y29" s="136"/>
      <c r="Z29" s="136"/>
    </row>
    <row r="30" spans="1:26" ht="15" customHeight="1">
      <c r="A30" s="178"/>
      <c r="B30" s="178"/>
      <c r="C30" s="160" t="s">
        <v>110</v>
      </c>
      <c r="D30" s="163" t="s">
        <v>111</v>
      </c>
      <c r="E30" s="175"/>
      <c r="F30" s="163">
        <v>5</v>
      </c>
      <c r="G30" s="163">
        <v>5</v>
      </c>
      <c r="H30" s="163">
        <v>5</v>
      </c>
      <c r="I30" s="163">
        <v>5</v>
      </c>
      <c r="J30" s="163">
        <v>5</v>
      </c>
      <c r="K30" s="163">
        <v>5</v>
      </c>
      <c r="L30" s="163">
        <v>5</v>
      </c>
      <c r="M30" s="163">
        <v>5</v>
      </c>
      <c r="N30" s="163">
        <v>5</v>
      </c>
      <c r="O30" s="163">
        <v>5</v>
      </c>
      <c r="P30" s="163">
        <v>5</v>
      </c>
      <c r="Q30" s="176">
        <v>2</v>
      </c>
      <c r="R30" s="177">
        <v>0</v>
      </c>
      <c r="S30" s="176">
        <v>0</v>
      </c>
      <c r="T30" s="176">
        <v>0</v>
      </c>
      <c r="U30" s="176">
        <v>0</v>
      </c>
      <c r="V30" s="176">
        <v>0</v>
      </c>
      <c r="W30" s="176">
        <v>0</v>
      </c>
      <c r="X30" s="136"/>
      <c r="Y30" s="136"/>
      <c r="Z30" s="136"/>
    </row>
    <row r="31" spans="1:26" ht="15" customHeight="1">
      <c r="A31" s="178"/>
      <c r="B31" s="180"/>
      <c r="C31" s="160" t="s">
        <v>112</v>
      </c>
      <c r="D31" s="163" t="s">
        <v>99</v>
      </c>
      <c r="E31" s="175"/>
      <c r="F31" s="163">
        <v>5</v>
      </c>
      <c r="G31" s="163">
        <v>5</v>
      </c>
      <c r="H31" s="163">
        <v>5</v>
      </c>
      <c r="I31" s="163">
        <v>5</v>
      </c>
      <c r="J31" s="163">
        <v>5</v>
      </c>
      <c r="K31" s="163">
        <v>5</v>
      </c>
      <c r="L31" s="163">
        <v>5</v>
      </c>
      <c r="M31" s="163">
        <v>5</v>
      </c>
      <c r="N31" s="163">
        <v>5</v>
      </c>
      <c r="O31" s="163">
        <v>5</v>
      </c>
      <c r="P31" s="163">
        <v>5</v>
      </c>
      <c r="Q31" s="176">
        <v>3</v>
      </c>
      <c r="R31" s="177">
        <v>0</v>
      </c>
      <c r="S31" s="176">
        <v>0</v>
      </c>
      <c r="T31" s="176">
        <v>0</v>
      </c>
      <c r="U31" s="176">
        <v>0</v>
      </c>
      <c r="V31" s="176">
        <v>0</v>
      </c>
      <c r="W31" s="176">
        <v>0</v>
      </c>
      <c r="X31" s="136"/>
      <c r="Y31" s="136"/>
      <c r="Z31" s="136"/>
    </row>
    <row r="32" spans="1:26" ht="15" customHeight="1">
      <c r="A32" s="178"/>
      <c r="B32" s="173" t="s">
        <v>113</v>
      </c>
      <c r="C32" s="160" t="s">
        <v>114</v>
      </c>
      <c r="D32" s="167" t="s">
        <v>24</v>
      </c>
      <c r="E32" s="175"/>
      <c r="F32" s="163">
        <v>4</v>
      </c>
      <c r="G32" s="163">
        <v>4</v>
      </c>
      <c r="H32" s="163">
        <v>4</v>
      </c>
      <c r="I32" s="163">
        <v>4</v>
      </c>
      <c r="J32" s="163">
        <v>4</v>
      </c>
      <c r="K32" s="163">
        <v>4</v>
      </c>
      <c r="L32" s="163">
        <v>4</v>
      </c>
      <c r="M32" s="163">
        <v>4</v>
      </c>
      <c r="N32" s="163">
        <v>4</v>
      </c>
      <c r="O32" s="163">
        <v>4</v>
      </c>
      <c r="P32" s="163">
        <v>4</v>
      </c>
      <c r="Q32" s="163">
        <v>4</v>
      </c>
      <c r="R32" s="163">
        <v>4</v>
      </c>
      <c r="S32" s="176">
        <v>2</v>
      </c>
      <c r="T32" s="177">
        <v>0</v>
      </c>
      <c r="U32" s="176">
        <v>0</v>
      </c>
      <c r="V32" s="176">
        <v>0</v>
      </c>
      <c r="W32" s="176">
        <v>0</v>
      </c>
      <c r="X32" s="136"/>
      <c r="Y32" s="136"/>
      <c r="Z32" s="136"/>
    </row>
    <row r="33" spans="1:26" ht="15" customHeight="1">
      <c r="A33" s="178"/>
      <c r="B33" s="178"/>
      <c r="C33" s="160" t="s">
        <v>115</v>
      </c>
      <c r="D33" s="179" t="s">
        <v>35</v>
      </c>
      <c r="E33" s="175"/>
      <c r="F33" s="163">
        <v>5</v>
      </c>
      <c r="G33" s="163">
        <v>5</v>
      </c>
      <c r="H33" s="163">
        <v>5</v>
      </c>
      <c r="I33" s="163">
        <v>5</v>
      </c>
      <c r="J33" s="163">
        <v>5</v>
      </c>
      <c r="K33" s="163">
        <v>5</v>
      </c>
      <c r="L33" s="163">
        <v>5</v>
      </c>
      <c r="M33" s="163">
        <v>5</v>
      </c>
      <c r="N33" s="163">
        <v>5</v>
      </c>
      <c r="O33" s="163">
        <v>5</v>
      </c>
      <c r="P33" s="163">
        <v>5</v>
      </c>
      <c r="Q33" s="163">
        <v>5</v>
      </c>
      <c r="R33" s="163">
        <v>5</v>
      </c>
      <c r="S33" s="176">
        <v>3</v>
      </c>
      <c r="T33" s="177">
        <v>0</v>
      </c>
      <c r="U33" s="176">
        <v>0</v>
      </c>
      <c r="V33" s="176">
        <v>0</v>
      </c>
      <c r="W33" s="176">
        <v>0</v>
      </c>
      <c r="X33" s="136"/>
      <c r="Y33" s="136"/>
      <c r="Z33" s="136"/>
    </row>
    <row r="34" spans="1:26" ht="15" customHeight="1">
      <c r="A34" s="178"/>
      <c r="B34" s="180"/>
      <c r="C34" s="160" t="s">
        <v>116</v>
      </c>
      <c r="D34" s="163" t="s">
        <v>33</v>
      </c>
      <c r="E34" s="175"/>
      <c r="F34" s="163">
        <v>5</v>
      </c>
      <c r="G34" s="163">
        <v>5</v>
      </c>
      <c r="H34" s="163">
        <v>5</v>
      </c>
      <c r="I34" s="163">
        <v>5</v>
      </c>
      <c r="J34" s="163">
        <v>5</v>
      </c>
      <c r="K34" s="163">
        <v>5</v>
      </c>
      <c r="L34" s="163">
        <v>5</v>
      </c>
      <c r="M34" s="163">
        <v>5</v>
      </c>
      <c r="N34" s="163">
        <v>5</v>
      </c>
      <c r="O34" s="163">
        <v>5</v>
      </c>
      <c r="P34" s="163">
        <v>5</v>
      </c>
      <c r="Q34" s="163">
        <v>5</v>
      </c>
      <c r="R34" s="163">
        <v>5</v>
      </c>
      <c r="S34" s="176">
        <v>2</v>
      </c>
      <c r="T34" s="177">
        <v>0</v>
      </c>
      <c r="U34" s="176">
        <v>0</v>
      </c>
      <c r="V34" s="176">
        <v>0</v>
      </c>
      <c r="W34" s="176">
        <v>0</v>
      </c>
      <c r="X34" s="136"/>
      <c r="Y34" s="136"/>
      <c r="Z34" s="136"/>
    </row>
    <row r="35" spans="1:26" ht="15" customHeight="1">
      <c r="A35" s="178"/>
      <c r="B35" s="173" t="s">
        <v>117</v>
      </c>
      <c r="C35" s="160" t="s">
        <v>118</v>
      </c>
      <c r="D35" s="179" t="s">
        <v>48</v>
      </c>
      <c r="E35" s="175"/>
      <c r="F35" s="163">
        <v>4</v>
      </c>
      <c r="G35" s="163">
        <v>4</v>
      </c>
      <c r="H35" s="163">
        <v>4</v>
      </c>
      <c r="I35" s="163">
        <v>4</v>
      </c>
      <c r="J35" s="163">
        <v>4</v>
      </c>
      <c r="K35" s="163">
        <v>4</v>
      </c>
      <c r="L35" s="163">
        <v>4</v>
      </c>
      <c r="M35" s="163">
        <v>4</v>
      </c>
      <c r="N35" s="163">
        <v>4</v>
      </c>
      <c r="O35" s="163">
        <v>4</v>
      </c>
      <c r="P35" s="163">
        <v>4</v>
      </c>
      <c r="Q35" s="163">
        <v>4</v>
      </c>
      <c r="R35" s="163">
        <v>4</v>
      </c>
      <c r="S35" s="163">
        <v>4</v>
      </c>
      <c r="T35" s="163">
        <v>4</v>
      </c>
      <c r="U35" s="163">
        <v>2</v>
      </c>
      <c r="V35" s="177">
        <v>0</v>
      </c>
      <c r="W35" s="176">
        <v>0</v>
      </c>
      <c r="X35" s="136"/>
      <c r="Y35" s="136"/>
      <c r="Z35" s="136"/>
    </row>
    <row r="36" spans="1:26" ht="15" customHeight="1">
      <c r="A36" s="178"/>
      <c r="B36" s="178"/>
      <c r="C36" s="160" t="s">
        <v>119</v>
      </c>
      <c r="D36" s="179" t="s">
        <v>48</v>
      </c>
      <c r="E36" s="175"/>
      <c r="F36" s="163">
        <v>5</v>
      </c>
      <c r="G36" s="163">
        <v>5</v>
      </c>
      <c r="H36" s="163">
        <v>5</v>
      </c>
      <c r="I36" s="163">
        <v>5</v>
      </c>
      <c r="J36" s="163">
        <v>5</v>
      </c>
      <c r="K36" s="163">
        <v>5</v>
      </c>
      <c r="L36" s="163">
        <v>5</v>
      </c>
      <c r="M36" s="163">
        <v>5</v>
      </c>
      <c r="N36" s="163">
        <v>5</v>
      </c>
      <c r="O36" s="163">
        <v>5</v>
      </c>
      <c r="P36" s="163">
        <v>5</v>
      </c>
      <c r="Q36" s="163">
        <v>5</v>
      </c>
      <c r="R36" s="163">
        <v>5</v>
      </c>
      <c r="S36" s="163">
        <v>5</v>
      </c>
      <c r="T36" s="163">
        <v>5</v>
      </c>
      <c r="U36" s="163">
        <v>2</v>
      </c>
      <c r="V36" s="177">
        <v>0</v>
      </c>
      <c r="W36" s="176">
        <v>0</v>
      </c>
      <c r="X36" s="136"/>
      <c r="Y36" s="136"/>
      <c r="Z36" s="136"/>
    </row>
    <row r="37" spans="1:26" ht="15" customHeight="1">
      <c r="A37" s="178"/>
      <c r="B37" s="180"/>
      <c r="C37" s="160" t="s">
        <v>120</v>
      </c>
      <c r="D37" s="179" t="s">
        <v>48</v>
      </c>
      <c r="E37" s="175"/>
      <c r="F37" s="163">
        <v>5</v>
      </c>
      <c r="G37" s="163">
        <v>5</v>
      </c>
      <c r="H37" s="163">
        <v>5</v>
      </c>
      <c r="I37" s="163">
        <v>5</v>
      </c>
      <c r="J37" s="163">
        <v>5</v>
      </c>
      <c r="K37" s="163">
        <v>5</v>
      </c>
      <c r="L37" s="163">
        <v>5</v>
      </c>
      <c r="M37" s="163">
        <v>5</v>
      </c>
      <c r="N37" s="163">
        <v>5</v>
      </c>
      <c r="O37" s="163">
        <v>5</v>
      </c>
      <c r="P37" s="163">
        <v>5</v>
      </c>
      <c r="Q37" s="163">
        <v>5</v>
      </c>
      <c r="R37" s="163">
        <v>5</v>
      </c>
      <c r="S37" s="163">
        <v>5</v>
      </c>
      <c r="T37" s="163">
        <v>5</v>
      </c>
      <c r="U37" s="163">
        <v>3</v>
      </c>
      <c r="V37" s="177">
        <v>0</v>
      </c>
      <c r="W37" s="176">
        <v>0</v>
      </c>
      <c r="X37" s="136"/>
      <c r="Y37" s="136"/>
      <c r="Z37" s="136"/>
    </row>
    <row r="38" spans="1:26" ht="15" customHeight="1">
      <c r="A38" s="178"/>
      <c r="B38" s="183" t="s">
        <v>121</v>
      </c>
      <c r="C38" s="160" t="s">
        <v>122</v>
      </c>
      <c r="D38" s="163" t="s">
        <v>86</v>
      </c>
      <c r="E38" s="175"/>
      <c r="F38" s="163">
        <v>7</v>
      </c>
      <c r="G38" s="176">
        <v>8</v>
      </c>
      <c r="H38" s="176">
        <v>8</v>
      </c>
      <c r="I38" s="176">
        <v>8</v>
      </c>
      <c r="J38" s="176">
        <v>8</v>
      </c>
      <c r="K38" s="176">
        <v>8</v>
      </c>
      <c r="L38" s="176">
        <v>8</v>
      </c>
      <c r="M38" s="176">
        <v>8</v>
      </c>
      <c r="N38" s="176">
        <v>8</v>
      </c>
      <c r="O38" s="176">
        <v>8</v>
      </c>
      <c r="P38" s="176">
        <v>8</v>
      </c>
      <c r="Q38" s="176">
        <v>8</v>
      </c>
      <c r="R38" s="176">
        <v>8</v>
      </c>
      <c r="S38" s="176">
        <v>8</v>
      </c>
      <c r="T38" s="176">
        <v>8</v>
      </c>
      <c r="U38" s="176">
        <v>8</v>
      </c>
      <c r="V38" s="176">
        <v>8</v>
      </c>
      <c r="W38" s="177">
        <v>0</v>
      </c>
      <c r="X38" s="136"/>
      <c r="Y38" s="136"/>
      <c r="Z38" s="136"/>
    </row>
    <row r="39" spans="1:26" ht="15" customHeight="1">
      <c r="A39" s="180"/>
      <c r="B39" s="180"/>
      <c r="C39" s="160" t="s">
        <v>123</v>
      </c>
      <c r="D39" s="163" t="s">
        <v>86</v>
      </c>
      <c r="E39" s="175"/>
      <c r="F39" s="163">
        <v>7</v>
      </c>
      <c r="G39" s="176">
        <v>8</v>
      </c>
      <c r="H39" s="176">
        <v>8</v>
      </c>
      <c r="I39" s="176">
        <v>8</v>
      </c>
      <c r="J39" s="176">
        <v>8</v>
      </c>
      <c r="K39" s="176">
        <v>8</v>
      </c>
      <c r="L39" s="176">
        <v>8</v>
      </c>
      <c r="M39" s="176">
        <v>8</v>
      </c>
      <c r="N39" s="176">
        <v>8</v>
      </c>
      <c r="O39" s="176">
        <v>8</v>
      </c>
      <c r="P39" s="176">
        <v>8</v>
      </c>
      <c r="Q39" s="176">
        <v>8</v>
      </c>
      <c r="R39" s="176">
        <v>8</v>
      </c>
      <c r="S39" s="176">
        <v>8</v>
      </c>
      <c r="T39" s="176">
        <v>8</v>
      </c>
      <c r="U39" s="176">
        <v>8</v>
      </c>
      <c r="V39" s="176">
        <v>8</v>
      </c>
      <c r="W39" s="177">
        <v>0</v>
      </c>
      <c r="X39" s="136"/>
      <c r="Y39" s="136"/>
      <c r="Z39" s="136"/>
    </row>
    <row r="40" spans="1:26" ht="15" customHeight="1">
      <c r="A40" s="136"/>
      <c r="B40" s="136"/>
      <c r="C40" s="136"/>
      <c r="D40" s="175" t="s">
        <v>88</v>
      </c>
      <c r="E40" s="175"/>
      <c r="F40" s="184">
        <f t="shared" ref="F40:W40" si="0">SUM(F17:F39)</f>
        <v>140</v>
      </c>
      <c r="G40" s="184">
        <f t="shared" si="0"/>
        <v>132</v>
      </c>
      <c r="H40" s="184">
        <f t="shared" si="0"/>
        <v>122</v>
      </c>
      <c r="I40" s="184">
        <f t="shared" si="0"/>
        <v>116</v>
      </c>
      <c r="J40" s="184">
        <f t="shared" si="0"/>
        <v>110</v>
      </c>
      <c r="K40" s="184">
        <f t="shared" si="0"/>
        <v>104</v>
      </c>
      <c r="L40" s="184">
        <f t="shared" si="0"/>
        <v>96</v>
      </c>
      <c r="M40" s="184">
        <f t="shared" si="0"/>
        <v>90</v>
      </c>
      <c r="N40" s="184">
        <f t="shared" si="0"/>
        <v>82</v>
      </c>
      <c r="O40" s="184">
        <f t="shared" si="0"/>
        <v>70</v>
      </c>
      <c r="P40" s="184">
        <f t="shared" si="0"/>
        <v>58</v>
      </c>
      <c r="Q40" s="184">
        <f t="shared" si="0"/>
        <v>51</v>
      </c>
      <c r="R40" s="184">
        <f t="shared" si="0"/>
        <v>44</v>
      </c>
      <c r="S40" s="184">
        <f t="shared" si="0"/>
        <v>37</v>
      </c>
      <c r="T40" s="184">
        <f t="shared" si="0"/>
        <v>30</v>
      </c>
      <c r="U40" s="184">
        <f t="shared" si="0"/>
        <v>23</v>
      </c>
      <c r="V40" s="184">
        <f t="shared" si="0"/>
        <v>16</v>
      </c>
      <c r="W40" s="184">
        <f t="shared" si="0"/>
        <v>0</v>
      </c>
      <c r="X40" s="136"/>
      <c r="Y40" s="136"/>
      <c r="Z40" s="136"/>
    </row>
    <row r="41" spans="1:26" ht="15" customHeight="1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5" customHeight="1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44.25">
      <c r="A43" s="168" t="s">
        <v>19</v>
      </c>
      <c r="B43" s="168" t="s">
        <v>20</v>
      </c>
      <c r="C43" s="168" t="s">
        <v>21</v>
      </c>
      <c r="D43" s="189" t="s">
        <v>22</v>
      </c>
      <c r="E43" s="195"/>
      <c r="F43" s="192" t="s">
        <v>18</v>
      </c>
      <c r="G43" s="171">
        <v>44198</v>
      </c>
      <c r="H43" s="171">
        <v>44199</v>
      </c>
      <c r="I43" s="171">
        <v>44200</v>
      </c>
      <c r="J43" s="171">
        <v>44201</v>
      </c>
      <c r="K43" s="171">
        <v>44202</v>
      </c>
      <c r="L43" s="171">
        <v>44203</v>
      </c>
      <c r="M43" s="171">
        <v>44204</v>
      </c>
      <c r="N43" s="171">
        <v>44205</v>
      </c>
      <c r="O43" s="171">
        <v>44206</v>
      </c>
      <c r="P43" s="171">
        <v>44207</v>
      </c>
      <c r="Q43" s="171">
        <v>44208</v>
      </c>
      <c r="R43" s="171">
        <v>44209</v>
      </c>
      <c r="S43" s="171">
        <v>44210</v>
      </c>
      <c r="T43" s="171">
        <v>44211</v>
      </c>
      <c r="U43" s="171">
        <v>44212</v>
      </c>
      <c r="V43" s="171">
        <v>44213</v>
      </c>
      <c r="W43" s="171">
        <v>44214</v>
      </c>
      <c r="X43" s="136"/>
      <c r="Y43" s="136"/>
      <c r="Z43" s="136"/>
    </row>
    <row r="44" spans="1:26" ht="15" customHeight="1">
      <c r="A44" s="173">
        <v>2</v>
      </c>
      <c r="B44" s="174" t="s">
        <v>92</v>
      </c>
      <c r="C44" s="139"/>
      <c r="D44" s="159" t="s">
        <v>24</v>
      </c>
      <c r="E44" s="196">
        <f>IF(F44="","",F44)</f>
        <v>8</v>
      </c>
      <c r="F44" s="193">
        <v>8</v>
      </c>
      <c r="G44" s="176">
        <v>6</v>
      </c>
      <c r="H44" s="176">
        <v>4</v>
      </c>
      <c r="I44" s="176">
        <v>2</v>
      </c>
      <c r="J44" s="177">
        <v>0</v>
      </c>
      <c r="K44" s="176">
        <v>0</v>
      </c>
      <c r="L44" s="176">
        <v>0</v>
      </c>
      <c r="M44" s="176">
        <v>0</v>
      </c>
      <c r="N44" s="176">
        <v>0</v>
      </c>
      <c r="O44" s="176">
        <v>0</v>
      </c>
      <c r="P44" s="176">
        <v>0</v>
      </c>
      <c r="Q44" s="176">
        <v>0</v>
      </c>
      <c r="R44" s="176">
        <v>0</v>
      </c>
      <c r="S44" s="176">
        <v>0</v>
      </c>
      <c r="T44" s="176">
        <v>0</v>
      </c>
      <c r="U44" s="176">
        <v>0</v>
      </c>
      <c r="V44" s="176">
        <v>0</v>
      </c>
      <c r="W44" s="176">
        <v>0</v>
      </c>
      <c r="Y44" s="136"/>
      <c r="Z44" s="136"/>
    </row>
    <row r="45" spans="1:26" ht="15" customHeight="1">
      <c r="A45" s="178"/>
      <c r="B45" s="174"/>
      <c r="C45" s="139"/>
      <c r="D45" s="159"/>
      <c r="E45" s="196" t="str">
        <f>IF(F45="","",F45)</f>
        <v/>
      </c>
      <c r="F45" s="193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Y45" s="136"/>
      <c r="Z45" s="136"/>
    </row>
    <row r="46" spans="1:26" ht="15" customHeight="1">
      <c r="A46" s="178"/>
      <c r="B46" s="174" t="s">
        <v>93</v>
      </c>
      <c r="C46" s="139"/>
      <c r="D46" s="159" t="s">
        <v>26</v>
      </c>
      <c r="E46" s="196">
        <f>IF(F46="","",F46)</f>
        <v>13</v>
      </c>
      <c r="F46" s="193">
        <v>13</v>
      </c>
      <c r="G46" s="176">
        <v>8</v>
      </c>
      <c r="H46" s="176">
        <v>4</v>
      </c>
      <c r="I46" s="176">
        <v>2</v>
      </c>
      <c r="J46" s="177">
        <v>0</v>
      </c>
      <c r="K46" s="176">
        <v>0</v>
      </c>
      <c r="L46" s="176">
        <v>0</v>
      </c>
      <c r="M46" s="176">
        <v>0</v>
      </c>
      <c r="N46" s="176">
        <v>0</v>
      </c>
      <c r="O46" s="176">
        <v>0</v>
      </c>
      <c r="P46" s="176">
        <v>0</v>
      </c>
      <c r="Q46" s="176">
        <v>0</v>
      </c>
      <c r="R46" s="176">
        <v>0</v>
      </c>
      <c r="S46" s="176">
        <v>0</v>
      </c>
      <c r="T46" s="176">
        <v>0</v>
      </c>
      <c r="U46" s="176">
        <v>0</v>
      </c>
      <c r="V46" s="176">
        <v>0</v>
      </c>
      <c r="W46" s="176">
        <v>0</v>
      </c>
      <c r="Y46" s="136"/>
      <c r="Z46" s="136"/>
    </row>
    <row r="47" spans="1:26" ht="15" customHeight="1">
      <c r="A47" s="178"/>
      <c r="B47" s="174"/>
      <c r="C47" s="139"/>
      <c r="D47" s="159"/>
      <c r="E47" s="196" t="str">
        <f>IF(F47="","",F47)</f>
        <v/>
      </c>
      <c r="F47" s="193"/>
      <c r="G47" s="176"/>
      <c r="H47" s="176"/>
      <c r="I47" s="176"/>
      <c r="J47" s="185">
        <v>1</v>
      </c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Y47" s="136"/>
      <c r="Z47" s="136"/>
    </row>
    <row r="48" spans="1:26" ht="15.75" customHeight="1">
      <c r="A48" s="178"/>
      <c r="B48" s="174" t="s">
        <v>94</v>
      </c>
      <c r="C48" s="139"/>
      <c r="D48" s="190" t="s">
        <v>28</v>
      </c>
      <c r="E48" s="196">
        <f>IF(F48="","",F48)</f>
        <v>14</v>
      </c>
      <c r="F48" s="193">
        <v>14</v>
      </c>
      <c r="G48" s="176">
        <v>8</v>
      </c>
      <c r="H48" s="176">
        <v>4</v>
      </c>
      <c r="I48" s="176">
        <v>2</v>
      </c>
      <c r="J48" s="177">
        <v>0</v>
      </c>
      <c r="K48" s="176">
        <v>0</v>
      </c>
      <c r="L48" s="176">
        <v>0</v>
      </c>
      <c r="M48" s="176">
        <v>0</v>
      </c>
      <c r="N48" s="176">
        <v>0</v>
      </c>
      <c r="O48" s="176">
        <v>0</v>
      </c>
      <c r="P48" s="176">
        <v>0</v>
      </c>
      <c r="Q48" s="176">
        <v>0</v>
      </c>
      <c r="R48" s="176">
        <v>0</v>
      </c>
      <c r="S48" s="176">
        <v>0</v>
      </c>
      <c r="T48" s="176">
        <v>0</v>
      </c>
      <c r="U48" s="176">
        <v>0</v>
      </c>
      <c r="V48" s="176">
        <v>0</v>
      </c>
      <c r="W48" s="176">
        <v>0</v>
      </c>
      <c r="Y48" s="136"/>
      <c r="Z48" s="136"/>
    </row>
    <row r="49" spans="1:26" ht="15.75" customHeight="1">
      <c r="A49" s="178"/>
      <c r="B49" s="174"/>
      <c r="C49" s="139"/>
      <c r="D49" s="190"/>
      <c r="E49" s="196" t="str">
        <f>IF(F49="","",F49)</f>
        <v/>
      </c>
      <c r="F49" s="193"/>
      <c r="G49" s="176"/>
      <c r="H49" s="176"/>
      <c r="I49" s="185">
        <v>2</v>
      </c>
      <c r="J49" s="186">
        <v>2</v>
      </c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Y49" s="136"/>
      <c r="Z49" s="136"/>
    </row>
    <row r="50" spans="1:26" ht="15.75" customHeight="1">
      <c r="A50" s="178"/>
      <c r="B50" s="187" t="s">
        <v>95</v>
      </c>
      <c r="C50" s="160" t="s">
        <v>96</v>
      </c>
      <c r="D50" s="159" t="s">
        <v>35</v>
      </c>
      <c r="E50" s="196">
        <f>IF(F50="","",F50)</f>
        <v>6</v>
      </c>
      <c r="F50" s="193">
        <v>6</v>
      </c>
      <c r="G50" s="163">
        <v>4</v>
      </c>
      <c r="H50" s="163">
        <v>4</v>
      </c>
      <c r="I50" s="163">
        <v>4</v>
      </c>
      <c r="J50" s="163">
        <v>4</v>
      </c>
      <c r="K50" s="176">
        <v>2</v>
      </c>
      <c r="L50" s="177">
        <v>0</v>
      </c>
      <c r="M50" s="176">
        <v>0</v>
      </c>
      <c r="N50" s="176">
        <v>0</v>
      </c>
      <c r="O50" s="176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v>0</v>
      </c>
      <c r="U50" s="176">
        <v>0</v>
      </c>
      <c r="V50" s="176">
        <v>0</v>
      </c>
      <c r="W50" s="176">
        <v>0</v>
      </c>
      <c r="Y50" s="136"/>
      <c r="Z50" s="136"/>
    </row>
    <row r="51" spans="1:26" ht="15.75" customHeight="1">
      <c r="A51" s="178"/>
      <c r="B51" s="178"/>
      <c r="C51" s="160"/>
      <c r="D51" s="159"/>
      <c r="E51" s="196" t="str">
        <f>IF(F51="","",F51)</f>
        <v/>
      </c>
      <c r="F51" s="193"/>
      <c r="G51" s="163"/>
      <c r="H51" s="163"/>
      <c r="I51" s="163"/>
      <c r="J51" s="163"/>
      <c r="K51" s="176"/>
      <c r="L51" s="186">
        <v>2</v>
      </c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Y51" s="136"/>
      <c r="Z51" s="136"/>
    </row>
    <row r="52" spans="1:26" ht="15.75" customHeight="1">
      <c r="A52" s="178"/>
      <c r="B52" s="178"/>
      <c r="C52" s="160" t="s">
        <v>97</v>
      </c>
      <c r="D52" s="159" t="s">
        <v>48</v>
      </c>
      <c r="E52" s="196">
        <f>IF(F52="","",F52)</f>
        <v>7</v>
      </c>
      <c r="F52" s="193">
        <v>7</v>
      </c>
      <c r="G52" s="163">
        <v>5</v>
      </c>
      <c r="H52" s="163">
        <v>5</v>
      </c>
      <c r="I52" s="163">
        <v>5</v>
      </c>
      <c r="J52" s="163">
        <v>5</v>
      </c>
      <c r="K52" s="176">
        <v>3</v>
      </c>
      <c r="L52" s="177">
        <v>0</v>
      </c>
      <c r="M52" s="176">
        <v>0</v>
      </c>
      <c r="N52" s="176">
        <v>0</v>
      </c>
      <c r="O52" s="176">
        <v>0</v>
      </c>
      <c r="P52" s="176">
        <v>0</v>
      </c>
      <c r="Q52" s="176">
        <v>0</v>
      </c>
      <c r="R52" s="176">
        <v>0</v>
      </c>
      <c r="S52" s="176">
        <v>0</v>
      </c>
      <c r="T52" s="176">
        <v>0</v>
      </c>
      <c r="U52" s="176">
        <v>0</v>
      </c>
      <c r="V52" s="176">
        <v>0</v>
      </c>
      <c r="W52" s="176">
        <v>0</v>
      </c>
      <c r="Y52" s="136"/>
      <c r="Z52" s="136"/>
    </row>
    <row r="53" spans="1:26" ht="15.75" customHeight="1">
      <c r="A53" s="178"/>
      <c r="B53" s="178"/>
      <c r="C53" s="160"/>
      <c r="D53" s="159"/>
      <c r="E53" s="196" t="str">
        <f>IF(F53="","",F53)</f>
        <v/>
      </c>
      <c r="F53" s="193"/>
      <c r="G53" s="163"/>
      <c r="H53" s="163"/>
      <c r="I53" s="163"/>
      <c r="J53" s="163"/>
      <c r="K53" s="176"/>
      <c r="L53" s="186">
        <v>2</v>
      </c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Y53" s="136"/>
      <c r="Z53" s="136"/>
    </row>
    <row r="54" spans="1:26" ht="15.75" customHeight="1">
      <c r="A54" s="178"/>
      <c r="B54" s="178"/>
      <c r="C54" s="160" t="s">
        <v>98</v>
      </c>
      <c r="D54" s="159" t="s">
        <v>99</v>
      </c>
      <c r="E54" s="196">
        <f>IF(F54="","",F54)</f>
        <v>3</v>
      </c>
      <c r="F54" s="193">
        <v>3</v>
      </c>
      <c r="G54" s="163">
        <v>5</v>
      </c>
      <c r="H54" s="163">
        <v>5</v>
      </c>
      <c r="I54" s="163">
        <v>5</v>
      </c>
      <c r="J54" s="163">
        <v>5</v>
      </c>
      <c r="K54" s="176">
        <v>3</v>
      </c>
      <c r="L54" s="177">
        <v>0</v>
      </c>
      <c r="M54" s="176">
        <v>0</v>
      </c>
      <c r="N54" s="176">
        <v>0</v>
      </c>
      <c r="O54" s="176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v>0</v>
      </c>
      <c r="U54" s="176">
        <v>0</v>
      </c>
      <c r="V54" s="176">
        <v>0</v>
      </c>
      <c r="W54" s="176">
        <v>0</v>
      </c>
      <c r="Y54" s="136"/>
      <c r="Z54" s="136"/>
    </row>
    <row r="55" spans="1:26" ht="15.75" customHeight="1">
      <c r="A55" s="178"/>
      <c r="B55" s="180"/>
      <c r="C55" s="160"/>
      <c r="D55" s="159"/>
      <c r="E55" s="196" t="str">
        <f>IF(F55="","",F55)</f>
        <v/>
      </c>
      <c r="F55" s="193"/>
      <c r="G55" s="163"/>
      <c r="H55" s="163"/>
      <c r="I55" s="163"/>
      <c r="J55" s="163"/>
      <c r="K55" s="176"/>
      <c r="L55" s="186">
        <v>-2</v>
      </c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Y55" s="136"/>
      <c r="Z55" s="136"/>
    </row>
    <row r="56" spans="1:26" ht="15.75" customHeight="1">
      <c r="A56" s="178"/>
      <c r="B56" s="173" t="s">
        <v>43</v>
      </c>
      <c r="C56" s="160" t="s">
        <v>100</v>
      </c>
      <c r="D56" s="159" t="s">
        <v>35</v>
      </c>
      <c r="E56" s="196">
        <f>IF(F56="","",F56)</f>
        <v>6</v>
      </c>
      <c r="F56" s="193">
        <v>6</v>
      </c>
      <c r="G56" s="163">
        <v>4</v>
      </c>
      <c r="H56" s="163">
        <v>4</v>
      </c>
      <c r="I56" s="163">
        <v>4</v>
      </c>
      <c r="J56" s="163">
        <v>4</v>
      </c>
      <c r="K56" s="163">
        <v>4</v>
      </c>
      <c r="L56" s="163">
        <v>4</v>
      </c>
      <c r="M56" s="176">
        <v>2</v>
      </c>
      <c r="N56" s="177">
        <v>0</v>
      </c>
      <c r="O56" s="176">
        <v>0</v>
      </c>
      <c r="P56" s="176">
        <v>0</v>
      </c>
      <c r="Q56" s="176">
        <v>0</v>
      </c>
      <c r="R56" s="176">
        <v>0</v>
      </c>
      <c r="S56" s="176">
        <v>0</v>
      </c>
      <c r="T56" s="176">
        <v>0</v>
      </c>
      <c r="U56" s="176">
        <v>0</v>
      </c>
      <c r="V56" s="176">
        <v>0</v>
      </c>
      <c r="W56" s="176">
        <v>0</v>
      </c>
      <c r="Y56" s="136"/>
      <c r="Z56" s="136"/>
    </row>
    <row r="57" spans="1:26" ht="15.75" customHeight="1">
      <c r="A57" s="178"/>
      <c r="B57" s="178"/>
      <c r="C57" s="160"/>
      <c r="D57" s="159"/>
      <c r="E57" s="196" t="str">
        <f>IF(F57="","",F57)</f>
        <v/>
      </c>
      <c r="F57" s="193"/>
      <c r="G57" s="163"/>
      <c r="H57" s="163"/>
      <c r="I57" s="163"/>
      <c r="J57" s="163"/>
      <c r="K57" s="163"/>
      <c r="L57" s="163"/>
      <c r="M57" s="176"/>
      <c r="N57" s="186">
        <v>2</v>
      </c>
      <c r="O57" s="176"/>
      <c r="P57" s="176"/>
      <c r="Q57" s="176"/>
      <c r="R57" s="176"/>
      <c r="S57" s="176"/>
      <c r="T57" s="176"/>
      <c r="U57" s="176"/>
      <c r="V57" s="176"/>
      <c r="W57" s="176"/>
      <c r="Y57" s="136"/>
      <c r="Z57" s="136"/>
    </row>
    <row r="58" spans="1:26" ht="15.75" customHeight="1">
      <c r="A58" s="178"/>
      <c r="B58" s="178"/>
      <c r="C58" s="160" t="s">
        <v>101</v>
      </c>
      <c r="D58" s="159" t="s">
        <v>48</v>
      </c>
      <c r="E58" s="196">
        <f>IF(F58="","",F58)</f>
        <v>7</v>
      </c>
      <c r="F58" s="193">
        <v>7</v>
      </c>
      <c r="G58" s="163">
        <v>5</v>
      </c>
      <c r="H58" s="163">
        <v>5</v>
      </c>
      <c r="I58" s="163">
        <v>5</v>
      </c>
      <c r="J58" s="163">
        <v>5</v>
      </c>
      <c r="K58" s="163">
        <v>5</v>
      </c>
      <c r="L58" s="163">
        <v>5</v>
      </c>
      <c r="M58" s="176">
        <v>3</v>
      </c>
      <c r="N58" s="177">
        <v>0</v>
      </c>
      <c r="O58" s="176">
        <v>0</v>
      </c>
      <c r="P58" s="176">
        <v>0</v>
      </c>
      <c r="Q58" s="176">
        <v>0</v>
      </c>
      <c r="R58" s="176">
        <v>0</v>
      </c>
      <c r="S58" s="176">
        <v>0</v>
      </c>
      <c r="T58" s="176">
        <v>0</v>
      </c>
      <c r="U58" s="176">
        <v>0</v>
      </c>
      <c r="V58" s="176">
        <v>0</v>
      </c>
      <c r="W58" s="176">
        <v>0</v>
      </c>
      <c r="Y58" s="136"/>
      <c r="Z58" s="136"/>
    </row>
    <row r="59" spans="1:26" ht="15.75" customHeight="1">
      <c r="A59" s="178"/>
      <c r="B59" s="178"/>
      <c r="C59" s="160"/>
      <c r="D59" s="159"/>
      <c r="E59" s="196" t="str">
        <f>IF(F59="","",F59)</f>
        <v/>
      </c>
      <c r="F59" s="193"/>
      <c r="G59" s="163"/>
      <c r="H59" s="163"/>
      <c r="I59" s="163"/>
      <c r="J59" s="163"/>
      <c r="K59" s="163"/>
      <c r="L59" s="163"/>
      <c r="M59" s="176"/>
      <c r="N59" s="186">
        <v>2</v>
      </c>
      <c r="O59" s="176"/>
      <c r="P59" s="176"/>
      <c r="Q59" s="176"/>
      <c r="R59" s="176"/>
      <c r="S59" s="176"/>
      <c r="T59" s="176"/>
      <c r="U59" s="176"/>
      <c r="V59" s="176"/>
      <c r="W59" s="176"/>
      <c r="Y59" s="136"/>
      <c r="Z59" s="136"/>
    </row>
    <row r="60" spans="1:26" ht="15.75" customHeight="1">
      <c r="A60" s="178"/>
      <c r="B60" s="178"/>
      <c r="C60" s="160" t="s">
        <v>102</v>
      </c>
      <c r="D60" s="159" t="s">
        <v>99</v>
      </c>
      <c r="E60" s="196">
        <f>IF(F60="","",F60)</f>
        <v>5</v>
      </c>
      <c r="F60" s="193">
        <v>5</v>
      </c>
      <c r="G60" s="163">
        <v>5</v>
      </c>
      <c r="H60" s="163">
        <v>5</v>
      </c>
      <c r="I60" s="163">
        <v>5</v>
      </c>
      <c r="J60" s="163">
        <v>5</v>
      </c>
      <c r="K60" s="163">
        <v>5</v>
      </c>
      <c r="L60" s="163">
        <v>5</v>
      </c>
      <c r="M60" s="176">
        <v>3</v>
      </c>
      <c r="N60" s="177">
        <v>0</v>
      </c>
      <c r="O60" s="176">
        <v>0</v>
      </c>
      <c r="P60" s="176">
        <v>0</v>
      </c>
      <c r="Q60" s="176">
        <v>0</v>
      </c>
      <c r="R60" s="176">
        <v>0</v>
      </c>
      <c r="S60" s="176">
        <v>0</v>
      </c>
      <c r="T60" s="176">
        <v>0</v>
      </c>
      <c r="U60" s="176">
        <v>0</v>
      </c>
      <c r="V60" s="176">
        <v>0</v>
      </c>
      <c r="W60" s="176">
        <v>0</v>
      </c>
      <c r="Y60" s="136"/>
      <c r="Z60" s="136"/>
    </row>
    <row r="61" spans="1:26" ht="15.75" customHeight="1">
      <c r="A61" s="178"/>
      <c r="B61" s="180"/>
      <c r="C61" s="160"/>
      <c r="D61" s="159"/>
      <c r="E61" s="196" t="str">
        <f>IF(F61="","",F61)</f>
        <v/>
      </c>
      <c r="F61" s="193"/>
      <c r="G61" s="163"/>
      <c r="H61" s="163"/>
      <c r="I61" s="163"/>
      <c r="J61" s="163"/>
      <c r="K61" s="163"/>
      <c r="L61" s="163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Y61" s="136"/>
      <c r="Z61" s="136"/>
    </row>
    <row r="62" spans="1:26" ht="15.75" customHeight="1">
      <c r="A62" s="178"/>
      <c r="B62" s="173" t="s">
        <v>52</v>
      </c>
      <c r="C62" s="181" t="s">
        <v>103</v>
      </c>
      <c r="D62" s="159" t="s">
        <v>104</v>
      </c>
      <c r="E62" s="196">
        <f>IF(F62="","",F62)</f>
        <v>6</v>
      </c>
      <c r="F62" s="193">
        <v>6</v>
      </c>
      <c r="G62" s="163">
        <v>8</v>
      </c>
      <c r="H62" s="163">
        <v>8</v>
      </c>
      <c r="I62" s="163">
        <v>8</v>
      </c>
      <c r="J62" s="163">
        <v>8</v>
      </c>
      <c r="K62" s="163">
        <v>8</v>
      </c>
      <c r="L62" s="163">
        <v>8</v>
      </c>
      <c r="M62" s="163">
        <v>8</v>
      </c>
      <c r="N62" s="163">
        <v>8</v>
      </c>
      <c r="O62" s="176">
        <v>4</v>
      </c>
      <c r="P62" s="177">
        <v>0</v>
      </c>
      <c r="Q62" s="176">
        <v>0</v>
      </c>
      <c r="R62" s="176">
        <v>0</v>
      </c>
      <c r="S62" s="176">
        <v>0</v>
      </c>
      <c r="T62" s="176">
        <v>0</v>
      </c>
      <c r="U62" s="176">
        <v>0</v>
      </c>
      <c r="V62" s="176">
        <v>0</v>
      </c>
      <c r="W62" s="176">
        <v>0</v>
      </c>
      <c r="Y62" s="136"/>
      <c r="Z62" s="136"/>
    </row>
    <row r="63" spans="1:26" ht="15.75" customHeight="1">
      <c r="A63" s="178"/>
      <c r="B63" s="178"/>
      <c r="C63" s="181"/>
      <c r="D63" s="159"/>
      <c r="E63" s="196" t="str">
        <f>IF(F63="","",F63)</f>
        <v/>
      </c>
      <c r="F63" s="193"/>
      <c r="G63" s="163"/>
      <c r="H63" s="163"/>
      <c r="I63" s="163"/>
      <c r="J63" s="163"/>
      <c r="K63" s="163"/>
      <c r="L63" s="163"/>
      <c r="M63" s="163"/>
      <c r="N63" s="163"/>
      <c r="O63" s="176"/>
      <c r="P63" s="186">
        <v>-2</v>
      </c>
      <c r="Q63" s="176"/>
      <c r="R63" s="176"/>
      <c r="S63" s="176"/>
      <c r="T63" s="176"/>
      <c r="U63" s="176"/>
      <c r="V63" s="176"/>
      <c r="W63" s="176"/>
      <c r="Y63" s="136"/>
      <c r="Z63" s="136"/>
    </row>
    <row r="64" spans="1:26" ht="15.75" customHeight="1">
      <c r="A64" s="178"/>
      <c r="B64" s="178"/>
      <c r="C64" s="181" t="s">
        <v>105</v>
      </c>
      <c r="D64" s="159" t="s">
        <v>106</v>
      </c>
      <c r="E64" s="196">
        <f>IF(F64="","",F64)</f>
        <v>6</v>
      </c>
      <c r="F64" s="193">
        <v>6</v>
      </c>
      <c r="G64" s="163">
        <v>8</v>
      </c>
      <c r="H64" s="163">
        <v>8</v>
      </c>
      <c r="I64" s="163">
        <v>8</v>
      </c>
      <c r="J64" s="163">
        <v>8</v>
      </c>
      <c r="K64" s="163">
        <v>8</v>
      </c>
      <c r="L64" s="163">
        <v>8</v>
      </c>
      <c r="M64" s="163">
        <v>8</v>
      </c>
      <c r="N64" s="163">
        <v>8</v>
      </c>
      <c r="O64" s="176">
        <v>4</v>
      </c>
      <c r="P64" s="177">
        <v>0</v>
      </c>
      <c r="Q64" s="176">
        <v>0</v>
      </c>
      <c r="R64" s="176">
        <v>0</v>
      </c>
      <c r="S64" s="176">
        <v>0</v>
      </c>
      <c r="T64" s="176">
        <v>0</v>
      </c>
      <c r="U64" s="176">
        <v>0</v>
      </c>
      <c r="V64" s="176">
        <v>0</v>
      </c>
      <c r="W64" s="176">
        <v>0</v>
      </c>
      <c r="Y64" s="136"/>
      <c r="Z64" s="136"/>
    </row>
    <row r="65" spans="1:26" ht="15.75" customHeight="1">
      <c r="A65" s="178"/>
      <c r="B65" s="178"/>
      <c r="C65" s="181"/>
      <c r="D65" s="159"/>
      <c r="E65" s="196" t="str">
        <f>IF(F65="","",F65)</f>
        <v/>
      </c>
      <c r="F65" s="193"/>
      <c r="G65" s="163"/>
      <c r="H65" s="163"/>
      <c r="I65" s="163"/>
      <c r="J65" s="163"/>
      <c r="K65" s="163"/>
      <c r="L65" s="163"/>
      <c r="M65" s="163"/>
      <c r="N65" s="163"/>
      <c r="O65" s="176"/>
      <c r="P65" s="186">
        <v>-2</v>
      </c>
      <c r="Q65" s="176"/>
      <c r="R65" s="176"/>
      <c r="S65" s="176"/>
      <c r="T65" s="176"/>
      <c r="U65" s="176"/>
      <c r="V65" s="176"/>
      <c r="W65" s="176"/>
      <c r="Y65" s="136"/>
      <c r="Z65" s="136"/>
    </row>
    <row r="66" spans="1:26" ht="15.75" customHeight="1">
      <c r="A66" s="178"/>
      <c r="B66" s="178"/>
      <c r="C66" s="181" t="s">
        <v>107</v>
      </c>
      <c r="D66" s="159" t="s">
        <v>108</v>
      </c>
      <c r="E66" s="196">
        <f>IF(F66="","",F66)</f>
        <v>6</v>
      </c>
      <c r="F66" s="193">
        <v>6</v>
      </c>
      <c r="G66" s="163">
        <v>8</v>
      </c>
      <c r="H66" s="163">
        <v>8</v>
      </c>
      <c r="I66" s="163">
        <v>8</v>
      </c>
      <c r="J66" s="163">
        <v>8</v>
      </c>
      <c r="K66" s="163">
        <v>8</v>
      </c>
      <c r="L66" s="163">
        <v>8</v>
      </c>
      <c r="M66" s="163">
        <v>8</v>
      </c>
      <c r="N66" s="163">
        <v>8</v>
      </c>
      <c r="O66" s="176">
        <v>4</v>
      </c>
      <c r="P66" s="177">
        <v>0</v>
      </c>
      <c r="Q66" s="176">
        <v>0</v>
      </c>
      <c r="R66" s="176">
        <v>0</v>
      </c>
      <c r="S66" s="176">
        <v>0</v>
      </c>
      <c r="T66" s="176">
        <v>0</v>
      </c>
      <c r="U66" s="176">
        <v>0</v>
      </c>
      <c r="V66" s="176">
        <v>0</v>
      </c>
      <c r="W66" s="176">
        <v>0</v>
      </c>
      <c r="Y66" s="136"/>
      <c r="Z66" s="136"/>
    </row>
    <row r="67" spans="1:26" ht="15.75" customHeight="1">
      <c r="A67" s="178"/>
      <c r="B67" s="180"/>
      <c r="C67" s="181"/>
      <c r="D67" s="159"/>
      <c r="E67" s="196" t="str">
        <f>IF(F67="","",F67)</f>
        <v/>
      </c>
      <c r="F67" s="193"/>
      <c r="G67" s="163"/>
      <c r="H67" s="163"/>
      <c r="I67" s="163"/>
      <c r="J67" s="163"/>
      <c r="K67" s="163"/>
      <c r="L67" s="163"/>
      <c r="M67" s="163"/>
      <c r="N67" s="163"/>
      <c r="O67" s="176"/>
      <c r="P67" s="186">
        <v>-2</v>
      </c>
      <c r="Q67" s="176"/>
      <c r="R67" s="176"/>
      <c r="S67" s="176"/>
      <c r="T67" s="176"/>
      <c r="U67" s="176"/>
      <c r="V67" s="176"/>
      <c r="W67" s="176"/>
      <c r="Y67" s="136"/>
      <c r="Z67" s="136"/>
    </row>
    <row r="68" spans="1:26" ht="15.75" customHeight="1">
      <c r="A68" s="178"/>
      <c r="B68" s="173" t="s">
        <v>60</v>
      </c>
      <c r="C68" s="160" t="s">
        <v>109</v>
      </c>
      <c r="D68" s="159" t="s">
        <v>33</v>
      </c>
      <c r="E68" s="196">
        <f>IF(F68="","",F68)</f>
        <v>5</v>
      </c>
      <c r="F68" s="193">
        <v>5</v>
      </c>
      <c r="G68" s="163">
        <v>4</v>
      </c>
      <c r="H68" s="163">
        <v>4</v>
      </c>
      <c r="I68" s="163">
        <v>4</v>
      </c>
      <c r="J68" s="163">
        <v>4</v>
      </c>
      <c r="K68" s="163">
        <v>4</v>
      </c>
      <c r="L68" s="163">
        <v>4</v>
      </c>
      <c r="M68" s="163">
        <v>4</v>
      </c>
      <c r="N68" s="163">
        <v>4</v>
      </c>
      <c r="O68" s="163">
        <v>4</v>
      </c>
      <c r="P68" s="163">
        <v>4</v>
      </c>
      <c r="Q68" s="176">
        <v>2</v>
      </c>
      <c r="R68" s="177">
        <v>0</v>
      </c>
      <c r="S68" s="176">
        <v>0</v>
      </c>
      <c r="T68" s="176">
        <v>0</v>
      </c>
      <c r="U68" s="176">
        <v>0</v>
      </c>
      <c r="V68" s="176">
        <v>0</v>
      </c>
      <c r="W68" s="176">
        <v>0</v>
      </c>
      <c r="Y68" s="136"/>
      <c r="Z68" s="136"/>
    </row>
    <row r="69" spans="1:26" ht="15.75" customHeight="1">
      <c r="A69" s="178"/>
      <c r="B69" s="178"/>
      <c r="C69" s="160"/>
      <c r="D69" s="159"/>
      <c r="E69" s="196" t="str">
        <f>IF(F69="","",F69)</f>
        <v/>
      </c>
      <c r="F69" s="19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76"/>
      <c r="R69" s="186">
        <v>1</v>
      </c>
      <c r="S69" s="176"/>
      <c r="T69" s="176"/>
      <c r="U69" s="176"/>
      <c r="V69" s="176"/>
      <c r="W69" s="176"/>
      <c r="Y69" s="136"/>
      <c r="Z69" s="136"/>
    </row>
    <row r="70" spans="1:26" ht="15.75" customHeight="1">
      <c r="A70" s="178"/>
      <c r="B70" s="178"/>
      <c r="C70" s="160" t="s">
        <v>110</v>
      </c>
      <c r="D70" s="159" t="s">
        <v>111</v>
      </c>
      <c r="E70" s="196">
        <f>IF(F70="","",F70)</f>
        <v>6</v>
      </c>
      <c r="F70" s="193">
        <v>6</v>
      </c>
      <c r="G70" s="163">
        <v>5</v>
      </c>
      <c r="H70" s="163">
        <v>5</v>
      </c>
      <c r="I70" s="163">
        <v>5</v>
      </c>
      <c r="J70" s="163">
        <v>5</v>
      </c>
      <c r="K70" s="163">
        <v>5</v>
      </c>
      <c r="L70" s="163">
        <v>5</v>
      </c>
      <c r="M70" s="163">
        <v>5</v>
      </c>
      <c r="N70" s="163">
        <v>5</v>
      </c>
      <c r="O70" s="163">
        <v>5</v>
      </c>
      <c r="P70" s="163">
        <v>5</v>
      </c>
      <c r="Q70" s="176">
        <v>2</v>
      </c>
      <c r="R70" s="177">
        <v>0</v>
      </c>
      <c r="S70" s="176">
        <v>0</v>
      </c>
      <c r="T70" s="176">
        <v>0</v>
      </c>
      <c r="U70" s="176">
        <v>0</v>
      </c>
      <c r="V70" s="176">
        <v>0</v>
      </c>
      <c r="W70" s="176">
        <v>0</v>
      </c>
      <c r="Y70" s="136"/>
      <c r="Z70" s="136"/>
    </row>
    <row r="71" spans="1:26" ht="15.75" customHeight="1">
      <c r="A71" s="178"/>
      <c r="B71" s="178"/>
      <c r="C71" s="160"/>
      <c r="D71" s="159"/>
      <c r="E71" s="196" t="str">
        <f>IF(F71="","",F71)</f>
        <v/>
      </c>
      <c r="F71" s="19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76"/>
      <c r="R71" s="186">
        <v>1</v>
      </c>
      <c r="S71" s="176"/>
      <c r="T71" s="176"/>
      <c r="U71" s="176"/>
      <c r="V71" s="176"/>
      <c r="W71" s="176"/>
      <c r="Y71" s="136"/>
      <c r="Z71" s="136"/>
    </row>
    <row r="72" spans="1:26" ht="15.75" customHeight="1">
      <c r="A72" s="178"/>
      <c r="B72" s="178"/>
      <c r="C72" s="160" t="s">
        <v>112</v>
      </c>
      <c r="D72" s="159" t="s">
        <v>99</v>
      </c>
      <c r="E72" s="196">
        <f>IF(F72="","",F72)</f>
        <v>4</v>
      </c>
      <c r="F72" s="193">
        <v>4</v>
      </c>
      <c r="G72" s="163">
        <v>5</v>
      </c>
      <c r="H72" s="163">
        <v>5</v>
      </c>
      <c r="I72" s="163">
        <v>5</v>
      </c>
      <c r="J72" s="163">
        <v>5</v>
      </c>
      <c r="K72" s="163">
        <v>5</v>
      </c>
      <c r="L72" s="163">
        <v>5</v>
      </c>
      <c r="M72" s="163">
        <v>5</v>
      </c>
      <c r="N72" s="163">
        <v>5</v>
      </c>
      <c r="O72" s="163">
        <v>5</v>
      </c>
      <c r="P72" s="163">
        <v>5</v>
      </c>
      <c r="Q72" s="176">
        <v>3</v>
      </c>
      <c r="R72" s="177">
        <v>0</v>
      </c>
      <c r="S72" s="176">
        <v>0</v>
      </c>
      <c r="T72" s="176">
        <v>0</v>
      </c>
      <c r="U72" s="176">
        <v>0</v>
      </c>
      <c r="V72" s="176">
        <v>0</v>
      </c>
      <c r="W72" s="176">
        <v>0</v>
      </c>
      <c r="Y72" s="136"/>
      <c r="Z72" s="136"/>
    </row>
    <row r="73" spans="1:26" ht="15.75" customHeight="1">
      <c r="A73" s="178"/>
      <c r="B73" s="180"/>
      <c r="C73" s="160"/>
      <c r="D73" s="159"/>
      <c r="E73" s="196" t="str">
        <f>IF(F73="","",F73)</f>
        <v/>
      </c>
      <c r="F73" s="19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76"/>
      <c r="R73" s="186">
        <v>-1</v>
      </c>
      <c r="S73" s="176"/>
      <c r="T73" s="176"/>
      <c r="U73" s="176"/>
      <c r="V73" s="176"/>
      <c r="W73" s="176"/>
      <c r="Y73" s="136"/>
      <c r="Z73" s="136"/>
    </row>
    <row r="74" spans="1:26" ht="15.75" customHeight="1">
      <c r="A74" s="178"/>
      <c r="B74" s="173" t="s">
        <v>113</v>
      </c>
      <c r="C74" s="160" t="s">
        <v>114</v>
      </c>
      <c r="D74" s="159" t="s">
        <v>24</v>
      </c>
      <c r="E74" s="196">
        <f>IF(F74="","",F74)</f>
        <v>2</v>
      </c>
      <c r="F74" s="193">
        <v>2</v>
      </c>
      <c r="G74" s="163">
        <v>4</v>
      </c>
      <c r="H74" s="163">
        <v>4</v>
      </c>
      <c r="I74" s="163">
        <v>4</v>
      </c>
      <c r="J74" s="163">
        <v>4</v>
      </c>
      <c r="K74" s="163">
        <v>4</v>
      </c>
      <c r="L74" s="163">
        <v>4</v>
      </c>
      <c r="M74" s="163">
        <v>4</v>
      </c>
      <c r="N74" s="163">
        <v>4</v>
      </c>
      <c r="O74" s="163">
        <v>4</v>
      </c>
      <c r="P74" s="163">
        <v>4</v>
      </c>
      <c r="Q74" s="163">
        <v>4</v>
      </c>
      <c r="R74" s="163">
        <v>4</v>
      </c>
      <c r="S74" s="176">
        <v>2</v>
      </c>
      <c r="T74" s="177">
        <v>0</v>
      </c>
      <c r="U74" s="176">
        <v>0</v>
      </c>
      <c r="V74" s="176">
        <v>0</v>
      </c>
      <c r="W74" s="176">
        <v>0</v>
      </c>
      <c r="Y74" s="136"/>
      <c r="Z74" s="136"/>
    </row>
    <row r="75" spans="1:26" ht="15.75" customHeight="1">
      <c r="A75" s="178"/>
      <c r="B75" s="178"/>
      <c r="C75" s="160"/>
      <c r="D75" s="159"/>
      <c r="E75" s="196" t="str">
        <f>IF(F75="","",F75)</f>
        <v/>
      </c>
      <c r="F75" s="19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85">
        <v>-2</v>
      </c>
      <c r="T75" s="186">
        <v>-2</v>
      </c>
      <c r="U75" s="176"/>
      <c r="V75" s="176"/>
      <c r="W75" s="176"/>
      <c r="Y75" s="136"/>
      <c r="Z75" s="136"/>
    </row>
    <row r="76" spans="1:26" ht="15.75" customHeight="1">
      <c r="A76" s="178"/>
      <c r="B76" s="178"/>
      <c r="C76" s="160" t="s">
        <v>115</v>
      </c>
      <c r="D76" s="190" t="s">
        <v>35</v>
      </c>
      <c r="E76" s="196">
        <f>IF(F76="","",F76)</f>
        <v>3</v>
      </c>
      <c r="F76" s="193">
        <v>3</v>
      </c>
      <c r="G76" s="163">
        <v>5</v>
      </c>
      <c r="H76" s="163">
        <v>5</v>
      </c>
      <c r="I76" s="163">
        <v>5</v>
      </c>
      <c r="J76" s="163">
        <v>5</v>
      </c>
      <c r="K76" s="163">
        <v>5</v>
      </c>
      <c r="L76" s="163">
        <v>5</v>
      </c>
      <c r="M76" s="163">
        <v>5</v>
      </c>
      <c r="N76" s="163">
        <v>5</v>
      </c>
      <c r="O76" s="163">
        <v>5</v>
      </c>
      <c r="P76" s="163">
        <v>5</v>
      </c>
      <c r="Q76" s="163">
        <v>5</v>
      </c>
      <c r="R76" s="163">
        <v>5</v>
      </c>
      <c r="S76" s="176">
        <v>3</v>
      </c>
      <c r="T76" s="177">
        <v>0</v>
      </c>
      <c r="U76" s="176">
        <v>0</v>
      </c>
      <c r="V76" s="176">
        <v>0</v>
      </c>
      <c r="W76" s="176">
        <v>0</v>
      </c>
      <c r="Y76" s="136"/>
      <c r="Z76" s="136"/>
    </row>
    <row r="77" spans="1:26" ht="15.75" customHeight="1">
      <c r="A77" s="178"/>
      <c r="B77" s="178"/>
      <c r="C77" s="160"/>
      <c r="D77" s="190"/>
      <c r="E77" s="196" t="str">
        <f>IF(F77="","",F77)</f>
        <v/>
      </c>
      <c r="F77" s="19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85">
        <v>-2</v>
      </c>
      <c r="T77" s="186">
        <v>-2</v>
      </c>
      <c r="U77" s="176"/>
      <c r="V77" s="176"/>
      <c r="W77" s="176"/>
      <c r="Y77" s="136"/>
      <c r="Z77" s="136"/>
    </row>
    <row r="78" spans="1:26" ht="15.75" customHeight="1">
      <c r="A78" s="178"/>
      <c r="B78" s="178"/>
      <c r="C78" s="160" t="s">
        <v>116</v>
      </c>
      <c r="D78" s="159" t="s">
        <v>33</v>
      </c>
      <c r="E78" s="196">
        <f>IF(F78="","",F78)</f>
        <v>6</v>
      </c>
      <c r="F78" s="193">
        <v>6</v>
      </c>
      <c r="G78" s="163">
        <v>5</v>
      </c>
      <c r="H78" s="163">
        <v>5</v>
      </c>
      <c r="I78" s="163">
        <v>5</v>
      </c>
      <c r="J78" s="163">
        <v>5</v>
      </c>
      <c r="K78" s="163">
        <v>5</v>
      </c>
      <c r="L78" s="163">
        <v>5</v>
      </c>
      <c r="M78" s="163">
        <v>5</v>
      </c>
      <c r="N78" s="163">
        <v>5</v>
      </c>
      <c r="O78" s="163">
        <v>5</v>
      </c>
      <c r="P78" s="163">
        <v>5</v>
      </c>
      <c r="Q78" s="163">
        <v>5</v>
      </c>
      <c r="R78" s="163">
        <v>5</v>
      </c>
      <c r="S78" s="176">
        <v>2</v>
      </c>
      <c r="T78" s="177">
        <v>0</v>
      </c>
      <c r="U78" s="176">
        <v>0</v>
      </c>
      <c r="V78" s="176">
        <v>0</v>
      </c>
      <c r="W78" s="176">
        <v>0</v>
      </c>
      <c r="Y78" s="136"/>
      <c r="Z78" s="136"/>
    </row>
    <row r="79" spans="1:26" ht="15.75" customHeight="1">
      <c r="A79" s="178"/>
      <c r="B79" s="180"/>
      <c r="C79" s="160"/>
      <c r="D79" s="159"/>
      <c r="E79" s="196" t="str">
        <f>IF(F79="","",F79)</f>
        <v/>
      </c>
      <c r="F79" s="19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76"/>
      <c r="T79" s="186">
        <v>1</v>
      </c>
      <c r="U79" s="176"/>
      <c r="V79" s="176"/>
      <c r="W79" s="176"/>
      <c r="Y79" s="136"/>
      <c r="Z79" s="136"/>
    </row>
    <row r="80" spans="1:26" ht="15.75" customHeight="1">
      <c r="A80" s="178"/>
      <c r="B80" s="173" t="s">
        <v>117</v>
      </c>
      <c r="C80" s="160" t="s">
        <v>118</v>
      </c>
      <c r="D80" s="190" t="s">
        <v>48</v>
      </c>
      <c r="E80" s="196">
        <f>IF(F80="","",F80)</f>
        <v>3</v>
      </c>
      <c r="F80" s="193">
        <v>3</v>
      </c>
      <c r="G80" s="163">
        <v>4</v>
      </c>
      <c r="H80" s="163">
        <v>4</v>
      </c>
      <c r="I80" s="163">
        <v>4</v>
      </c>
      <c r="J80" s="163">
        <v>4</v>
      </c>
      <c r="K80" s="163">
        <v>4</v>
      </c>
      <c r="L80" s="163">
        <v>4</v>
      </c>
      <c r="M80" s="163">
        <v>4</v>
      </c>
      <c r="N80" s="163">
        <v>4</v>
      </c>
      <c r="O80" s="163">
        <v>4</v>
      </c>
      <c r="P80" s="163">
        <v>4</v>
      </c>
      <c r="Q80" s="163">
        <v>4</v>
      </c>
      <c r="R80" s="163">
        <v>4</v>
      </c>
      <c r="S80" s="163">
        <v>4</v>
      </c>
      <c r="T80" s="163">
        <v>4</v>
      </c>
      <c r="U80" s="163">
        <v>2</v>
      </c>
      <c r="V80" s="177">
        <v>0</v>
      </c>
      <c r="W80" s="176">
        <v>0</v>
      </c>
      <c r="Y80" s="136"/>
      <c r="Z80" s="136"/>
    </row>
    <row r="81" spans="1:26" ht="15.75" customHeight="1">
      <c r="A81" s="178"/>
      <c r="B81" s="178"/>
      <c r="C81" s="160"/>
      <c r="D81" s="190"/>
      <c r="E81" s="196" t="str">
        <f>IF(F81="","",F81)</f>
        <v/>
      </c>
      <c r="F81" s="19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88">
        <v>-1</v>
      </c>
      <c r="V81" s="186">
        <v>-1</v>
      </c>
      <c r="W81" s="176"/>
      <c r="Y81" s="136"/>
      <c r="Z81" s="136"/>
    </row>
    <row r="82" spans="1:26" ht="15.75" customHeight="1">
      <c r="A82" s="178"/>
      <c r="B82" s="178"/>
      <c r="C82" s="160" t="s">
        <v>119</v>
      </c>
      <c r="D82" s="190" t="s">
        <v>48</v>
      </c>
      <c r="E82" s="196">
        <f>IF(F82="","",F82)</f>
        <v>4</v>
      </c>
      <c r="F82" s="193">
        <v>4</v>
      </c>
      <c r="G82" s="163">
        <v>5</v>
      </c>
      <c r="H82" s="163">
        <v>5</v>
      </c>
      <c r="I82" s="163">
        <v>5</v>
      </c>
      <c r="J82" s="163">
        <v>5</v>
      </c>
      <c r="K82" s="163">
        <v>5</v>
      </c>
      <c r="L82" s="163">
        <v>5</v>
      </c>
      <c r="M82" s="163">
        <v>5</v>
      </c>
      <c r="N82" s="163">
        <v>5</v>
      </c>
      <c r="O82" s="163">
        <v>5</v>
      </c>
      <c r="P82" s="163">
        <v>5</v>
      </c>
      <c r="Q82" s="163">
        <v>5</v>
      </c>
      <c r="R82" s="163">
        <v>5</v>
      </c>
      <c r="S82" s="163">
        <v>5</v>
      </c>
      <c r="T82" s="163">
        <v>5</v>
      </c>
      <c r="U82" s="163">
        <v>2</v>
      </c>
      <c r="V82" s="177">
        <v>0</v>
      </c>
      <c r="W82" s="176">
        <v>0</v>
      </c>
      <c r="Y82" s="136"/>
      <c r="Z82" s="136"/>
    </row>
    <row r="83" spans="1:26" ht="15.75" customHeight="1">
      <c r="A83" s="178"/>
      <c r="B83" s="178"/>
      <c r="C83" s="160"/>
      <c r="D83" s="190"/>
      <c r="E83" s="196" t="str">
        <f>IF(F83="","",F83)</f>
        <v/>
      </c>
      <c r="F83" s="19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88">
        <v>-1</v>
      </c>
      <c r="V83" s="186">
        <v>-1</v>
      </c>
      <c r="W83" s="176"/>
      <c r="Y83" s="136"/>
      <c r="Z83" s="136"/>
    </row>
    <row r="84" spans="1:26" ht="15.75" customHeight="1">
      <c r="A84" s="178"/>
      <c r="B84" s="178"/>
      <c r="C84" s="160" t="s">
        <v>120</v>
      </c>
      <c r="D84" s="190" t="s">
        <v>48</v>
      </c>
      <c r="E84" s="196">
        <f>IF(F84="","",F84)</f>
        <v>3</v>
      </c>
      <c r="F84" s="193">
        <v>3</v>
      </c>
      <c r="G84" s="163">
        <v>5</v>
      </c>
      <c r="H84" s="163">
        <v>5</v>
      </c>
      <c r="I84" s="163">
        <v>5</v>
      </c>
      <c r="J84" s="163">
        <v>5</v>
      </c>
      <c r="K84" s="163">
        <v>5</v>
      </c>
      <c r="L84" s="163">
        <v>5</v>
      </c>
      <c r="M84" s="163">
        <v>5</v>
      </c>
      <c r="N84" s="163">
        <v>5</v>
      </c>
      <c r="O84" s="163">
        <v>5</v>
      </c>
      <c r="P84" s="163">
        <v>5</v>
      </c>
      <c r="Q84" s="163">
        <v>5</v>
      </c>
      <c r="R84" s="163">
        <v>5</v>
      </c>
      <c r="S84" s="163">
        <v>5</v>
      </c>
      <c r="T84" s="163">
        <v>5</v>
      </c>
      <c r="U84" s="163">
        <v>3</v>
      </c>
      <c r="V84" s="177">
        <v>0</v>
      </c>
      <c r="W84" s="176">
        <v>0</v>
      </c>
      <c r="Y84" s="136"/>
      <c r="Z84" s="136"/>
    </row>
    <row r="85" spans="1:26" ht="15.75" customHeight="1">
      <c r="A85" s="178"/>
      <c r="B85" s="180"/>
      <c r="C85" s="160"/>
      <c r="D85" s="190"/>
      <c r="E85" s="196" t="str">
        <f>IF(F85="","",F85)</f>
        <v/>
      </c>
      <c r="F85" s="19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86">
        <v>-2</v>
      </c>
      <c r="W85" s="176"/>
      <c r="Y85" s="136"/>
      <c r="Z85" s="136"/>
    </row>
    <row r="86" spans="1:26" ht="15.75" customHeight="1">
      <c r="A86" s="178"/>
      <c r="B86" s="183" t="s">
        <v>121</v>
      </c>
      <c r="C86" s="160" t="s">
        <v>122</v>
      </c>
      <c r="D86" s="159" t="s">
        <v>86</v>
      </c>
      <c r="E86" s="196">
        <f>IF(F86="","",F86)</f>
        <v>7</v>
      </c>
      <c r="F86" s="193">
        <v>7</v>
      </c>
      <c r="G86" s="176">
        <v>8</v>
      </c>
      <c r="H86" s="176">
        <v>8</v>
      </c>
      <c r="I86" s="176">
        <v>8</v>
      </c>
      <c r="J86" s="176">
        <v>8</v>
      </c>
      <c r="K86" s="176">
        <v>8</v>
      </c>
      <c r="L86" s="176">
        <v>8</v>
      </c>
      <c r="M86" s="176">
        <v>8</v>
      </c>
      <c r="N86" s="176">
        <v>8</v>
      </c>
      <c r="O86" s="176">
        <v>8</v>
      </c>
      <c r="P86" s="176">
        <v>8</v>
      </c>
      <c r="Q86" s="176">
        <v>8</v>
      </c>
      <c r="R86" s="176">
        <v>8</v>
      </c>
      <c r="S86" s="176">
        <v>8</v>
      </c>
      <c r="T86" s="176">
        <v>8</v>
      </c>
      <c r="U86" s="176">
        <v>8</v>
      </c>
      <c r="V86" s="176">
        <v>8</v>
      </c>
      <c r="W86" s="177">
        <v>0</v>
      </c>
      <c r="Y86" s="136"/>
      <c r="Z86" s="136"/>
    </row>
    <row r="87" spans="1:26" ht="15.75" customHeight="1">
      <c r="A87" s="178"/>
      <c r="B87" s="178"/>
      <c r="C87" s="160"/>
      <c r="D87" s="159"/>
      <c r="E87" s="196" t="str">
        <f>IF(F87="","",F87)</f>
        <v/>
      </c>
      <c r="F87" s="193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86">
        <v>0</v>
      </c>
      <c r="Y87" s="136"/>
      <c r="Z87" s="136"/>
    </row>
    <row r="88" spans="1:26" ht="15.75" customHeight="1">
      <c r="A88" s="178"/>
      <c r="B88" s="178"/>
      <c r="C88" s="160" t="s">
        <v>123</v>
      </c>
      <c r="D88" s="159" t="s">
        <v>86</v>
      </c>
      <c r="E88" s="196">
        <f>IF(F88="","",F88)</f>
        <v>7</v>
      </c>
      <c r="F88" s="193">
        <v>7</v>
      </c>
      <c r="G88" s="176">
        <v>8</v>
      </c>
      <c r="H88" s="176">
        <v>8</v>
      </c>
      <c r="I88" s="176">
        <v>8</v>
      </c>
      <c r="J88" s="176">
        <v>8</v>
      </c>
      <c r="K88" s="176">
        <v>8</v>
      </c>
      <c r="L88" s="176">
        <v>8</v>
      </c>
      <c r="M88" s="176">
        <v>8</v>
      </c>
      <c r="N88" s="176">
        <v>8</v>
      </c>
      <c r="O88" s="176">
        <v>8</v>
      </c>
      <c r="P88" s="176">
        <v>8</v>
      </c>
      <c r="Q88" s="176">
        <v>8</v>
      </c>
      <c r="R88" s="176">
        <v>8</v>
      </c>
      <c r="S88" s="176">
        <v>8</v>
      </c>
      <c r="T88" s="176">
        <v>8</v>
      </c>
      <c r="U88" s="176">
        <v>8</v>
      </c>
      <c r="V88" s="176">
        <v>8</v>
      </c>
      <c r="W88" s="177">
        <v>0</v>
      </c>
      <c r="Y88" s="136"/>
      <c r="Z88" s="136"/>
    </row>
    <row r="89" spans="1:26" ht="15.75" customHeight="1">
      <c r="A89" s="180"/>
      <c r="B89" s="180"/>
      <c r="C89" s="160"/>
      <c r="D89" s="159"/>
      <c r="E89" s="196" t="str">
        <f>IF(F89="","",F89)</f>
        <v/>
      </c>
      <c r="F89" s="193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86">
        <v>0</v>
      </c>
      <c r="Y89" s="136"/>
      <c r="Z89" s="136"/>
    </row>
    <row r="90" spans="1:26" ht="15.75" customHeight="1">
      <c r="A90" s="136"/>
      <c r="B90" s="136"/>
      <c r="C90" s="136"/>
      <c r="D90" s="191" t="s">
        <v>88</v>
      </c>
      <c r="E90" s="196"/>
      <c r="F90" s="194">
        <f t="shared" ref="F90:W90" si="1">SUM(F17:F39)</f>
        <v>140</v>
      </c>
      <c r="G90" s="184">
        <f t="shared" si="1"/>
        <v>132</v>
      </c>
      <c r="H90" s="184">
        <f t="shared" si="1"/>
        <v>122</v>
      </c>
      <c r="I90" s="184">
        <f t="shared" si="1"/>
        <v>116</v>
      </c>
      <c r="J90" s="184">
        <f t="shared" si="1"/>
        <v>110</v>
      </c>
      <c r="K90" s="184">
        <f t="shared" si="1"/>
        <v>104</v>
      </c>
      <c r="L90" s="184">
        <f t="shared" si="1"/>
        <v>96</v>
      </c>
      <c r="M90" s="184">
        <f t="shared" si="1"/>
        <v>90</v>
      </c>
      <c r="N90" s="184">
        <f t="shared" si="1"/>
        <v>82</v>
      </c>
      <c r="O90" s="184">
        <f t="shared" si="1"/>
        <v>70</v>
      </c>
      <c r="P90" s="184">
        <f t="shared" si="1"/>
        <v>58</v>
      </c>
      <c r="Q90" s="184">
        <f t="shared" si="1"/>
        <v>51</v>
      </c>
      <c r="R90" s="184">
        <f t="shared" si="1"/>
        <v>44</v>
      </c>
      <c r="S90" s="184">
        <f t="shared" si="1"/>
        <v>37</v>
      </c>
      <c r="T90" s="184">
        <f t="shared" si="1"/>
        <v>30</v>
      </c>
      <c r="U90" s="184">
        <f t="shared" si="1"/>
        <v>23</v>
      </c>
      <c r="V90" s="184">
        <f t="shared" si="1"/>
        <v>16</v>
      </c>
      <c r="W90" s="184">
        <f t="shared" si="1"/>
        <v>0</v>
      </c>
      <c r="X90" s="136"/>
      <c r="Y90" s="136"/>
      <c r="Z90" s="136"/>
    </row>
    <row r="91" spans="1:26" ht="15.75" customHeight="1">
      <c r="A91" s="136"/>
      <c r="B91" s="136"/>
      <c r="C91" s="136"/>
      <c r="D91" s="191" t="s">
        <v>11</v>
      </c>
      <c r="E91" s="196"/>
      <c r="F91" s="194">
        <f t="shared" ref="F91:W91" si="2">SUM(F44:F89)</f>
        <v>137</v>
      </c>
      <c r="G91" s="184">
        <f t="shared" si="2"/>
        <v>132</v>
      </c>
      <c r="H91" s="184">
        <f t="shared" si="2"/>
        <v>122</v>
      </c>
      <c r="I91" s="184">
        <f t="shared" si="2"/>
        <v>118</v>
      </c>
      <c r="J91" s="184">
        <f t="shared" si="2"/>
        <v>113</v>
      </c>
      <c r="K91" s="184">
        <f t="shared" si="2"/>
        <v>104</v>
      </c>
      <c r="L91" s="184">
        <f t="shared" si="2"/>
        <v>98</v>
      </c>
      <c r="M91" s="184">
        <f t="shared" si="2"/>
        <v>90</v>
      </c>
      <c r="N91" s="184">
        <f t="shared" si="2"/>
        <v>86</v>
      </c>
      <c r="O91" s="184">
        <f t="shared" si="2"/>
        <v>70</v>
      </c>
      <c r="P91" s="184">
        <f t="shared" si="2"/>
        <v>52</v>
      </c>
      <c r="Q91" s="184">
        <f t="shared" si="2"/>
        <v>51</v>
      </c>
      <c r="R91" s="184">
        <f t="shared" si="2"/>
        <v>45</v>
      </c>
      <c r="S91" s="184">
        <f t="shared" si="2"/>
        <v>33</v>
      </c>
      <c r="T91" s="184">
        <f t="shared" si="2"/>
        <v>27</v>
      </c>
      <c r="U91" s="184">
        <f t="shared" si="2"/>
        <v>21</v>
      </c>
      <c r="V91" s="184">
        <f t="shared" si="2"/>
        <v>12</v>
      </c>
      <c r="W91" s="184">
        <f t="shared" si="2"/>
        <v>0</v>
      </c>
      <c r="X91" s="136"/>
      <c r="Y91" s="136"/>
      <c r="Z91" s="136"/>
    </row>
    <row r="92" spans="1:26" ht="15.75" customHeight="1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5.75" customHeight="1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5.75" customHeight="1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5.75" customHeight="1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5.75" customHeight="1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5.75" customHeight="1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5.75" customHeight="1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5.75" customHeight="1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5.75" customHeight="1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5.75" customHeight="1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5.75" customHeight="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5.75" customHeight="1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5.75" customHeight="1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5.75" customHeight="1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5.75" customHeight="1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5.75" customHeight="1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5.75" customHeight="1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5.75" customHeight="1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5.75" customHeight="1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5.75" customHeight="1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5.75" customHeight="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5.75" customHeight="1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5.75" customHeight="1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5.75" customHeight="1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5.75" customHeight="1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5.75" customHeight="1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5.75" customHeight="1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5.75" customHeight="1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5.75" customHeight="1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5.75" customHeight="1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5.75" customHeight="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5.75" customHeight="1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5.75" customHeight="1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5.75" customHeight="1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5.75" customHeight="1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5.75" customHeight="1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5.75" customHeight="1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5.75" customHeight="1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5.75" customHeight="1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5.75" customHeight="1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5.75" customHeight="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5.75" customHeight="1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5.75" customHeight="1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5.75" customHeight="1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5.75" customHeight="1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5.75" customHeight="1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5.75" customHeight="1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5.75" customHeight="1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5.75" customHeight="1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5.75" customHeight="1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5.75" customHeight="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5.75" customHeight="1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5.75" customHeight="1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5.75" customHeight="1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5.75" customHeight="1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5.75" customHeight="1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5.75" customHeight="1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5.75" customHeight="1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5.75" customHeight="1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5.75" customHeight="1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5.75" customHeight="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5.75" customHeight="1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5.75" customHeight="1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5.75" customHeight="1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5.75" customHeight="1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5.75" customHeight="1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5.75" customHeight="1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5.75" customHeight="1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5.75" customHeight="1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5.75" customHeight="1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5.75" customHeight="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5.75" customHeight="1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5.75" customHeight="1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5.75" customHeight="1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5.75" customHeight="1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5.75" customHeight="1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5.75" customHeight="1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5.75" customHeight="1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5.75" customHeight="1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5.75" customHeight="1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5.75" customHeight="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5.75" customHeight="1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5.75" customHeight="1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5.75" customHeight="1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5.75" customHeight="1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5.75" customHeight="1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5.75" customHeight="1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5.75" customHeight="1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5.75" customHeight="1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5.75" customHeight="1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5.75" customHeight="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5.75" customHeight="1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5.75" customHeight="1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5.75" customHeight="1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5.75" customHeight="1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5.75" customHeight="1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5.75" customHeight="1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5.75" customHeight="1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5.75" customHeight="1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5.75" customHeight="1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5.75" customHeight="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5.75" customHeight="1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5.75" customHeight="1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5.75" customHeight="1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5.75" customHeight="1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5.75" customHeight="1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5.75" customHeight="1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5.75" customHeight="1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5.75" customHeight="1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5.75" customHeight="1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5.75" customHeight="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5.75" customHeight="1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5.75" customHeight="1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5.75" customHeight="1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5.75" customHeight="1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5.75" customHeight="1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5.75" customHeight="1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5.75" customHeight="1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5.75" customHeight="1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5.75" customHeight="1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5.75" customHeight="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5.75" customHeight="1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5.75" customHeight="1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5.75" customHeight="1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5.75" customHeight="1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5.75" customHeight="1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5.75" customHeight="1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5.75" customHeight="1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5.75" customHeight="1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5.75" customHeight="1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5.75" customHeight="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5.75" customHeight="1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5.75" customHeight="1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5.75" customHeight="1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5.75" customHeight="1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5.75" customHeight="1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5.75" customHeight="1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5.75" customHeight="1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5.75" customHeight="1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5.75" customHeight="1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5.75" customHeight="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5.75" customHeight="1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5.75" customHeight="1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5.75" customHeight="1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5.7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5.75" customHeight="1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5.75" customHeight="1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5.75" customHeight="1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5.75" customHeight="1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5.75" customHeight="1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5.75" customHeight="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5.75" customHeight="1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5.75" customHeight="1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5.75" customHeight="1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5.75" customHeight="1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5.75" customHeight="1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5.75" customHeight="1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5.75" customHeight="1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5.75" customHeight="1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5.75" customHeight="1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5.75" customHeight="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5.75" customHeight="1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5.75" customHeight="1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5.75" customHeight="1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5.75" customHeight="1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5.75" customHeight="1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5.75" customHeight="1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5.75" customHeight="1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5.75" customHeight="1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5.75" customHeight="1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5.75" customHeight="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5.75" customHeight="1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5.75" customHeight="1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5.75" customHeight="1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5.75" customHeight="1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5.75" customHeight="1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5.75" customHeight="1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5.75" customHeight="1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5.75" customHeight="1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5.75" customHeight="1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5.75" customHeight="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5.75" customHeight="1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5.75" customHeight="1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5.75" customHeight="1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5.75" customHeight="1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5.75" customHeight="1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5.75" customHeight="1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5.75" customHeight="1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5.75" customHeight="1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5.75" customHeight="1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5.75" customHeight="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5.75" customHeight="1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5.75" customHeight="1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5.75" customHeight="1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5.75" customHeight="1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5.75" customHeight="1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5.75" customHeight="1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5.75" customHeight="1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5.75" customHeight="1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5.75" customHeight="1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5.75" customHeight="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5.75" customHeight="1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5.75" customHeight="1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5.75" customHeight="1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5.75" customHeight="1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5.75" customHeight="1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5.75" customHeight="1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5.75" customHeight="1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5.75" customHeight="1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5.75" customHeight="1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5.75" customHeight="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5.75" customHeight="1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5.75" customHeight="1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5.75" customHeight="1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5.75" customHeight="1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5.75" customHeight="1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5.75" customHeight="1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5.75" customHeight="1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5.75" customHeight="1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5.75" customHeight="1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5.75" customHeight="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5.75" customHeight="1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5.75" customHeight="1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5.75" customHeight="1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5.75" customHeight="1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5.75" customHeight="1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5.75" customHeight="1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5.75" customHeight="1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5.75" customHeight="1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5.75" customHeight="1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5.75" customHeight="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5.75" customHeight="1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5.75" customHeight="1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5.75" customHeight="1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5.75" customHeight="1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5.75" customHeight="1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5.75" customHeight="1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5.75" customHeight="1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5.75" customHeight="1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5.75" customHeight="1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5.75" customHeight="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5.75" customHeight="1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5.75" customHeight="1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5.75" customHeight="1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5.75" customHeight="1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5.75" customHeight="1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5.75" customHeight="1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5.75" customHeight="1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5.75" customHeight="1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5.75" customHeight="1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5.75" customHeight="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5.75" customHeight="1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5.75" customHeight="1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5.75" customHeight="1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5.75" customHeight="1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5.75" customHeight="1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5.75" customHeight="1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5.75" customHeight="1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5.75" customHeight="1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5.75" customHeight="1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5.75" customHeight="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5.75" customHeight="1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5.75" customHeight="1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5.75" customHeight="1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5.75" customHeight="1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5.75" customHeight="1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5.75" customHeight="1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5.75" customHeight="1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5.75" customHeight="1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5.75" customHeight="1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5.75" customHeight="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5.75" customHeight="1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5.75" customHeight="1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5.75" customHeight="1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5.75" customHeight="1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5.75" customHeight="1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5.75" customHeight="1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5.75" customHeight="1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5.75" customHeight="1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5.75" customHeight="1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5.75" customHeight="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5.75" customHeight="1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5.75" customHeight="1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5.75" customHeight="1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5.75" customHeight="1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5.75" customHeight="1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5.75" customHeight="1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5.75" customHeight="1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5.75" customHeight="1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5.75" customHeight="1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5.75" customHeight="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5.75" customHeight="1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5.75" customHeight="1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5.75" customHeight="1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5.75" customHeight="1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5.75" customHeight="1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5.75" customHeight="1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5.75" customHeight="1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5.75" customHeight="1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5.75" customHeight="1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5.75" customHeight="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5.75" customHeight="1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5.75" customHeight="1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5.75" customHeight="1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5.75" customHeight="1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5.75" customHeight="1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5.75" customHeight="1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5.75" customHeight="1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5.75" customHeight="1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5.75" customHeight="1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5.75" customHeight="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5.75" customHeight="1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5.75" customHeight="1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5.75" customHeight="1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5.75" customHeight="1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5.75" customHeight="1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5.75" customHeight="1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5.75" customHeight="1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5.75" customHeight="1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5.75" customHeight="1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5.75" customHeight="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5.75" customHeight="1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5.75" customHeight="1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5.75" customHeight="1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5.75" customHeight="1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5.75" customHeight="1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5.75" customHeight="1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5.75" customHeight="1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5.75" customHeight="1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5.75" customHeight="1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5.75" customHeight="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5.75" customHeight="1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5.75" customHeight="1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5.75" customHeight="1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5.75" customHeight="1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5.75" customHeight="1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5.75" customHeight="1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5.75" customHeight="1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5.75" customHeight="1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5.75" customHeight="1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5.75" customHeight="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5.75" customHeight="1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5.75" customHeight="1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5.75" customHeight="1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5.75" customHeight="1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</sheetData>
  <mergeCells count="40">
    <mergeCell ref="B74:B79"/>
    <mergeCell ref="B80:B85"/>
    <mergeCell ref="B32:B34"/>
    <mergeCell ref="B35:B37"/>
    <mergeCell ref="A44:A89"/>
    <mergeCell ref="B50:B55"/>
    <mergeCell ref="B56:B61"/>
    <mergeCell ref="B62:B67"/>
    <mergeCell ref="B68:B73"/>
    <mergeCell ref="B86:B89"/>
    <mergeCell ref="B47:C47"/>
    <mergeCell ref="B48:C48"/>
    <mergeCell ref="B49:C49"/>
    <mergeCell ref="B44:C44"/>
    <mergeCell ref="B45:C45"/>
    <mergeCell ref="B46:C46"/>
    <mergeCell ref="A17:A39"/>
    <mergeCell ref="B17:C17"/>
    <mergeCell ref="B18:C18"/>
    <mergeCell ref="B19:C19"/>
    <mergeCell ref="B20:B22"/>
    <mergeCell ref="B23:B25"/>
    <mergeCell ref="B29:B31"/>
    <mergeCell ref="B38:B39"/>
    <mergeCell ref="E11:F11"/>
    <mergeCell ref="E12:F12"/>
    <mergeCell ref="E13:F13"/>
    <mergeCell ref="E14:F14"/>
    <mergeCell ref="B26:B28"/>
    <mergeCell ref="B14:C14"/>
    <mergeCell ref="C5:D5"/>
    <mergeCell ref="B7:F7"/>
    <mergeCell ref="E8:F8"/>
    <mergeCell ref="E9:F9"/>
    <mergeCell ref="E10:F10"/>
    <mergeCell ref="C1:D1"/>
    <mergeCell ref="C2:D2"/>
    <mergeCell ref="C3:D3"/>
    <mergeCell ref="F3:T3"/>
    <mergeCell ref="C4:D4"/>
  </mergeCells>
  <pageMargins left="0.7" right="0.7" top="0.75" bottom="0.75" header="0" footer="0"/>
  <pageSetup paperSize="8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/>
  </sheetViews>
  <sheetFormatPr defaultColWidth="12.625" defaultRowHeight="15" customHeight="1"/>
  <cols>
    <col min="1" max="5" width="8.625" customWidth="1"/>
    <col min="6" max="10" width="9" customWidth="1"/>
    <col min="11" max="11" width="6.25" customWidth="1"/>
    <col min="12" max="12" width="9.75" customWidth="1"/>
    <col min="13" max="26" width="8.625" customWidth="1"/>
  </cols>
  <sheetData>
    <row r="1" spans="2:15" ht="14.25" customHeight="1">
      <c r="F1" s="50"/>
      <c r="G1" s="50"/>
      <c r="H1" s="50"/>
      <c r="I1" s="50"/>
      <c r="J1" s="50"/>
    </row>
    <row r="2" spans="2:15" ht="14.25" customHeight="1">
      <c r="F2" s="50"/>
      <c r="G2" s="50"/>
      <c r="H2" s="50"/>
      <c r="I2" s="50"/>
      <c r="J2" s="50"/>
      <c r="N2" s="50"/>
    </row>
    <row r="3" spans="2:15" ht="14.25" customHeight="1">
      <c r="B3" s="126" t="s">
        <v>124</v>
      </c>
      <c r="C3" s="117"/>
      <c r="D3" s="117"/>
      <c r="E3" s="117"/>
      <c r="F3" s="117"/>
      <c r="G3" s="117"/>
      <c r="H3" s="117"/>
      <c r="I3" s="117"/>
      <c r="J3" s="117"/>
      <c r="K3" s="117"/>
      <c r="L3" s="111"/>
      <c r="M3" s="51"/>
      <c r="N3" s="51"/>
    </row>
    <row r="4" spans="2:15" ht="14.25" customHeight="1">
      <c r="B4" s="48"/>
      <c r="C4" s="127" t="s">
        <v>24</v>
      </c>
      <c r="D4" s="111"/>
      <c r="E4" s="127" t="s">
        <v>35</v>
      </c>
      <c r="F4" s="111"/>
      <c r="G4" s="127" t="s">
        <v>33</v>
      </c>
      <c r="H4" s="111"/>
      <c r="I4" s="127" t="s">
        <v>31</v>
      </c>
      <c r="J4" s="111"/>
      <c r="K4" s="127" t="s">
        <v>42</v>
      </c>
      <c r="L4" s="111"/>
      <c r="M4" s="52"/>
      <c r="N4" s="52"/>
    </row>
    <row r="5" spans="2:15" ht="14.25" customHeight="1">
      <c r="B5" s="48"/>
      <c r="C5" s="53" t="s">
        <v>11</v>
      </c>
      <c r="D5" s="54" t="s">
        <v>12</v>
      </c>
      <c r="E5" s="53" t="s">
        <v>11</v>
      </c>
      <c r="F5" s="54" t="s">
        <v>12</v>
      </c>
      <c r="G5" s="53" t="s">
        <v>11</v>
      </c>
      <c r="H5" s="54" t="s">
        <v>12</v>
      </c>
      <c r="I5" s="53" t="s">
        <v>11</v>
      </c>
      <c r="J5" s="54" t="s">
        <v>12</v>
      </c>
      <c r="K5" s="53" t="s">
        <v>11</v>
      </c>
      <c r="L5" s="54" t="s">
        <v>12</v>
      </c>
      <c r="M5" s="50"/>
      <c r="N5" s="50"/>
    </row>
    <row r="6" spans="2:15" ht="14.25" customHeight="1">
      <c r="B6" s="48" t="s">
        <v>3</v>
      </c>
      <c r="C6" s="55">
        <v>26</v>
      </c>
      <c r="D6" s="56">
        <v>28</v>
      </c>
      <c r="E6" s="55">
        <v>34</v>
      </c>
      <c r="F6" s="57">
        <v>28</v>
      </c>
      <c r="G6" s="55">
        <v>31</v>
      </c>
      <c r="H6" s="57">
        <v>28</v>
      </c>
      <c r="I6" s="55">
        <v>29</v>
      </c>
      <c r="J6" s="57">
        <v>28</v>
      </c>
      <c r="K6" s="55">
        <v>27</v>
      </c>
      <c r="L6" s="57">
        <v>28</v>
      </c>
      <c r="M6" s="50"/>
      <c r="N6" s="50"/>
    </row>
    <row r="7" spans="2:15" ht="14.25" customHeight="1">
      <c r="B7" s="48" t="s">
        <v>90</v>
      </c>
      <c r="C7" s="55">
        <v>26</v>
      </c>
      <c r="D7" s="57">
        <v>28</v>
      </c>
      <c r="E7" s="55">
        <v>31</v>
      </c>
      <c r="F7" s="57">
        <v>28</v>
      </c>
      <c r="G7" s="55">
        <v>28</v>
      </c>
      <c r="H7" s="57">
        <v>28</v>
      </c>
      <c r="I7" s="55">
        <v>27</v>
      </c>
      <c r="J7" s="57">
        <v>28</v>
      </c>
      <c r="K7" s="55">
        <v>29</v>
      </c>
      <c r="L7" s="57">
        <v>28</v>
      </c>
      <c r="M7" s="50"/>
      <c r="N7" s="50"/>
    </row>
    <row r="8" spans="2:15" ht="14.25" customHeight="1">
      <c r="B8" s="58" t="s">
        <v>18</v>
      </c>
      <c r="C8" s="59">
        <f t="shared" ref="C8:L8" si="0">SUM(C6,C7)</f>
        <v>52</v>
      </c>
      <c r="D8" s="59">
        <f t="shared" si="0"/>
        <v>56</v>
      </c>
      <c r="E8" s="59">
        <f t="shared" si="0"/>
        <v>65</v>
      </c>
      <c r="F8" s="59">
        <f t="shared" si="0"/>
        <v>56</v>
      </c>
      <c r="G8" s="59">
        <f t="shared" si="0"/>
        <v>59</v>
      </c>
      <c r="H8" s="59">
        <f t="shared" si="0"/>
        <v>56</v>
      </c>
      <c r="I8" s="59">
        <f t="shared" si="0"/>
        <v>56</v>
      </c>
      <c r="J8" s="59">
        <f t="shared" si="0"/>
        <v>56</v>
      </c>
      <c r="K8" s="59">
        <f t="shared" si="0"/>
        <v>56</v>
      </c>
      <c r="L8" s="59">
        <f t="shared" si="0"/>
        <v>56</v>
      </c>
      <c r="M8" s="50"/>
      <c r="N8" s="50"/>
    </row>
    <row r="9" spans="2:15" ht="14.2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0"/>
      <c r="N9" s="50"/>
    </row>
    <row r="10" spans="2:15" ht="14.2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0"/>
      <c r="N10" s="50"/>
    </row>
    <row r="11" spans="2:15" ht="14.25" customHeight="1">
      <c r="B11" s="1"/>
      <c r="C11" s="1"/>
      <c r="D11" s="1"/>
      <c r="E11" s="1"/>
      <c r="F11" s="1"/>
      <c r="G11" s="46"/>
      <c r="H11" s="46"/>
      <c r="I11" s="46"/>
      <c r="J11" s="46"/>
      <c r="K11" s="1"/>
      <c r="L11" s="1"/>
      <c r="M11" s="50"/>
    </row>
    <row r="12" spans="2:15" ht="14.25" customHeight="1">
      <c r="B12" s="1"/>
      <c r="C12" s="1"/>
      <c r="D12" s="1"/>
      <c r="E12" s="126" t="s">
        <v>125</v>
      </c>
      <c r="F12" s="111"/>
      <c r="G12" s="60"/>
      <c r="H12" s="60"/>
      <c r="I12" s="60"/>
      <c r="J12" s="61"/>
      <c r="K12" s="1"/>
      <c r="L12" s="62"/>
      <c r="O12" s="62"/>
    </row>
    <row r="13" spans="2:15" ht="14.25" customHeight="1">
      <c r="B13" s="1"/>
      <c r="C13" s="1"/>
      <c r="D13" s="1"/>
      <c r="E13" s="58" t="s">
        <v>11</v>
      </c>
      <c r="F13" s="58">
        <f>SUM(C8,E8,G8,I8,K8)</f>
        <v>288</v>
      </c>
      <c r="H13" s="19"/>
      <c r="I13" s="19"/>
      <c r="J13" s="63"/>
      <c r="K13" s="1"/>
      <c r="L13" s="62"/>
      <c r="M13" s="17"/>
      <c r="N13" s="17"/>
      <c r="O13" s="62"/>
    </row>
    <row r="14" spans="2:15" ht="14.25" customHeight="1">
      <c r="B14" s="1"/>
      <c r="C14" s="1"/>
      <c r="D14" s="1"/>
      <c r="E14" s="58" t="s">
        <v>12</v>
      </c>
      <c r="F14" s="58">
        <f>SUM(D8,F8,H8,J8,L8)</f>
        <v>280</v>
      </c>
      <c r="G14" s="19"/>
      <c r="H14" s="19"/>
      <c r="I14" s="19"/>
      <c r="J14" s="63"/>
      <c r="K14" s="1"/>
      <c r="L14" s="62"/>
      <c r="M14" s="17"/>
      <c r="N14" s="17"/>
      <c r="O14" s="62"/>
    </row>
    <row r="15" spans="2:15" ht="14.25" customHeight="1">
      <c r="B15" s="1"/>
      <c r="C15" s="1"/>
      <c r="D15" s="1"/>
      <c r="E15" s="1"/>
      <c r="F15" s="1"/>
      <c r="G15" s="46"/>
      <c r="H15" s="46"/>
      <c r="I15" s="46"/>
      <c r="J15" s="46"/>
      <c r="K15" s="1"/>
      <c r="L15" s="62"/>
      <c r="M15" s="17"/>
      <c r="N15" s="17"/>
      <c r="O15" s="62"/>
    </row>
    <row r="16" spans="2:15" ht="14.25" customHeight="1">
      <c r="F16" s="50"/>
      <c r="G16" s="50"/>
      <c r="H16" s="50"/>
      <c r="I16" s="50"/>
      <c r="J16" s="50"/>
      <c r="L16" s="62"/>
      <c r="M16" s="17"/>
      <c r="N16" s="17"/>
      <c r="O16" s="62"/>
    </row>
    <row r="17" spans="6:10" ht="14.25" customHeight="1">
      <c r="F17" s="50"/>
      <c r="G17" s="50"/>
      <c r="H17" s="50"/>
      <c r="I17" s="50"/>
      <c r="J17" s="50"/>
    </row>
    <row r="18" spans="6:10" ht="14.25" customHeight="1">
      <c r="F18" s="50"/>
      <c r="G18" s="50"/>
      <c r="H18" s="50"/>
      <c r="I18" s="50"/>
      <c r="J18" s="50"/>
    </row>
    <row r="19" spans="6:10" ht="14.25" customHeight="1">
      <c r="F19" s="50"/>
      <c r="G19" s="50"/>
      <c r="H19" s="50"/>
      <c r="I19" s="50"/>
      <c r="J19" s="50"/>
    </row>
    <row r="20" spans="6:10" ht="14.25" customHeight="1">
      <c r="F20" s="50"/>
      <c r="G20" s="50"/>
      <c r="H20" s="50"/>
      <c r="I20" s="50"/>
      <c r="J20" s="50"/>
    </row>
    <row r="21" spans="6:10" ht="14.25" customHeight="1">
      <c r="F21" s="50"/>
      <c r="G21" s="50"/>
      <c r="H21" s="50"/>
      <c r="I21" s="50"/>
      <c r="J21" s="50"/>
    </row>
    <row r="22" spans="6:10" ht="14.25" customHeight="1">
      <c r="F22" s="50"/>
      <c r="G22" s="50"/>
      <c r="H22" s="50"/>
      <c r="I22" s="50"/>
      <c r="J22" s="50"/>
    </row>
    <row r="23" spans="6:10" ht="14.25" customHeight="1">
      <c r="F23" s="50"/>
      <c r="G23" s="50"/>
      <c r="H23" s="50"/>
      <c r="I23" s="50"/>
      <c r="J23" s="50"/>
    </row>
    <row r="24" spans="6:10" ht="14.25" customHeight="1">
      <c r="F24" s="50"/>
      <c r="G24" s="50"/>
      <c r="H24" s="50"/>
      <c r="I24" s="50"/>
      <c r="J24" s="50"/>
    </row>
    <row r="25" spans="6:10" ht="14.25" customHeight="1">
      <c r="F25" s="50"/>
      <c r="G25" s="50"/>
      <c r="H25" s="50"/>
      <c r="I25" s="50"/>
      <c r="J25" s="50"/>
    </row>
    <row r="26" spans="6:10" ht="14.25" customHeight="1">
      <c r="F26" s="50"/>
      <c r="G26" s="50"/>
      <c r="H26" s="50"/>
      <c r="I26" s="50"/>
      <c r="J26" s="50"/>
    </row>
    <row r="27" spans="6:10" ht="14.25" customHeight="1">
      <c r="F27" s="50"/>
      <c r="G27" s="50"/>
      <c r="H27" s="50"/>
      <c r="I27" s="50"/>
      <c r="J27" s="50"/>
    </row>
    <row r="28" spans="6:10" ht="14.25" customHeight="1">
      <c r="F28" s="50"/>
      <c r="G28" s="50"/>
      <c r="H28" s="50"/>
      <c r="I28" s="50"/>
      <c r="J28" s="50"/>
    </row>
    <row r="29" spans="6:10" ht="14.25" customHeight="1">
      <c r="F29" s="50"/>
      <c r="G29" s="50"/>
      <c r="H29" s="50"/>
      <c r="I29" s="50"/>
      <c r="J29" s="50"/>
    </row>
    <row r="30" spans="6:10" ht="14.25" customHeight="1">
      <c r="F30" s="50"/>
      <c r="G30" s="50"/>
      <c r="H30" s="50"/>
      <c r="I30" s="50"/>
      <c r="J30" s="50"/>
    </row>
    <row r="31" spans="6:10" ht="14.25" customHeight="1">
      <c r="F31" s="50"/>
      <c r="G31" s="50"/>
      <c r="H31" s="50"/>
      <c r="I31" s="50"/>
      <c r="J31" s="50"/>
    </row>
    <row r="32" spans="6:10" ht="14.25" customHeight="1">
      <c r="F32" s="50"/>
      <c r="G32" s="50"/>
      <c r="H32" s="50"/>
      <c r="I32" s="50"/>
      <c r="J32" s="50"/>
    </row>
    <row r="33" spans="6:10" ht="14.25" customHeight="1">
      <c r="F33" s="50"/>
      <c r="G33" s="50"/>
      <c r="H33" s="50"/>
      <c r="I33" s="50"/>
      <c r="J33" s="50"/>
    </row>
    <row r="34" spans="6:10" ht="14.25" customHeight="1">
      <c r="F34" s="50"/>
      <c r="G34" s="50"/>
      <c r="H34" s="50"/>
      <c r="I34" s="50"/>
      <c r="J34" s="50"/>
    </row>
    <row r="35" spans="6:10" ht="14.25" customHeight="1">
      <c r="F35" s="50"/>
      <c r="G35" s="50"/>
      <c r="H35" s="50"/>
      <c r="I35" s="50"/>
      <c r="J35" s="50"/>
    </row>
    <row r="36" spans="6:10" ht="14.25" customHeight="1">
      <c r="F36" s="50"/>
      <c r="G36" s="50"/>
      <c r="H36" s="50"/>
      <c r="I36" s="50"/>
      <c r="J36" s="50"/>
    </row>
    <row r="37" spans="6:10" ht="14.25" customHeight="1">
      <c r="F37" s="50"/>
      <c r="G37" s="50"/>
      <c r="H37" s="50"/>
      <c r="I37" s="50"/>
      <c r="J37" s="50"/>
    </row>
    <row r="38" spans="6:10" ht="14.25" customHeight="1">
      <c r="F38" s="50"/>
      <c r="G38" s="50"/>
      <c r="H38" s="50"/>
      <c r="I38" s="50"/>
      <c r="J38" s="50"/>
    </row>
    <row r="39" spans="6:10" ht="14.25" customHeight="1">
      <c r="F39" s="50"/>
      <c r="G39" s="50"/>
      <c r="H39" s="50"/>
      <c r="I39" s="50"/>
      <c r="J39" s="50"/>
    </row>
    <row r="40" spans="6:10" ht="14.25" customHeight="1">
      <c r="F40" s="50"/>
      <c r="G40" s="50"/>
      <c r="H40" s="50"/>
      <c r="I40" s="50"/>
      <c r="J40" s="50"/>
    </row>
    <row r="41" spans="6:10" ht="14.25" customHeight="1">
      <c r="F41" s="50"/>
      <c r="G41" s="50"/>
      <c r="H41" s="50"/>
      <c r="I41" s="50"/>
      <c r="J41" s="50"/>
    </row>
    <row r="42" spans="6:10" ht="14.25" customHeight="1">
      <c r="F42" s="50"/>
      <c r="G42" s="50"/>
      <c r="H42" s="50"/>
      <c r="I42" s="50"/>
      <c r="J42" s="50"/>
    </row>
    <row r="43" spans="6:10" ht="14.25" customHeight="1">
      <c r="F43" s="50"/>
      <c r="G43" s="50"/>
      <c r="H43" s="50"/>
      <c r="I43" s="50"/>
      <c r="J43" s="50"/>
    </row>
    <row r="44" spans="6:10" ht="14.25" customHeight="1">
      <c r="F44" s="50"/>
      <c r="G44" s="50"/>
      <c r="H44" s="50"/>
      <c r="I44" s="50"/>
      <c r="J44" s="50"/>
    </row>
    <row r="45" spans="6:10" ht="14.25" customHeight="1">
      <c r="F45" s="50"/>
      <c r="G45" s="50"/>
      <c r="H45" s="50"/>
      <c r="I45" s="50"/>
      <c r="J45" s="50"/>
    </row>
    <row r="46" spans="6:10" ht="14.25" customHeight="1">
      <c r="F46" s="50"/>
      <c r="G46" s="50"/>
      <c r="H46" s="50"/>
      <c r="I46" s="50"/>
      <c r="J46" s="50"/>
    </row>
    <row r="47" spans="6:10" ht="14.25" customHeight="1">
      <c r="F47" s="50"/>
      <c r="G47" s="50"/>
      <c r="H47" s="50"/>
      <c r="I47" s="50"/>
      <c r="J47" s="50"/>
    </row>
    <row r="48" spans="6:10" ht="14.25" customHeight="1">
      <c r="F48" s="50"/>
      <c r="G48" s="50"/>
      <c r="H48" s="50"/>
      <c r="I48" s="50"/>
      <c r="J48" s="50"/>
    </row>
    <row r="49" spans="6:10" ht="14.25" customHeight="1">
      <c r="F49" s="50"/>
      <c r="G49" s="50"/>
      <c r="H49" s="50"/>
      <c r="I49" s="50"/>
      <c r="J49" s="50"/>
    </row>
    <row r="50" spans="6:10" ht="14.25" customHeight="1">
      <c r="F50" s="50"/>
      <c r="G50" s="50"/>
      <c r="H50" s="50"/>
      <c r="I50" s="50"/>
      <c r="J50" s="50"/>
    </row>
    <row r="51" spans="6:10" ht="14.25" customHeight="1">
      <c r="F51" s="50"/>
      <c r="G51" s="50"/>
      <c r="H51" s="50"/>
      <c r="I51" s="50"/>
      <c r="J51" s="50"/>
    </row>
    <row r="52" spans="6:10" ht="14.25" customHeight="1">
      <c r="F52" s="50"/>
      <c r="G52" s="50"/>
      <c r="H52" s="50"/>
      <c r="I52" s="50"/>
      <c r="J52" s="50"/>
    </row>
    <row r="53" spans="6:10" ht="14.25" customHeight="1">
      <c r="F53" s="50"/>
      <c r="G53" s="50"/>
      <c r="H53" s="50"/>
      <c r="I53" s="50"/>
      <c r="J53" s="50"/>
    </row>
    <row r="54" spans="6:10" ht="14.25" customHeight="1">
      <c r="F54" s="50"/>
      <c r="G54" s="50"/>
      <c r="H54" s="50"/>
      <c r="I54" s="50"/>
      <c r="J54" s="50"/>
    </row>
    <row r="55" spans="6:10" ht="14.25" customHeight="1">
      <c r="F55" s="50"/>
      <c r="G55" s="50"/>
      <c r="H55" s="50"/>
      <c r="I55" s="50"/>
      <c r="J55" s="50"/>
    </row>
    <row r="56" spans="6:10" ht="14.25" customHeight="1">
      <c r="F56" s="50"/>
      <c r="G56" s="50"/>
      <c r="H56" s="50"/>
      <c r="I56" s="50"/>
      <c r="J56" s="50"/>
    </row>
    <row r="57" spans="6:10" ht="14.25" customHeight="1">
      <c r="F57" s="50"/>
      <c r="G57" s="50"/>
      <c r="H57" s="50"/>
      <c r="I57" s="50"/>
      <c r="J57" s="50"/>
    </row>
    <row r="58" spans="6:10" ht="14.25" customHeight="1">
      <c r="F58" s="50"/>
      <c r="G58" s="50"/>
      <c r="H58" s="50"/>
      <c r="I58" s="50"/>
      <c r="J58" s="50"/>
    </row>
    <row r="59" spans="6:10" ht="14.25" customHeight="1">
      <c r="F59" s="50"/>
      <c r="G59" s="50"/>
      <c r="H59" s="50"/>
      <c r="I59" s="50"/>
      <c r="J59" s="50"/>
    </row>
    <row r="60" spans="6:10" ht="14.25" customHeight="1">
      <c r="F60" s="50"/>
      <c r="G60" s="50"/>
      <c r="H60" s="50"/>
      <c r="I60" s="50"/>
      <c r="J60" s="50"/>
    </row>
    <row r="61" spans="6:10" ht="14.25" customHeight="1">
      <c r="F61" s="50"/>
      <c r="G61" s="50"/>
      <c r="H61" s="50"/>
      <c r="I61" s="50"/>
      <c r="J61" s="50"/>
    </row>
    <row r="62" spans="6:10" ht="14.25" customHeight="1">
      <c r="F62" s="50"/>
      <c r="G62" s="50"/>
      <c r="H62" s="50"/>
      <c r="I62" s="50"/>
      <c r="J62" s="50"/>
    </row>
    <row r="63" spans="6:10" ht="14.25" customHeight="1">
      <c r="F63" s="50"/>
      <c r="G63" s="50"/>
      <c r="H63" s="50"/>
      <c r="I63" s="50"/>
      <c r="J63" s="50"/>
    </row>
    <row r="64" spans="6:10" ht="14.25" customHeight="1">
      <c r="F64" s="50"/>
      <c r="G64" s="50"/>
      <c r="H64" s="50"/>
      <c r="I64" s="50"/>
      <c r="J64" s="50"/>
    </row>
    <row r="65" spans="6:10" ht="14.25" customHeight="1">
      <c r="F65" s="50"/>
      <c r="G65" s="50"/>
      <c r="H65" s="50"/>
      <c r="I65" s="50"/>
      <c r="J65" s="50"/>
    </row>
    <row r="66" spans="6:10" ht="14.25" customHeight="1">
      <c r="F66" s="50"/>
      <c r="G66" s="50"/>
      <c r="H66" s="50"/>
      <c r="I66" s="50"/>
      <c r="J66" s="50"/>
    </row>
    <row r="67" spans="6:10" ht="14.25" customHeight="1">
      <c r="F67" s="50"/>
      <c r="G67" s="50"/>
      <c r="H67" s="50"/>
      <c r="I67" s="50"/>
      <c r="J67" s="50"/>
    </row>
    <row r="68" spans="6:10" ht="14.25" customHeight="1">
      <c r="F68" s="50"/>
      <c r="G68" s="50"/>
      <c r="H68" s="50"/>
      <c r="I68" s="50"/>
      <c r="J68" s="50"/>
    </row>
    <row r="69" spans="6:10" ht="14.25" customHeight="1">
      <c r="F69" s="50"/>
      <c r="G69" s="50"/>
      <c r="H69" s="50"/>
      <c r="I69" s="50"/>
      <c r="J69" s="50"/>
    </row>
    <row r="70" spans="6:10" ht="14.25" customHeight="1">
      <c r="F70" s="50"/>
      <c r="G70" s="50"/>
      <c r="H70" s="50"/>
      <c r="I70" s="50"/>
      <c r="J70" s="50"/>
    </row>
    <row r="71" spans="6:10" ht="14.25" customHeight="1">
      <c r="F71" s="50"/>
      <c r="G71" s="50"/>
      <c r="H71" s="50"/>
      <c r="I71" s="50"/>
      <c r="J71" s="50"/>
    </row>
    <row r="72" spans="6:10" ht="14.25" customHeight="1">
      <c r="F72" s="50"/>
      <c r="G72" s="50"/>
      <c r="H72" s="50"/>
      <c r="I72" s="50"/>
      <c r="J72" s="50"/>
    </row>
    <row r="73" spans="6:10" ht="14.25" customHeight="1">
      <c r="F73" s="50"/>
      <c r="G73" s="50"/>
      <c r="H73" s="50"/>
      <c r="I73" s="50"/>
      <c r="J73" s="50"/>
    </row>
    <row r="74" spans="6:10" ht="14.25" customHeight="1">
      <c r="F74" s="50"/>
      <c r="G74" s="50"/>
      <c r="H74" s="50"/>
      <c r="I74" s="50"/>
      <c r="J74" s="50"/>
    </row>
    <row r="75" spans="6:10" ht="14.25" customHeight="1">
      <c r="F75" s="50"/>
      <c r="G75" s="50"/>
      <c r="H75" s="50"/>
      <c r="I75" s="50"/>
      <c r="J75" s="50"/>
    </row>
    <row r="76" spans="6:10" ht="14.25" customHeight="1">
      <c r="F76" s="50"/>
      <c r="G76" s="50"/>
      <c r="H76" s="50"/>
      <c r="I76" s="50"/>
      <c r="J76" s="50"/>
    </row>
    <row r="77" spans="6:10" ht="14.25" customHeight="1">
      <c r="F77" s="50"/>
      <c r="G77" s="50"/>
      <c r="H77" s="50"/>
      <c r="I77" s="50"/>
      <c r="J77" s="50"/>
    </row>
    <row r="78" spans="6:10" ht="14.25" customHeight="1">
      <c r="F78" s="50"/>
      <c r="G78" s="50"/>
      <c r="H78" s="50"/>
      <c r="I78" s="50"/>
      <c r="J78" s="50"/>
    </row>
    <row r="79" spans="6:10" ht="14.25" customHeight="1">
      <c r="F79" s="50"/>
      <c r="G79" s="50"/>
      <c r="H79" s="50"/>
      <c r="I79" s="50"/>
      <c r="J79" s="50"/>
    </row>
    <row r="80" spans="6:10" ht="14.25" customHeight="1">
      <c r="F80" s="50"/>
      <c r="G80" s="50"/>
      <c r="H80" s="50"/>
      <c r="I80" s="50"/>
      <c r="J80" s="50"/>
    </row>
    <row r="81" spans="6:10" ht="14.25" customHeight="1">
      <c r="F81" s="50"/>
      <c r="G81" s="50"/>
      <c r="H81" s="50"/>
      <c r="I81" s="50"/>
      <c r="J81" s="50"/>
    </row>
    <row r="82" spans="6:10" ht="14.25" customHeight="1">
      <c r="F82" s="50"/>
      <c r="G82" s="50"/>
      <c r="H82" s="50"/>
      <c r="I82" s="50"/>
      <c r="J82" s="50"/>
    </row>
    <row r="83" spans="6:10" ht="14.25" customHeight="1">
      <c r="F83" s="50"/>
      <c r="G83" s="50"/>
      <c r="H83" s="50"/>
      <c r="I83" s="50"/>
      <c r="J83" s="50"/>
    </row>
    <row r="84" spans="6:10" ht="14.25" customHeight="1">
      <c r="F84" s="50"/>
      <c r="G84" s="50"/>
      <c r="H84" s="50"/>
      <c r="I84" s="50"/>
      <c r="J84" s="50"/>
    </row>
    <row r="85" spans="6:10" ht="14.25" customHeight="1">
      <c r="F85" s="50"/>
      <c r="G85" s="50"/>
      <c r="H85" s="50"/>
      <c r="I85" s="50"/>
      <c r="J85" s="50"/>
    </row>
    <row r="86" spans="6:10" ht="14.25" customHeight="1">
      <c r="F86" s="50"/>
      <c r="G86" s="50"/>
      <c r="H86" s="50"/>
      <c r="I86" s="50"/>
      <c r="J86" s="50"/>
    </row>
    <row r="87" spans="6:10" ht="14.25" customHeight="1">
      <c r="F87" s="50"/>
      <c r="G87" s="50"/>
      <c r="H87" s="50"/>
      <c r="I87" s="50"/>
      <c r="J87" s="50"/>
    </row>
    <row r="88" spans="6:10" ht="14.25" customHeight="1">
      <c r="F88" s="50"/>
      <c r="G88" s="50"/>
      <c r="H88" s="50"/>
      <c r="I88" s="50"/>
      <c r="J88" s="50"/>
    </row>
    <row r="89" spans="6:10" ht="14.25" customHeight="1">
      <c r="F89" s="50"/>
      <c r="G89" s="50"/>
      <c r="H89" s="50"/>
      <c r="I89" s="50"/>
      <c r="J89" s="50"/>
    </row>
    <row r="90" spans="6:10" ht="14.25" customHeight="1">
      <c r="F90" s="50"/>
      <c r="G90" s="50"/>
      <c r="H90" s="50"/>
      <c r="I90" s="50"/>
      <c r="J90" s="50"/>
    </row>
    <row r="91" spans="6:10" ht="14.25" customHeight="1">
      <c r="F91" s="50"/>
      <c r="G91" s="50"/>
      <c r="H91" s="50"/>
      <c r="I91" s="50"/>
      <c r="J91" s="50"/>
    </row>
    <row r="92" spans="6:10" ht="14.25" customHeight="1">
      <c r="F92" s="50"/>
      <c r="G92" s="50"/>
      <c r="H92" s="50"/>
      <c r="I92" s="50"/>
      <c r="J92" s="50"/>
    </row>
    <row r="93" spans="6:10" ht="14.25" customHeight="1">
      <c r="F93" s="50"/>
      <c r="G93" s="50"/>
      <c r="H93" s="50"/>
      <c r="I93" s="50"/>
      <c r="J93" s="50"/>
    </row>
    <row r="94" spans="6:10" ht="14.25" customHeight="1">
      <c r="F94" s="50"/>
      <c r="G94" s="50"/>
      <c r="H94" s="50"/>
      <c r="I94" s="50"/>
      <c r="J94" s="50"/>
    </row>
    <row r="95" spans="6:10" ht="14.25" customHeight="1">
      <c r="F95" s="50"/>
      <c r="G95" s="50"/>
      <c r="H95" s="50"/>
      <c r="I95" s="50"/>
      <c r="J95" s="50"/>
    </row>
    <row r="96" spans="6:10" ht="14.25" customHeight="1">
      <c r="F96" s="50"/>
      <c r="G96" s="50"/>
      <c r="H96" s="50"/>
      <c r="I96" s="50"/>
      <c r="J96" s="50"/>
    </row>
    <row r="97" spans="6:10" ht="14.25" customHeight="1">
      <c r="F97" s="50"/>
      <c r="G97" s="50"/>
      <c r="H97" s="50"/>
      <c r="I97" s="50"/>
      <c r="J97" s="50"/>
    </row>
    <row r="98" spans="6:10" ht="14.25" customHeight="1">
      <c r="F98" s="50"/>
      <c r="G98" s="50"/>
      <c r="H98" s="50"/>
      <c r="I98" s="50"/>
      <c r="J98" s="50"/>
    </row>
    <row r="99" spans="6:10" ht="14.25" customHeight="1">
      <c r="F99" s="50"/>
      <c r="G99" s="50"/>
      <c r="H99" s="50"/>
      <c r="I99" s="50"/>
      <c r="J99" s="50"/>
    </row>
    <row r="100" spans="6:10" ht="14.25" customHeight="1">
      <c r="F100" s="50"/>
      <c r="G100" s="50"/>
      <c r="H100" s="50"/>
      <c r="I100" s="50"/>
      <c r="J100" s="50"/>
    </row>
    <row r="101" spans="6:10" ht="14.25" customHeight="1">
      <c r="F101" s="50"/>
      <c r="G101" s="50"/>
      <c r="H101" s="50"/>
      <c r="I101" s="50"/>
      <c r="J101" s="50"/>
    </row>
    <row r="102" spans="6:10" ht="14.25" customHeight="1">
      <c r="F102" s="50"/>
      <c r="G102" s="50"/>
      <c r="H102" s="50"/>
      <c r="I102" s="50"/>
      <c r="J102" s="50"/>
    </row>
    <row r="103" spans="6:10" ht="14.25" customHeight="1">
      <c r="F103" s="50"/>
      <c r="G103" s="50"/>
      <c r="H103" s="50"/>
      <c r="I103" s="50"/>
      <c r="J103" s="50"/>
    </row>
    <row r="104" spans="6:10" ht="14.25" customHeight="1">
      <c r="F104" s="50"/>
      <c r="G104" s="50"/>
      <c r="H104" s="50"/>
      <c r="I104" s="50"/>
      <c r="J104" s="50"/>
    </row>
    <row r="105" spans="6:10" ht="14.25" customHeight="1">
      <c r="F105" s="50"/>
      <c r="G105" s="50"/>
      <c r="H105" s="50"/>
      <c r="I105" s="50"/>
      <c r="J105" s="50"/>
    </row>
    <row r="106" spans="6:10" ht="14.25" customHeight="1">
      <c r="F106" s="50"/>
      <c r="G106" s="50"/>
      <c r="H106" s="50"/>
      <c r="I106" s="50"/>
      <c r="J106" s="50"/>
    </row>
    <row r="107" spans="6:10" ht="14.25" customHeight="1">
      <c r="F107" s="50"/>
      <c r="G107" s="50"/>
      <c r="H107" s="50"/>
      <c r="I107" s="50"/>
      <c r="J107" s="50"/>
    </row>
    <row r="108" spans="6:10" ht="14.25" customHeight="1">
      <c r="F108" s="50"/>
      <c r="G108" s="50"/>
      <c r="H108" s="50"/>
      <c r="I108" s="50"/>
      <c r="J108" s="50"/>
    </row>
    <row r="109" spans="6:10" ht="14.25" customHeight="1">
      <c r="F109" s="50"/>
      <c r="G109" s="50"/>
      <c r="H109" s="50"/>
      <c r="I109" s="50"/>
      <c r="J109" s="50"/>
    </row>
    <row r="110" spans="6:10" ht="14.25" customHeight="1">
      <c r="F110" s="50"/>
      <c r="G110" s="50"/>
      <c r="H110" s="50"/>
      <c r="I110" s="50"/>
      <c r="J110" s="50"/>
    </row>
    <row r="111" spans="6:10" ht="14.25" customHeight="1">
      <c r="F111" s="50"/>
      <c r="G111" s="50"/>
      <c r="H111" s="50"/>
      <c r="I111" s="50"/>
      <c r="J111" s="50"/>
    </row>
    <row r="112" spans="6:10" ht="14.25" customHeight="1">
      <c r="F112" s="50"/>
      <c r="G112" s="50"/>
      <c r="H112" s="50"/>
      <c r="I112" s="50"/>
      <c r="J112" s="50"/>
    </row>
    <row r="113" spans="6:10" ht="14.25" customHeight="1">
      <c r="F113" s="50"/>
      <c r="G113" s="50"/>
      <c r="H113" s="50"/>
      <c r="I113" s="50"/>
      <c r="J113" s="50"/>
    </row>
    <row r="114" spans="6:10" ht="14.25" customHeight="1">
      <c r="F114" s="50"/>
      <c r="G114" s="50"/>
      <c r="H114" s="50"/>
      <c r="I114" s="50"/>
      <c r="J114" s="50"/>
    </row>
    <row r="115" spans="6:10" ht="14.25" customHeight="1">
      <c r="F115" s="50"/>
      <c r="G115" s="50"/>
      <c r="H115" s="50"/>
      <c r="I115" s="50"/>
      <c r="J115" s="50"/>
    </row>
    <row r="116" spans="6:10" ht="14.25" customHeight="1">
      <c r="F116" s="50"/>
      <c r="G116" s="50"/>
      <c r="H116" s="50"/>
      <c r="I116" s="50"/>
      <c r="J116" s="50"/>
    </row>
    <row r="117" spans="6:10" ht="14.25" customHeight="1">
      <c r="F117" s="50"/>
      <c r="G117" s="50"/>
      <c r="H117" s="50"/>
      <c r="I117" s="50"/>
      <c r="J117" s="50"/>
    </row>
    <row r="118" spans="6:10" ht="14.25" customHeight="1">
      <c r="F118" s="50"/>
      <c r="G118" s="50"/>
      <c r="H118" s="50"/>
      <c r="I118" s="50"/>
      <c r="J118" s="50"/>
    </row>
    <row r="119" spans="6:10" ht="14.25" customHeight="1">
      <c r="F119" s="50"/>
      <c r="G119" s="50"/>
      <c r="H119" s="50"/>
      <c r="I119" s="50"/>
      <c r="J119" s="50"/>
    </row>
    <row r="120" spans="6:10" ht="14.25" customHeight="1">
      <c r="F120" s="50"/>
      <c r="G120" s="50"/>
      <c r="H120" s="50"/>
      <c r="I120" s="50"/>
      <c r="J120" s="50"/>
    </row>
    <row r="121" spans="6:10" ht="14.25" customHeight="1">
      <c r="F121" s="50"/>
      <c r="G121" s="50"/>
      <c r="H121" s="50"/>
      <c r="I121" s="50"/>
      <c r="J121" s="50"/>
    </row>
    <row r="122" spans="6:10" ht="14.25" customHeight="1">
      <c r="F122" s="50"/>
      <c r="G122" s="50"/>
      <c r="H122" s="50"/>
      <c r="I122" s="50"/>
      <c r="J122" s="50"/>
    </row>
    <row r="123" spans="6:10" ht="14.25" customHeight="1">
      <c r="F123" s="50"/>
      <c r="G123" s="50"/>
      <c r="H123" s="50"/>
      <c r="I123" s="50"/>
      <c r="J123" s="50"/>
    </row>
    <row r="124" spans="6:10" ht="14.25" customHeight="1">
      <c r="F124" s="50"/>
      <c r="G124" s="50"/>
      <c r="H124" s="50"/>
      <c r="I124" s="50"/>
      <c r="J124" s="50"/>
    </row>
    <row r="125" spans="6:10" ht="14.25" customHeight="1">
      <c r="F125" s="50"/>
      <c r="G125" s="50"/>
      <c r="H125" s="50"/>
      <c r="I125" s="50"/>
      <c r="J125" s="50"/>
    </row>
    <row r="126" spans="6:10" ht="14.25" customHeight="1">
      <c r="F126" s="50"/>
      <c r="G126" s="50"/>
      <c r="H126" s="50"/>
      <c r="I126" s="50"/>
      <c r="J126" s="50"/>
    </row>
    <row r="127" spans="6:10" ht="14.25" customHeight="1">
      <c r="F127" s="50"/>
      <c r="G127" s="50"/>
      <c r="H127" s="50"/>
      <c r="I127" s="50"/>
      <c r="J127" s="50"/>
    </row>
    <row r="128" spans="6:10" ht="14.25" customHeight="1">
      <c r="F128" s="50"/>
      <c r="G128" s="50"/>
      <c r="H128" s="50"/>
      <c r="I128" s="50"/>
      <c r="J128" s="50"/>
    </row>
    <row r="129" spans="6:10" ht="14.25" customHeight="1">
      <c r="F129" s="50"/>
      <c r="G129" s="50"/>
      <c r="H129" s="50"/>
      <c r="I129" s="50"/>
      <c r="J129" s="50"/>
    </row>
    <row r="130" spans="6:10" ht="14.25" customHeight="1">
      <c r="F130" s="50"/>
      <c r="G130" s="50"/>
      <c r="H130" s="50"/>
      <c r="I130" s="50"/>
      <c r="J130" s="50"/>
    </row>
    <row r="131" spans="6:10" ht="14.25" customHeight="1">
      <c r="F131" s="50"/>
      <c r="G131" s="50"/>
      <c r="H131" s="50"/>
      <c r="I131" s="50"/>
      <c r="J131" s="50"/>
    </row>
    <row r="132" spans="6:10" ht="14.25" customHeight="1">
      <c r="F132" s="50"/>
      <c r="G132" s="50"/>
      <c r="H132" s="50"/>
      <c r="I132" s="50"/>
      <c r="J132" s="50"/>
    </row>
    <row r="133" spans="6:10" ht="14.25" customHeight="1">
      <c r="F133" s="50"/>
      <c r="G133" s="50"/>
      <c r="H133" s="50"/>
      <c r="I133" s="50"/>
      <c r="J133" s="50"/>
    </row>
    <row r="134" spans="6:10" ht="14.25" customHeight="1">
      <c r="F134" s="50"/>
      <c r="G134" s="50"/>
      <c r="H134" s="50"/>
      <c r="I134" s="50"/>
      <c r="J134" s="50"/>
    </row>
    <row r="135" spans="6:10" ht="14.25" customHeight="1">
      <c r="F135" s="50"/>
      <c r="G135" s="50"/>
      <c r="H135" s="50"/>
      <c r="I135" s="50"/>
      <c r="J135" s="50"/>
    </row>
    <row r="136" spans="6:10" ht="14.25" customHeight="1">
      <c r="F136" s="50"/>
      <c r="G136" s="50"/>
      <c r="H136" s="50"/>
      <c r="I136" s="50"/>
      <c r="J136" s="50"/>
    </row>
    <row r="137" spans="6:10" ht="14.25" customHeight="1">
      <c r="F137" s="50"/>
      <c r="G137" s="50"/>
      <c r="H137" s="50"/>
      <c r="I137" s="50"/>
      <c r="J137" s="50"/>
    </row>
    <row r="138" spans="6:10" ht="14.25" customHeight="1">
      <c r="F138" s="50"/>
      <c r="G138" s="50"/>
      <c r="H138" s="50"/>
      <c r="I138" s="50"/>
      <c r="J138" s="50"/>
    </row>
    <row r="139" spans="6:10" ht="14.25" customHeight="1">
      <c r="F139" s="50"/>
      <c r="G139" s="50"/>
      <c r="H139" s="50"/>
      <c r="I139" s="50"/>
      <c r="J139" s="50"/>
    </row>
    <row r="140" spans="6:10" ht="14.25" customHeight="1">
      <c r="F140" s="50"/>
      <c r="G140" s="50"/>
      <c r="H140" s="50"/>
      <c r="I140" s="50"/>
      <c r="J140" s="50"/>
    </row>
    <row r="141" spans="6:10" ht="14.25" customHeight="1">
      <c r="F141" s="50"/>
      <c r="G141" s="50"/>
      <c r="H141" s="50"/>
      <c r="I141" s="50"/>
      <c r="J141" s="50"/>
    </row>
    <row r="142" spans="6:10" ht="14.25" customHeight="1">
      <c r="F142" s="50"/>
      <c r="G142" s="50"/>
      <c r="H142" s="50"/>
      <c r="I142" s="50"/>
      <c r="J142" s="50"/>
    </row>
    <row r="143" spans="6:10" ht="14.25" customHeight="1">
      <c r="F143" s="50"/>
      <c r="G143" s="50"/>
      <c r="H143" s="50"/>
      <c r="I143" s="50"/>
      <c r="J143" s="50"/>
    </row>
    <row r="144" spans="6:10" ht="14.25" customHeight="1">
      <c r="F144" s="50"/>
      <c r="G144" s="50"/>
      <c r="H144" s="50"/>
      <c r="I144" s="50"/>
      <c r="J144" s="50"/>
    </row>
    <row r="145" spans="6:10" ht="14.25" customHeight="1">
      <c r="F145" s="50"/>
      <c r="G145" s="50"/>
      <c r="H145" s="50"/>
      <c r="I145" s="50"/>
      <c r="J145" s="50"/>
    </row>
    <row r="146" spans="6:10" ht="14.25" customHeight="1">
      <c r="F146" s="50"/>
      <c r="G146" s="50"/>
      <c r="H146" s="50"/>
      <c r="I146" s="50"/>
      <c r="J146" s="50"/>
    </row>
    <row r="147" spans="6:10" ht="14.25" customHeight="1">
      <c r="F147" s="50"/>
      <c r="G147" s="50"/>
      <c r="H147" s="50"/>
      <c r="I147" s="50"/>
      <c r="J147" s="50"/>
    </row>
    <row r="148" spans="6:10" ht="14.25" customHeight="1">
      <c r="F148" s="50"/>
      <c r="G148" s="50"/>
      <c r="H148" s="50"/>
      <c r="I148" s="50"/>
      <c r="J148" s="50"/>
    </row>
    <row r="149" spans="6:10" ht="14.25" customHeight="1">
      <c r="F149" s="50"/>
      <c r="G149" s="50"/>
      <c r="H149" s="50"/>
      <c r="I149" s="50"/>
      <c r="J149" s="50"/>
    </row>
    <row r="150" spans="6:10" ht="14.25" customHeight="1">
      <c r="F150" s="50"/>
      <c r="G150" s="50"/>
      <c r="H150" s="50"/>
      <c r="I150" s="50"/>
      <c r="J150" s="50"/>
    </row>
    <row r="151" spans="6:10" ht="14.25" customHeight="1">
      <c r="F151" s="50"/>
      <c r="G151" s="50"/>
      <c r="H151" s="50"/>
      <c r="I151" s="50"/>
      <c r="J151" s="50"/>
    </row>
    <row r="152" spans="6:10" ht="14.25" customHeight="1">
      <c r="F152" s="50"/>
      <c r="G152" s="50"/>
      <c r="H152" s="50"/>
      <c r="I152" s="50"/>
      <c r="J152" s="50"/>
    </row>
    <row r="153" spans="6:10" ht="14.25" customHeight="1">
      <c r="F153" s="50"/>
      <c r="G153" s="50"/>
      <c r="H153" s="50"/>
      <c r="I153" s="50"/>
      <c r="J153" s="50"/>
    </row>
    <row r="154" spans="6:10" ht="14.25" customHeight="1">
      <c r="F154" s="50"/>
      <c r="G154" s="50"/>
      <c r="H154" s="50"/>
      <c r="I154" s="50"/>
      <c r="J154" s="50"/>
    </row>
    <row r="155" spans="6:10" ht="14.25" customHeight="1">
      <c r="F155" s="50"/>
      <c r="G155" s="50"/>
      <c r="H155" s="50"/>
      <c r="I155" s="50"/>
      <c r="J155" s="50"/>
    </row>
    <row r="156" spans="6:10" ht="14.25" customHeight="1">
      <c r="F156" s="50"/>
      <c r="G156" s="50"/>
      <c r="H156" s="50"/>
      <c r="I156" s="50"/>
      <c r="J156" s="50"/>
    </row>
    <row r="157" spans="6:10" ht="14.25" customHeight="1">
      <c r="F157" s="50"/>
      <c r="G157" s="50"/>
      <c r="H157" s="50"/>
      <c r="I157" s="50"/>
      <c r="J157" s="50"/>
    </row>
    <row r="158" spans="6:10" ht="14.25" customHeight="1">
      <c r="F158" s="50"/>
      <c r="G158" s="50"/>
      <c r="H158" s="50"/>
      <c r="I158" s="50"/>
      <c r="J158" s="50"/>
    </row>
    <row r="159" spans="6:10" ht="14.25" customHeight="1">
      <c r="F159" s="50"/>
      <c r="G159" s="50"/>
      <c r="H159" s="50"/>
      <c r="I159" s="50"/>
      <c r="J159" s="50"/>
    </row>
    <row r="160" spans="6:10" ht="14.25" customHeight="1">
      <c r="F160" s="50"/>
      <c r="G160" s="50"/>
      <c r="H160" s="50"/>
      <c r="I160" s="50"/>
      <c r="J160" s="50"/>
    </row>
    <row r="161" spans="6:10" ht="14.25" customHeight="1">
      <c r="F161" s="50"/>
      <c r="G161" s="50"/>
      <c r="H161" s="50"/>
      <c r="I161" s="50"/>
      <c r="J161" s="50"/>
    </row>
    <row r="162" spans="6:10" ht="14.25" customHeight="1">
      <c r="F162" s="50"/>
      <c r="G162" s="50"/>
      <c r="H162" s="50"/>
      <c r="I162" s="50"/>
      <c r="J162" s="50"/>
    </row>
    <row r="163" spans="6:10" ht="14.25" customHeight="1">
      <c r="F163" s="50"/>
      <c r="G163" s="50"/>
      <c r="H163" s="50"/>
      <c r="I163" s="50"/>
      <c r="J163" s="50"/>
    </row>
    <row r="164" spans="6:10" ht="14.25" customHeight="1">
      <c r="F164" s="50"/>
      <c r="G164" s="50"/>
      <c r="H164" s="50"/>
      <c r="I164" s="50"/>
      <c r="J164" s="50"/>
    </row>
    <row r="165" spans="6:10" ht="14.25" customHeight="1">
      <c r="F165" s="50"/>
      <c r="G165" s="50"/>
      <c r="H165" s="50"/>
      <c r="I165" s="50"/>
      <c r="J165" s="50"/>
    </row>
    <row r="166" spans="6:10" ht="14.25" customHeight="1">
      <c r="F166" s="50"/>
      <c r="G166" s="50"/>
      <c r="H166" s="50"/>
      <c r="I166" s="50"/>
      <c r="J166" s="50"/>
    </row>
    <row r="167" spans="6:10" ht="14.25" customHeight="1">
      <c r="F167" s="50"/>
      <c r="G167" s="50"/>
      <c r="H167" s="50"/>
      <c r="I167" s="50"/>
      <c r="J167" s="50"/>
    </row>
    <row r="168" spans="6:10" ht="14.25" customHeight="1">
      <c r="F168" s="50"/>
      <c r="G168" s="50"/>
      <c r="H168" s="50"/>
      <c r="I168" s="50"/>
      <c r="J168" s="50"/>
    </row>
    <row r="169" spans="6:10" ht="14.25" customHeight="1">
      <c r="F169" s="50"/>
      <c r="G169" s="50"/>
      <c r="H169" s="50"/>
      <c r="I169" s="50"/>
      <c r="J169" s="50"/>
    </row>
    <row r="170" spans="6:10" ht="14.25" customHeight="1">
      <c r="F170" s="50"/>
      <c r="G170" s="50"/>
      <c r="H170" s="50"/>
      <c r="I170" s="50"/>
      <c r="J170" s="50"/>
    </row>
    <row r="171" spans="6:10" ht="14.25" customHeight="1">
      <c r="F171" s="50"/>
      <c r="G171" s="50"/>
      <c r="H171" s="50"/>
      <c r="I171" s="50"/>
      <c r="J171" s="50"/>
    </row>
    <row r="172" spans="6:10" ht="14.25" customHeight="1">
      <c r="F172" s="50"/>
      <c r="G172" s="50"/>
      <c r="H172" s="50"/>
      <c r="I172" s="50"/>
      <c r="J172" s="50"/>
    </row>
    <row r="173" spans="6:10" ht="14.25" customHeight="1">
      <c r="F173" s="50"/>
      <c r="G173" s="50"/>
      <c r="H173" s="50"/>
      <c r="I173" s="50"/>
      <c r="J173" s="50"/>
    </row>
    <row r="174" spans="6:10" ht="14.25" customHeight="1">
      <c r="F174" s="50"/>
      <c r="G174" s="50"/>
      <c r="H174" s="50"/>
      <c r="I174" s="50"/>
      <c r="J174" s="50"/>
    </row>
    <row r="175" spans="6:10" ht="14.25" customHeight="1">
      <c r="F175" s="50"/>
      <c r="G175" s="50"/>
      <c r="H175" s="50"/>
      <c r="I175" s="50"/>
      <c r="J175" s="50"/>
    </row>
    <row r="176" spans="6:10" ht="14.25" customHeight="1">
      <c r="F176" s="50"/>
      <c r="G176" s="50"/>
      <c r="H176" s="50"/>
      <c r="I176" s="50"/>
      <c r="J176" s="50"/>
    </row>
    <row r="177" spans="6:10" ht="14.25" customHeight="1">
      <c r="F177" s="50"/>
      <c r="G177" s="50"/>
      <c r="H177" s="50"/>
      <c r="I177" s="50"/>
      <c r="J177" s="50"/>
    </row>
    <row r="178" spans="6:10" ht="14.25" customHeight="1">
      <c r="F178" s="50"/>
      <c r="G178" s="50"/>
      <c r="H178" s="50"/>
      <c r="I178" s="50"/>
      <c r="J178" s="50"/>
    </row>
    <row r="179" spans="6:10" ht="14.25" customHeight="1">
      <c r="F179" s="50"/>
      <c r="G179" s="50"/>
      <c r="H179" s="50"/>
      <c r="I179" s="50"/>
      <c r="J179" s="50"/>
    </row>
    <row r="180" spans="6:10" ht="14.25" customHeight="1">
      <c r="F180" s="50"/>
      <c r="G180" s="50"/>
      <c r="H180" s="50"/>
      <c r="I180" s="50"/>
      <c r="J180" s="50"/>
    </row>
    <row r="181" spans="6:10" ht="14.25" customHeight="1">
      <c r="F181" s="50"/>
      <c r="G181" s="50"/>
      <c r="H181" s="50"/>
      <c r="I181" s="50"/>
      <c r="J181" s="50"/>
    </row>
    <row r="182" spans="6:10" ht="14.25" customHeight="1">
      <c r="F182" s="50"/>
      <c r="G182" s="50"/>
      <c r="H182" s="50"/>
      <c r="I182" s="50"/>
      <c r="J182" s="50"/>
    </row>
    <row r="183" spans="6:10" ht="14.25" customHeight="1">
      <c r="F183" s="50"/>
      <c r="G183" s="50"/>
      <c r="H183" s="50"/>
      <c r="I183" s="50"/>
      <c r="J183" s="50"/>
    </row>
    <row r="184" spans="6:10" ht="14.25" customHeight="1">
      <c r="F184" s="50"/>
      <c r="G184" s="50"/>
      <c r="H184" s="50"/>
      <c r="I184" s="50"/>
      <c r="J184" s="50"/>
    </row>
    <row r="185" spans="6:10" ht="14.25" customHeight="1">
      <c r="F185" s="50"/>
      <c r="G185" s="50"/>
      <c r="H185" s="50"/>
      <c r="I185" s="50"/>
      <c r="J185" s="50"/>
    </row>
    <row r="186" spans="6:10" ht="14.25" customHeight="1">
      <c r="F186" s="50"/>
      <c r="G186" s="50"/>
      <c r="H186" s="50"/>
      <c r="I186" s="50"/>
      <c r="J186" s="50"/>
    </row>
    <row r="187" spans="6:10" ht="14.25" customHeight="1">
      <c r="F187" s="50"/>
      <c r="G187" s="50"/>
      <c r="H187" s="50"/>
      <c r="I187" s="50"/>
      <c r="J187" s="50"/>
    </row>
    <row r="188" spans="6:10" ht="14.25" customHeight="1">
      <c r="F188" s="50"/>
      <c r="G188" s="50"/>
      <c r="H188" s="50"/>
      <c r="I188" s="50"/>
      <c r="J188" s="50"/>
    </row>
    <row r="189" spans="6:10" ht="14.25" customHeight="1">
      <c r="F189" s="50"/>
      <c r="G189" s="50"/>
      <c r="H189" s="50"/>
      <c r="I189" s="50"/>
      <c r="J189" s="50"/>
    </row>
    <row r="190" spans="6:10" ht="14.25" customHeight="1">
      <c r="F190" s="50"/>
      <c r="G190" s="50"/>
      <c r="H190" s="50"/>
      <c r="I190" s="50"/>
      <c r="J190" s="50"/>
    </row>
    <row r="191" spans="6:10" ht="14.25" customHeight="1">
      <c r="F191" s="50"/>
      <c r="G191" s="50"/>
      <c r="H191" s="50"/>
      <c r="I191" s="50"/>
      <c r="J191" s="50"/>
    </row>
    <row r="192" spans="6:10" ht="14.25" customHeight="1">
      <c r="F192" s="50"/>
      <c r="G192" s="50"/>
      <c r="H192" s="50"/>
      <c r="I192" s="50"/>
      <c r="J192" s="50"/>
    </row>
    <row r="193" spans="6:10" ht="14.25" customHeight="1">
      <c r="F193" s="50"/>
      <c r="G193" s="50"/>
      <c r="H193" s="50"/>
      <c r="I193" s="50"/>
      <c r="J193" s="50"/>
    </row>
    <row r="194" spans="6:10" ht="14.25" customHeight="1">
      <c r="F194" s="50"/>
      <c r="G194" s="50"/>
      <c r="H194" s="50"/>
      <c r="I194" s="50"/>
      <c r="J194" s="50"/>
    </row>
    <row r="195" spans="6:10" ht="14.25" customHeight="1">
      <c r="F195" s="50"/>
      <c r="G195" s="50"/>
      <c r="H195" s="50"/>
      <c r="I195" s="50"/>
      <c r="J195" s="50"/>
    </row>
    <row r="196" spans="6:10" ht="14.25" customHeight="1">
      <c r="F196" s="50"/>
      <c r="G196" s="50"/>
      <c r="H196" s="50"/>
      <c r="I196" s="50"/>
      <c r="J196" s="50"/>
    </row>
    <row r="197" spans="6:10" ht="14.25" customHeight="1">
      <c r="F197" s="50"/>
      <c r="G197" s="50"/>
      <c r="H197" s="50"/>
      <c r="I197" s="50"/>
      <c r="J197" s="50"/>
    </row>
    <row r="198" spans="6:10" ht="14.25" customHeight="1">
      <c r="F198" s="50"/>
      <c r="G198" s="50"/>
      <c r="H198" s="50"/>
      <c r="I198" s="50"/>
      <c r="J198" s="50"/>
    </row>
    <row r="199" spans="6:10" ht="14.25" customHeight="1">
      <c r="F199" s="50"/>
      <c r="G199" s="50"/>
      <c r="H199" s="50"/>
      <c r="I199" s="50"/>
      <c r="J199" s="50"/>
    </row>
    <row r="200" spans="6:10" ht="14.25" customHeight="1">
      <c r="F200" s="50"/>
      <c r="G200" s="50"/>
      <c r="H200" s="50"/>
      <c r="I200" s="50"/>
      <c r="J200" s="50"/>
    </row>
    <row r="201" spans="6:10" ht="14.25" customHeight="1">
      <c r="F201" s="50"/>
      <c r="G201" s="50"/>
      <c r="H201" s="50"/>
      <c r="I201" s="50"/>
      <c r="J201" s="50"/>
    </row>
    <row r="202" spans="6:10" ht="14.25" customHeight="1">
      <c r="F202" s="50"/>
      <c r="G202" s="50"/>
      <c r="H202" s="50"/>
      <c r="I202" s="50"/>
      <c r="J202" s="50"/>
    </row>
    <row r="203" spans="6:10" ht="14.25" customHeight="1">
      <c r="F203" s="50"/>
      <c r="G203" s="50"/>
      <c r="H203" s="50"/>
      <c r="I203" s="50"/>
      <c r="J203" s="50"/>
    </row>
    <row r="204" spans="6:10" ht="14.25" customHeight="1">
      <c r="F204" s="50"/>
      <c r="G204" s="50"/>
      <c r="H204" s="50"/>
      <c r="I204" s="50"/>
      <c r="J204" s="50"/>
    </row>
    <row r="205" spans="6:10" ht="14.25" customHeight="1">
      <c r="F205" s="50"/>
      <c r="G205" s="50"/>
      <c r="H205" s="50"/>
      <c r="I205" s="50"/>
      <c r="J205" s="50"/>
    </row>
    <row r="206" spans="6:10" ht="14.25" customHeight="1">
      <c r="F206" s="50"/>
      <c r="G206" s="50"/>
      <c r="H206" s="50"/>
      <c r="I206" s="50"/>
      <c r="J206" s="50"/>
    </row>
    <row r="207" spans="6:10" ht="14.25" customHeight="1">
      <c r="F207" s="50"/>
      <c r="G207" s="50"/>
      <c r="H207" s="50"/>
      <c r="I207" s="50"/>
      <c r="J207" s="50"/>
    </row>
    <row r="208" spans="6:10" ht="14.25" customHeight="1">
      <c r="F208" s="50"/>
      <c r="G208" s="50"/>
      <c r="H208" s="50"/>
      <c r="I208" s="50"/>
      <c r="J208" s="50"/>
    </row>
    <row r="209" spans="6:10" ht="14.25" customHeight="1">
      <c r="F209" s="50"/>
      <c r="G209" s="50"/>
      <c r="H209" s="50"/>
      <c r="I209" s="50"/>
      <c r="J209" s="50"/>
    </row>
    <row r="210" spans="6:10" ht="14.25" customHeight="1">
      <c r="F210" s="50"/>
      <c r="G210" s="50"/>
      <c r="H210" s="50"/>
      <c r="I210" s="50"/>
      <c r="J210" s="50"/>
    </row>
    <row r="211" spans="6:10" ht="14.25" customHeight="1">
      <c r="F211" s="50"/>
      <c r="G211" s="50"/>
      <c r="H211" s="50"/>
      <c r="I211" s="50"/>
      <c r="J211" s="50"/>
    </row>
    <row r="212" spans="6:10" ht="14.25" customHeight="1">
      <c r="F212" s="50"/>
      <c r="G212" s="50"/>
      <c r="H212" s="50"/>
      <c r="I212" s="50"/>
      <c r="J212" s="50"/>
    </row>
    <row r="213" spans="6:10" ht="14.25" customHeight="1">
      <c r="F213" s="50"/>
      <c r="G213" s="50"/>
      <c r="H213" s="50"/>
      <c r="I213" s="50"/>
      <c r="J213" s="50"/>
    </row>
    <row r="214" spans="6:10" ht="14.25" customHeight="1">
      <c r="F214" s="50"/>
      <c r="G214" s="50"/>
      <c r="H214" s="50"/>
      <c r="I214" s="50"/>
      <c r="J214" s="50"/>
    </row>
    <row r="215" spans="6:10" ht="14.25" customHeight="1">
      <c r="F215" s="50"/>
      <c r="G215" s="50"/>
      <c r="H215" s="50"/>
      <c r="I215" s="50"/>
      <c r="J215" s="50"/>
    </row>
    <row r="216" spans="6:10" ht="14.25" customHeight="1">
      <c r="F216" s="50"/>
      <c r="G216" s="50"/>
      <c r="H216" s="50"/>
      <c r="I216" s="50"/>
      <c r="J216" s="50"/>
    </row>
    <row r="217" spans="6:10" ht="14.25" customHeight="1">
      <c r="F217" s="50"/>
      <c r="G217" s="50"/>
      <c r="H217" s="50"/>
      <c r="I217" s="50"/>
      <c r="J217" s="50"/>
    </row>
    <row r="218" spans="6:10" ht="14.25" customHeight="1">
      <c r="F218" s="50"/>
      <c r="G218" s="50"/>
      <c r="H218" s="50"/>
      <c r="I218" s="50"/>
      <c r="J218" s="50"/>
    </row>
    <row r="219" spans="6:10" ht="14.25" customHeight="1">
      <c r="F219" s="50"/>
      <c r="G219" s="50"/>
      <c r="H219" s="50"/>
      <c r="I219" s="50"/>
      <c r="J219" s="50"/>
    </row>
    <row r="220" spans="6:10" ht="14.25" customHeight="1">
      <c r="F220" s="50"/>
      <c r="G220" s="50"/>
      <c r="H220" s="50"/>
      <c r="I220" s="50"/>
      <c r="J220" s="50"/>
    </row>
    <row r="221" spans="6:10" ht="14.25" customHeight="1">
      <c r="F221" s="50"/>
      <c r="G221" s="50"/>
      <c r="H221" s="50"/>
      <c r="I221" s="50"/>
      <c r="J221" s="50"/>
    </row>
    <row r="222" spans="6:10" ht="14.25" customHeight="1">
      <c r="F222" s="50"/>
      <c r="G222" s="50"/>
      <c r="H222" s="50"/>
      <c r="I222" s="50"/>
      <c r="J222" s="50"/>
    </row>
    <row r="223" spans="6:10" ht="14.25" customHeight="1">
      <c r="F223" s="50"/>
      <c r="G223" s="50"/>
      <c r="H223" s="50"/>
      <c r="I223" s="50"/>
      <c r="J223" s="50"/>
    </row>
    <row r="224" spans="6:10" ht="14.25" customHeight="1">
      <c r="F224" s="50"/>
      <c r="G224" s="50"/>
      <c r="H224" s="50"/>
      <c r="I224" s="50"/>
      <c r="J224" s="50"/>
    </row>
    <row r="225" spans="6:10" ht="14.25" customHeight="1">
      <c r="F225" s="50"/>
      <c r="G225" s="50"/>
      <c r="H225" s="50"/>
      <c r="I225" s="50"/>
      <c r="J225" s="50"/>
    </row>
    <row r="226" spans="6:10" ht="14.25" customHeight="1">
      <c r="F226" s="50"/>
      <c r="G226" s="50"/>
      <c r="H226" s="50"/>
      <c r="I226" s="50"/>
      <c r="J226" s="50"/>
    </row>
    <row r="227" spans="6:10" ht="14.25" customHeight="1">
      <c r="F227" s="50"/>
      <c r="G227" s="50"/>
      <c r="H227" s="50"/>
      <c r="I227" s="50"/>
      <c r="J227" s="50"/>
    </row>
    <row r="228" spans="6:10" ht="14.25" customHeight="1">
      <c r="F228" s="50"/>
      <c r="G228" s="50"/>
      <c r="H228" s="50"/>
      <c r="I228" s="50"/>
      <c r="J228" s="50"/>
    </row>
    <row r="229" spans="6:10" ht="14.25" customHeight="1">
      <c r="F229" s="50"/>
      <c r="G229" s="50"/>
      <c r="H229" s="50"/>
      <c r="I229" s="50"/>
      <c r="J229" s="50"/>
    </row>
    <row r="230" spans="6:10" ht="14.25" customHeight="1">
      <c r="F230" s="50"/>
      <c r="G230" s="50"/>
      <c r="H230" s="50"/>
      <c r="I230" s="50"/>
      <c r="J230" s="50"/>
    </row>
    <row r="231" spans="6:10" ht="14.25" customHeight="1">
      <c r="F231" s="50"/>
      <c r="G231" s="50"/>
      <c r="H231" s="50"/>
      <c r="I231" s="50"/>
      <c r="J231" s="50"/>
    </row>
    <row r="232" spans="6:10" ht="14.25" customHeight="1">
      <c r="F232" s="50"/>
      <c r="G232" s="50"/>
      <c r="H232" s="50"/>
      <c r="I232" s="50"/>
      <c r="J232" s="50"/>
    </row>
    <row r="233" spans="6:10" ht="14.25" customHeight="1">
      <c r="F233" s="50"/>
      <c r="G233" s="50"/>
      <c r="H233" s="50"/>
      <c r="I233" s="50"/>
      <c r="J233" s="50"/>
    </row>
    <row r="234" spans="6:10" ht="14.25" customHeight="1">
      <c r="F234" s="50"/>
      <c r="G234" s="50"/>
      <c r="H234" s="50"/>
      <c r="I234" s="50"/>
      <c r="J234" s="50"/>
    </row>
    <row r="235" spans="6:10" ht="14.25" customHeight="1">
      <c r="F235" s="50"/>
      <c r="G235" s="50"/>
      <c r="H235" s="50"/>
      <c r="I235" s="50"/>
      <c r="J235" s="50"/>
    </row>
    <row r="236" spans="6:10" ht="14.25" customHeight="1">
      <c r="F236" s="50"/>
      <c r="G236" s="50"/>
      <c r="H236" s="50"/>
      <c r="I236" s="50"/>
      <c r="J236" s="50"/>
    </row>
    <row r="237" spans="6:10" ht="14.25" customHeight="1">
      <c r="F237" s="50"/>
      <c r="G237" s="50"/>
      <c r="H237" s="50"/>
      <c r="I237" s="50"/>
      <c r="J237" s="50"/>
    </row>
    <row r="238" spans="6:10" ht="14.25" customHeight="1">
      <c r="F238" s="50"/>
      <c r="G238" s="50"/>
      <c r="H238" s="50"/>
      <c r="I238" s="50"/>
      <c r="J238" s="50"/>
    </row>
    <row r="239" spans="6:10" ht="14.25" customHeight="1">
      <c r="F239" s="50"/>
      <c r="G239" s="50"/>
      <c r="H239" s="50"/>
      <c r="I239" s="50"/>
      <c r="J239" s="50"/>
    </row>
    <row r="240" spans="6:10" ht="14.25" customHeight="1">
      <c r="F240" s="50"/>
      <c r="G240" s="50"/>
      <c r="H240" s="50"/>
      <c r="I240" s="50"/>
      <c r="J240" s="50"/>
    </row>
    <row r="241" spans="6:10" ht="14.25" customHeight="1">
      <c r="F241" s="50"/>
      <c r="G241" s="50"/>
      <c r="H241" s="50"/>
      <c r="I241" s="50"/>
      <c r="J241" s="50"/>
    </row>
    <row r="242" spans="6:10" ht="14.25" customHeight="1">
      <c r="F242" s="50"/>
      <c r="G242" s="50"/>
      <c r="H242" s="50"/>
      <c r="I242" s="50"/>
      <c r="J242" s="50"/>
    </row>
    <row r="243" spans="6:10" ht="14.25" customHeight="1">
      <c r="F243" s="50"/>
      <c r="G243" s="50"/>
      <c r="H243" s="50"/>
      <c r="I243" s="50"/>
      <c r="J243" s="50"/>
    </row>
    <row r="244" spans="6:10" ht="14.25" customHeight="1">
      <c r="F244" s="50"/>
      <c r="G244" s="50"/>
      <c r="H244" s="50"/>
      <c r="I244" s="50"/>
      <c r="J244" s="50"/>
    </row>
    <row r="245" spans="6:10" ht="14.25" customHeight="1">
      <c r="F245" s="50"/>
      <c r="G245" s="50"/>
      <c r="H245" s="50"/>
      <c r="I245" s="50"/>
      <c r="J245" s="50"/>
    </row>
    <row r="246" spans="6:10" ht="14.25" customHeight="1">
      <c r="F246" s="50"/>
      <c r="G246" s="50"/>
      <c r="H246" s="50"/>
      <c r="I246" s="50"/>
      <c r="J246" s="50"/>
    </row>
    <row r="247" spans="6:10" ht="14.25" customHeight="1">
      <c r="F247" s="50"/>
      <c r="G247" s="50"/>
      <c r="H247" s="50"/>
      <c r="I247" s="50"/>
      <c r="J247" s="50"/>
    </row>
    <row r="248" spans="6:10" ht="14.25" customHeight="1">
      <c r="F248" s="50"/>
      <c r="G248" s="50"/>
      <c r="H248" s="50"/>
      <c r="I248" s="50"/>
      <c r="J248" s="50"/>
    </row>
    <row r="249" spans="6:10" ht="14.25" customHeight="1">
      <c r="F249" s="50"/>
      <c r="G249" s="50"/>
      <c r="H249" s="50"/>
      <c r="I249" s="50"/>
      <c r="J249" s="50"/>
    </row>
    <row r="250" spans="6:10" ht="14.25" customHeight="1">
      <c r="F250" s="50"/>
      <c r="G250" s="50"/>
      <c r="H250" s="50"/>
      <c r="I250" s="50"/>
      <c r="J250" s="50"/>
    </row>
    <row r="251" spans="6:10" ht="14.25" customHeight="1">
      <c r="F251" s="50"/>
      <c r="G251" s="50"/>
      <c r="H251" s="50"/>
      <c r="I251" s="50"/>
      <c r="J251" s="50"/>
    </row>
    <row r="252" spans="6:10" ht="14.25" customHeight="1">
      <c r="F252" s="50"/>
      <c r="G252" s="50"/>
      <c r="H252" s="50"/>
      <c r="I252" s="50"/>
      <c r="J252" s="50"/>
    </row>
    <row r="253" spans="6:10" ht="14.25" customHeight="1">
      <c r="F253" s="50"/>
      <c r="G253" s="50"/>
      <c r="H253" s="50"/>
      <c r="I253" s="50"/>
      <c r="J253" s="50"/>
    </row>
    <row r="254" spans="6:10" ht="14.25" customHeight="1">
      <c r="F254" s="50"/>
      <c r="G254" s="50"/>
      <c r="H254" s="50"/>
      <c r="I254" s="50"/>
      <c r="J254" s="50"/>
    </row>
    <row r="255" spans="6:10" ht="14.25" customHeight="1">
      <c r="F255" s="50"/>
      <c r="G255" s="50"/>
      <c r="H255" s="50"/>
      <c r="I255" s="50"/>
      <c r="J255" s="50"/>
    </row>
    <row r="256" spans="6:10" ht="14.25" customHeight="1">
      <c r="F256" s="50"/>
      <c r="G256" s="50"/>
      <c r="H256" s="50"/>
      <c r="I256" s="50"/>
      <c r="J256" s="50"/>
    </row>
    <row r="257" spans="6:10" ht="14.25" customHeight="1">
      <c r="F257" s="50"/>
      <c r="G257" s="50"/>
      <c r="H257" s="50"/>
      <c r="I257" s="50"/>
      <c r="J257" s="50"/>
    </row>
    <row r="258" spans="6:10" ht="14.25" customHeight="1">
      <c r="F258" s="50"/>
      <c r="G258" s="50"/>
      <c r="H258" s="50"/>
      <c r="I258" s="50"/>
      <c r="J258" s="50"/>
    </row>
    <row r="259" spans="6:10" ht="14.25" customHeight="1">
      <c r="F259" s="50"/>
      <c r="G259" s="50"/>
      <c r="H259" s="50"/>
      <c r="I259" s="50"/>
      <c r="J259" s="50"/>
    </row>
    <row r="260" spans="6:10" ht="14.25" customHeight="1">
      <c r="F260" s="50"/>
      <c r="G260" s="50"/>
      <c r="H260" s="50"/>
      <c r="I260" s="50"/>
      <c r="J260" s="50"/>
    </row>
    <row r="261" spans="6:10" ht="14.25" customHeight="1">
      <c r="F261" s="50"/>
      <c r="G261" s="50"/>
      <c r="H261" s="50"/>
      <c r="I261" s="50"/>
      <c r="J261" s="50"/>
    </row>
    <row r="262" spans="6:10" ht="14.25" customHeight="1">
      <c r="F262" s="50"/>
      <c r="G262" s="50"/>
      <c r="H262" s="50"/>
      <c r="I262" s="50"/>
      <c r="J262" s="50"/>
    </row>
    <row r="263" spans="6:10" ht="14.25" customHeight="1">
      <c r="F263" s="50"/>
      <c r="G263" s="50"/>
      <c r="H263" s="50"/>
      <c r="I263" s="50"/>
      <c r="J263" s="50"/>
    </row>
    <row r="264" spans="6:10" ht="14.25" customHeight="1">
      <c r="F264" s="50"/>
      <c r="G264" s="50"/>
      <c r="H264" s="50"/>
      <c r="I264" s="50"/>
      <c r="J264" s="50"/>
    </row>
    <row r="265" spans="6:10" ht="14.25" customHeight="1">
      <c r="F265" s="50"/>
      <c r="G265" s="50"/>
      <c r="H265" s="50"/>
      <c r="I265" s="50"/>
      <c r="J265" s="50"/>
    </row>
    <row r="266" spans="6:10" ht="14.25" customHeight="1">
      <c r="F266" s="50"/>
      <c r="G266" s="50"/>
      <c r="H266" s="50"/>
      <c r="I266" s="50"/>
      <c r="J266" s="50"/>
    </row>
    <row r="267" spans="6:10" ht="14.25" customHeight="1">
      <c r="F267" s="50"/>
      <c r="G267" s="50"/>
      <c r="H267" s="50"/>
      <c r="I267" s="50"/>
      <c r="J267" s="50"/>
    </row>
    <row r="268" spans="6:10" ht="14.25" customHeight="1">
      <c r="F268" s="50"/>
      <c r="G268" s="50"/>
      <c r="H268" s="50"/>
      <c r="I268" s="50"/>
      <c r="J268" s="50"/>
    </row>
    <row r="269" spans="6:10" ht="14.25" customHeight="1">
      <c r="F269" s="50"/>
      <c r="G269" s="50"/>
      <c r="H269" s="50"/>
      <c r="I269" s="50"/>
      <c r="J269" s="50"/>
    </row>
    <row r="270" spans="6:10" ht="14.25" customHeight="1">
      <c r="F270" s="50"/>
      <c r="G270" s="50"/>
      <c r="H270" s="50"/>
      <c r="I270" s="50"/>
      <c r="J270" s="50"/>
    </row>
    <row r="271" spans="6:10" ht="14.25" customHeight="1">
      <c r="F271" s="50"/>
      <c r="G271" s="50"/>
      <c r="H271" s="50"/>
      <c r="I271" s="50"/>
      <c r="J271" s="50"/>
    </row>
    <row r="272" spans="6:10" ht="14.25" customHeight="1">
      <c r="F272" s="50"/>
      <c r="G272" s="50"/>
      <c r="H272" s="50"/>
      <c r="I272" s="50"/>
      <c r="J272" s="50"/>
    </row>
    <row r="273" spans="6:10" ht="14.25" customHeight="1">
      <c r="F273" s="50"/>
      <c r="G273" s="50"/>
      <c r="H273" s="50"/>
      <c r="I273" s="50"/>
      <c r="J273" s="50"/>
    </row>
    <row r="274" spans="6:10" ht="14.25" customHeight="1">
      <c r="F274" s="50"/>
      <c r="G274" s="50"/>
      <c r="H274" s="50"/>
      <c r="I274" s="50"/>
      <c r="J274" s="50"/>
    </row>
    <row r="275" spans="6:10" ht="14.25" customHeight="1">
      <c r="F275" s="50"/>
      <c r="G275" s="50"/>
      <c r="H275" s="50"/>
      <c r="I275" s="50"/>
      <c r="J275" s="50"/>
    </row>
    <row r="276" spans="6:10" ht="14.25" customHeight="1">
      <c r="F276" s="50"/>
      <c r="G276" s="50"/>
      <c r="H276" s="50"/>
      <c r="I276" s="50"/>
      <c r="J276" s="50"/>
    </row>
    <row r="277" spans="6:10" ht="14.25" customHeight="1">
      <c r="F277" s="50"/>
      <c r="G277" s="50"/>
      <c r="H277" s="50"/>
      <c r="I277" s="50"/>
      <c r="J277" s="50"/>
    </row>
    <row r="278" spans="6:10" ht="14.25" customHeight="1">
      <c r="F278" s="50"/>
      <c r="G278" s="50"/>
      <c r="H278" s="50"/>
      <c r="I278" s="50"/>
      <c r="J278" s="50"/>
    </row>
    <row r="279" spans="6:10" ht="14.25" customHeight="1">
      <c r="F279" s="50"/>
      <c r="G279" s="50"/>
      <c r="H279" s="50"/>
      <c r="I279" s="50"/>
      <c r="J279" s="50"/>
    </row>
    <row r="280" spans="6:10" ht="14.25" customHeight="1">
      <c r="F280" s="50"/>
      <c r="G280" s="50"/>
      <c r="H280" s="50"/>
      <c r="I280" s="50"/>
      <c r="J280" s="50"/>
    </row>
    <row r="281" spans="6:10" ht="14.25" customHeight="1">
      <c r="F281" s="50"/>
      <c r="G281" s="50"/>
      <c r="H281" s="50"/>
      <c r="I281" s="50"/>
      <c r="J281" s="50"/>
    </row>
    <row r="282" spans="6:10" ht="14.25" customHeight="1">
      <c r="F282" s="50"/>
      <c r="G282" s="50"/>
      <c r="H282" s="50"/>
      <c r="I282" s="50"/>
      <c r="J282" s="50"/>
    </row>
    <row r="283" spans="6:10" ht="14.25" customHeight="1">
      <c r="F283" s="50"/>
      <c r="G283" s="50"/>
      <c r="H283" s="50"/>
      <c r="I283" s="50"/>
      <c r="J283" s="50"/>
    </row>
    <row r="284" spans="6:10" ht="14.25" customHeight="1">
      <c r="F284" s="50"/>
      <c r="G284" s="50"/>
      <c r="H284" s="50"/>
      <c r="I284" s="50"/>
      <c r="J284" s="50"/>
    </row>
    <row r="285" spans="6:10" ht="14.25" customHeight="1">
      <c r="F285" s="50"/>
      <c r="G285" s="50"/>
      <c r="H285" s="50"/>
      <c r="I285" s="50"/>
      <c r="J285" s="50"/>
    </row>
    <row r="286" spans="6:10" ht="14.25" customHeight="1">
      <c r="F286" s="50"/>
      <c r="G286" s="50"/>
      <c r="H286" s="50"/>
      <c r="I286" s="50"/>
      <c r="J286" s="50"/>
    </row>
    <row r="287" spans="6:10" ht="14.25" customHeight="1">
      <c r="F287" s="50"/>
      <c r="G287" s="50"/>
      <c r="H287" s="50"/>
      <c r="I287" s="50"/>
      <c r="J287" s="50"/>
    </row>
    <row r="288" spans="6:10" ht="14.25" customHeight="1">
      <c r="F288" s="50"/>
      <c r="G288" s="50"/>
      <c r="H288" s="50"/>
      <c r="I288" s="50"/>
      <c r="J288" s="50"/>
    </row>
    <row r="289" spans="6:10" ht="14.25" customHeight="1">
      <c r="F289" s="50"/>
      <c r="G289" s="50"/>
      <c r="H289" s="50"/>
      <c r="I289" s="50"/>
      <c r="J289" s="50"/>
    </row>
    <row r="290" spans="6:10" ht="14.25" customHeight="1">
      <c r="F290" s="50"/>
      <c r="G290" s="50"/>
      <c r="H290" s="50"/>
      <c r="I290" s="50"/>
      <c r="J290" s="50"/>
    </row>
    <row r="291" spans="6:10" ht="14.25" customHeight="1">
      <c r="F291" s="50"/>
      <c r="G291" s="50"/>
      <c r="H291" s="50"/>
      <c r="I291" s="50"/>
      <c r="J291" s="50"/>
    </row>
    <row r="292" spans="6:10" ht="14.25" customHeight="1">
      <c r="F292" s="50"/>
      <c r="G292" s="50"/>
      <c r="H292" s="50"/>
      <c r="I292" s="50"/>
      <c r="J292" s="50"/>
    </row>
    <row r="293" spans="6:10" ht="14.25" customHeight="1">
      <c r="F293" s="50"/>
      <c r="G293" s="50"/>
      <c r="H293" s="50"/>
      <c r="I293" s="50"/>
      <c r="J293" s="50"/>
    </row>
    <row r="294" spans="6:10" ht="14.25" customHeight="1">
      <c r="F294" s="50"/>
      <c r="G294" s="50"/>
      <c r="H294" s="50"/>
      <c r="I294" s="50"/>
      <c r="J294" s="50"/>
    </row>
    <row r="295" spans="6:10" ht="14.25" customHeight="1">
      <c r="F295" s="50"/>
      <c r="G295" s="50"/>
      <c r="H295" s="50"/>
      <c r="I295" s="50"/>
      <c r="J295" s="50"/>
    </row>
    <row r="296" spans="6:10" ht="14.25" customHeight="1">
      <c r="F296" s="50"/>
      <c r="G296" s="50"/>
      <c r="H296" s="50"/>
      <c r="I296" s="50"/>
      <c r="J296" s="50"/>
    </row>
    <row r="297" spans="6:10" ht="14.25" customHeight="1">
      <c r="F297" s="50"/>
      <c r="G297" s="50"/>
      <c r="H297" s="50"/>
      <c r="I297" s="50"/>
      <c r="J297" s="50"/>
    </row>
    <row r="298" spans="6:10" ht="14.25" customHeight="1">
      <c r="F298" s="50"/>
      <c r="G298" s="50"/>
      <c r="H298" s="50"/>
      <c r="I298" s="50"/>
      <c r="J298" s="50"/>
    </row>
    <row r="299" spans="6:10" ht="14.25" customHeight="1">
      <c r="F299" s="50"/>
      <c r="G299" s="50"/>
      <c r="H299" s="50"/>
      <c r="I299" s="50"/>
      <c r="J299" s="50"/>
    </row>
    <row r="300" spans="6:10" ht="14.25" customHeight="1">
      <c r="F300" s="50"/>
      <c r="G300" s="50"/>
      <c r="H300" s="50"/>
      <c r="I300" s="50"/>
      <c r="J300" s="50"/>
    </row>
    <row r="301" spans="6:10" ht="14.25" customHeight="1">
      <c r="F301" s="50"/>
      <c r="G301" s="50"/>
      <c r="H301" s="50"/>
      <c r="I301" s="50"/>
      <c r="J301" s="50"/>
    </row>
    <row r="302" spans="6:10" ht="14.25" customHeight="1">
      <c r="F302" s="50"/>
      <c r="G302" s="50"/>
      <c r="H302" s="50"/>
      <c r="I302" s="50"/>
      <c r="J302" s="50"/>
    </row>
    <row r="303" spans="6:10" ht="14.25" customHeight="1">
      <c r="F303" s="50"/>
      <c r="G303" s="50"/>
      <c r="H303" s="50"/>
      <c r="I303" s="50"/>
      <c r="J303" s="50"/>
    </row>
    <row r="304" spans="6:10" ht="14.25" customHeight="1">
      <c r="F304" s="50"/>
      <c r="G304" s="50"/>
      <c r="H304" s="50"/>
      <c r="I304" s="50"/>
      <c r="J304" s="50"/>
    </row>
    <row r="305" spans="6:10" ht="14.25" customHeight="1">
      <c r="F305" s="50"/>
      <c r="G305" s="50"/>
      <c r="H305" s="50"/>
      <c r="I305" s="50"/>
      <c r="J305" s="50"/>
    </row>
    <row r="306" spans="6:10" ht="14.25" customHeight="1">
      <c r="F306" s="50"/>
      <c r="G306" s="50"/>
      <c r="H306" s="50"/>
      <c r="I306" s="50"/>
      <c r="J306" s="50"/>
    </row>
    <row r="307" spans="6:10" ht="14.25" customHeight="1">
      <c r="F307" s="50"/>
      <c r="G307" s="50"/>
      <c r="H307" s="50"/>
      <c r="I307" s="50"/>
      <c r="J307" s="50"/>
    </row>
    <row r="308" spans="6:10" ht="14.25" customHeight="1">
      <c r="F308" s="50"/>
      <c r="G308" s="50"/>
      <c r="H308" s="50"/>
      <c r="I308" s="50"/>
      <c r="J308" s="50"/>
    </row>
    <row r="309" spans="6:10" ht="14.25" customHeight="1">
      <c r="F309" s="50"/>
      <c r="G309" s="50"/>
      <c r="H309" s="50"/>
      <c r="I309" s="50"/>
      <c r="J309" s="50"/>
    </row>
    <row r="310" spans="6:10" ht="14.25" customHeight="1">
      <c r="F310" s="50"/>
      <c r="G310" s="50"/>
      <c r="H310" s="50"/>
      <c r="I310" s="50"/>
      <c r="J310" s="50"/>
    </row>
    <row r="311" spans="6:10" ht="14.25" customHeight="1">
      <c r="F311" s="50"/>
      <c r="G311" s="50"/>
      <c r="H311" s="50"/>
      <c r="I311" s="50"/>
      <c r="J311" s="50"/>
    </row>
    <row r="312" spans="6:10" ht="14.25" customHeight="1">
      <c r="F312" s="50"/>
      <c r="G312" s="50"/>
      <c r="H312" s="50"/>
      <c r="I312" s="50"/>
      <c r="J312" s="50"/>
    </row>
    <row r="313" spans="6:10" ht="14.25" customHeight="1">
      <c r="F313" s="50"/>
      <c r="G313" s="50"/>
      <c r="H313" s="50"/>
      <c r="I313" s="50"/>
      <c r="J313" s="50"/>
    </row>
    <row r="314" spans="6:10" ht="14.25" customHeight="1">
      <c r="F314" s="50"/>
      <c r="G314" s="50"/>
      <c r="H314" s="50"/>
      <c r="I314" s="50"/>
      <c r="J314" s="50"/>
    </row>
    <row r="315" spans="6:10" ht="14.25" customHeight="1">
      <c r="F315" s="50"/>
      <c r="G315" s="50"/>
      <c r="H315" s="50"/>
      <c r="I315" s="50"/>
      <c r="J315" s="50"/>
    </row>
    <row r="316" spans="6:10" ht="14.25" customHeight="1">
      <c r="F316" s="50"/>
      <c r="G316" s="50"/>
      <c r="H316" s="50"/>
      <c r="I316" s="50"/>
      <c r="J316" s="50"/>
    </row>
    <row r="317" spans="6:10" ht="14.25" customHeight="1">
      <c r="F317" s="50"/>
      <c r="G317" s="50"/>
      <c r="H317" s="50"/>
      <c r="I317" s="50"/>
      <c r="J317" s="50"/>
    </row>
    <row r="318" spans="6:10" ht="14.25" customHeight="1">
      <c r="F318" s="50"/>
      <c r="G318" s="50"/>
      <c r="H318" s="50"/>
      <c r="I318" s="50"/>
      <c r="J318" s="50"/>
    </row>
    <row r="319" spans="6:10" ht="14.25" customHeight="1">
      <c r="F319" s="50"/>
      <c r="G319" s="50"/>
      <c r="H319" s="50"/>
      <c r="I319" s="50"/>
      <c r="J319" s="50"/>
    </row>
    <row r="320" spans="6:10" ht="14.25" customHeight="1">
      <c r="F320" s="50"/>
      <c r="G320" s="50"/>
      <c r="H320" s="50"/>
      <c r="I320" s="50"/>
      <c r="J320" s="50"/>
    </row>
    <row r="321" spans="6:10" ht="14.25" customHeight="1">
      <c r="F321" s="50"/>
      <c r="G321" s="50"/>
      <c r="H321" s="50"/>
      <c r="I321" s="50"/>
      <c r="J321" s="50"/>
    </row>
    <row r="322" spans="6:10" ht="14.25" customHeight="1">
      <c r="F322" s="50"/>
      <c r="G322" s="50"/>
      <c r="H322" s="50"/>
      <c r="I322" s="50"/>
      <c r="J322" s="50"/>
    </row>
    <row r="323" spans="6:10" ht="14.25" customHeight="1">
      <c r="F323" s="50"/>
      <c r="G323" s="50"/>
      <c r="H323" s="50"/>
      <c r="I323" s="50"/>
      <c r="J323" s="50"/>
    </row>
    <row r="324" spans="6:10" ht="14.25" customHeight="1">
      <c r="F324" s="50"/>
      <c r="G324" s="50"/>
      <c r="H324" s="50"/>
      <c r="I324" s="50"/>
      <c r="J324" s="50"/>
    </row>
    <row r="325" spans="6:10" ht="14.25" customHeight="1">
      <c r="F325" s="50"/>
      <c r="G325" s="50"/>
      <c r="H325" s="50"/>
      <c r="I325" s="50"/>
      <c r="J325" s="50"/>
    </row>
    <row r="326" spans="6:10" ht="14.25" customHeight="1">
      <c r="F326" s="50"/>
      <c r="G326" s="50"/>
      <c r="H326" s="50"/>
      <c r="I326" s="50"/>
      <c r="J326" s="50"/>
    </row>
    <row r="327" spans="6:10" ht="14.25" customHeight="1">
      <c r="F327" s="50"/>
      <c r="G327" s="50"/>
      <c r="H327" s="50"/>
      <c r="I327" s="50"/>
      <c r="J327" s="50"/>
    </row>
    <row r="328" spans="6:10" ht="14.25" customHeight="1">
      <c r="F328" s="50"/>
      <c r="G328" s="50"/>
      <c r="H328" s="50"/>
      <c r="I328" s="50"/>
      <c r="J328" s="50"/>
    </row>
    <row r="329" spans="6:10" ht="14.25" customHeight="1">
      <c r="F329" s="50"/>
      <c r="G329" s="50"/>
      <c r="H329" s="50"/>
      <c r="I329" s="50"/>
      <c r="J329" s="50"/>
    </row>
    <row r="330" spans="6:10" ht="14.25" customHeight="1">
      <c r="F330" s="50"/>
      <c r="G330" s="50"/>
      <c r="H330" s="50"/>
      <c r="I330" s="50"/>
      <c r="J330" s="50"/>
    </row>
    <row r="331" spans="6:10" ht="14.25" customHeight="1">
      <c r="F331" s="50"/>
      <c r="G331" s="50"/>
      <c r="H331" s="50"/>
      <c r="I331" s="50"/>
      <c r="J331" s="50"/>
    </row>
    <row r="332" spans="6:10" ht="14.25" customHeight="1">
      <c r="F332" s="50"/>
      <c r="G332" s="50"/>
      <c r="H332" s="50"/>
      <c r="I332" s="50"/>
      <c r="J332" s="50"/>
    </row>
    <row r="333" spans="6:10" ht="14.25" customHeight="1">
      <c r="F333" s="50"/>
      <c r="G333" s="50"/>
      <c r="H333" s="50"/>
      <c r="I333" s="50"/>
      <c r="J333" s="50"/>
    </row>
    <row r="334" spans="6:10" ht="14.25" customHeight="1">
      <c r="F334" s="50"/>
      <c r="G334" s="50"/>
      <c r="H334" s="50"/>
      <c r="I334" s="50"/>
      <c r="J334" s="50"/>
    </row>
    <row r="335" spans="6:10" ht="14.25" customHeight="1">
      <c r="F335" s="50"/>
      <c r="G335" s="50"/>
      <c r="H335" s="50"/>
      <c r="I335" s="50"/>
      <c r="J335" s="50"/>
    </row>
    <row r="336" spans="6:10" ht="14.25" customHeight="1">
      <c r="F336" s="50"/>
      <c r="G336" s="50"/>
      <c r="H336" s="50"/>
      <c r="I336" s="50"/>
      <c r="J336" s="50"/>
    </row>
    <row r="337" spans="6:10" ht="14.25" customHeight="1">
      <c r="F337" s="50"/>
      <c r="G337" s="50"/>
      <c r="H337" s="50"/>
      <c r="I337" s="50"/>
      <c r="J337" s="50"/>
    </row>
    <row r="338" spans="6:10" ht="14.25" customHeight="1">
      <c r="F338" s="50"/>
      <c r="G338" s="50"/>
      <c r="H338" s="50"/>
      <c r="I338" s="50"/>
      <c r="J338" s="50"/>
    </row>
    <row r="339" spans="6:10" ht="14.25" customHeight="1">
      <c r="F339" s="50"/>
      <c r="G339" s="50"/>
      <c r="H339" s="50"/>
      <c r="I339" s="50"/>
      <c r="J339" s="50"/>
    </row>
    <row r="340" spans="6:10" ht="14.25" customHeight="1">
      <c r="F340" s="50"/>
      <c r="G340" s="50"/>
      <c r="H340" s="50"/>
      <c r="I340" s="50"/>
      <c r="J340" s="50"/>
    </row>
    <row r="341" spans="6:10" ht="14.25" customHeight="1">
      <c r="F341" s="50"/>
      <c r="G341" s="50"/>
      <c r="H341" s="50"/>
      <c r="I341" s="50"/>
      <c r="J341" s="50"/>
    </row>
    <row r="342" spans="6:10" ht="14.25" customHeight="1">
      <c r="F342" s="50"/>
      <c r="G342" s="50"/>
      <c r="H342" s="50"/>
      <c r="I342" s="50"/>
      <c r="J342" s="50"/>
    </row>
    <row r="343" spans="6:10" ht="14.25" customHeight="1">
      <c r="F343" s="50"/>
      <c r="G343" s="50"/>
      <c r="H343" s="50"/>
      <c r="I343" s="50"/>
      <c r="J343" s="50"/>
    </row>
    <row r="344" spans="6:10" ht="14.25" customHeight="1">
      <c r="F344" s="50"/>
      <c r="G344" s="50"/>
      <c r="H344" s="50"/>
      <c r="I344" s="50"/>
      <c r="J344" s="50"/>
    </row>
    <row r="345" spans="6:10" ht="14.25" customHeight="1">
      <c r="F345" s="50"/>
      <c r="G345" s="50"/>
      <c r="H345" s="50"/>
      <c r="I345" s="50"/>
      <c r="J345" s="50"/>
    </row>
    <row r="346" spans="6:10" ht="14.25" customHeight="1">
      <c r="F346" s="50"/>
      <c r="G346" s="50"/>
      <c r="H346" s="50"/>
      <c r="I346" s="50"/>
      <c r="J346" s="50"/>
    </row>
    <row r="347" spans="6:10" ht="14.25" customHeight="1">
      <c r="F347" s="50"/>
      <c r="G347" s="50"/>
      <c r="H347" s="50"/>
      <c r="I347" s="50"/>
      <c r="J347" s="50"/>
    </row>
    <row r="348" spans="6:10" ht="14.25" customHeight="1">
      <c r="F348" s="50"/>
      <c r="G348" s="50"/>
      <c r="H348" s="50"/>
      <c r="I348" s="50"/>
      <c r="J348" s="50"/>
    </row>
    <row r="349" spans="6:10" ht="14.25" customHeight="1">
      <c r="F349" s="50"/>
      <c r="G349" s="50"/>
      <c r="H349" s="50"/>
      <c r="I349" s="50"/>
      <c r="J349" s="50"/>
    </row>
    <row r="350" spans="6:10" ht="14.25" customHeight="1">
      <c r="F350" s="50"/>
      <c r="G350" s="50"/>
      <c r="H350" s="50"/>
      <c r="I350" s="50"/>
      <c r="J350" s="50"/>
    </row>
    <row r="351" spans="6:10" ht="14.25" customHeight="1">
      <c r="F351" s="50"/>
      <c r="G351" s="50"/>
      <c r="H351" s="50"/>
      <c r="I351" s="50"/>
      <c r="J351" s="50"/>
    </row>
    <row r="352" spans="6:10" ht="14.25" customHeight="1">
      <c r="F352" s="50"/>
      <c r="G352" s="50"/>
      <c r="H352" s="50"/>
      <c r="I352" s="50"/>
      <c r="J352" s="50"/>
    </row>
    <row r="353" spans="6:10" ht="14.25" customHeight="1">
      <c r="F353" s="50"/>
      <c r="G353" s="50"/>
      <c r="H353" s="50"/>
      <c r="I353" s="50"/>
      <c r="J353" s="50"/>
    </row>
    <row r="354" spans="6:10" ht="14.25" customHeight="1">
      <c r="F354" s="50"/>
      <c r="G354" s="50"/>
      <c r="H354" s="50"/>
      <c r="I354" s="50"/>
      <c r="J354" s="50"/>
    </row>
    <row r="355" spans="6:10" ht="14.25" customHeight="1">
      <c r="F355" s="50"/>
      <c r="G355" s="50"/>
      <c r="H355" s="50"/>
      <c r="I355" s="50"/>
      <c r="J355" s="50"/>
    </row>
    <row r="356" spans="6:10" ht="14.25" customHeight="1">
      <c r="F356" s="50"/>
      <c r="G356" s="50"/>
      <c r="H356" s="50"/>
      <c r="I356" s="50"/>
      <c r="J356" s="50"/>
    </row>
    <row r="357" spans="6:10" ht="14.25" customHeight="1">
      <c r="F357" s="50"/>
      <c r="G357" s="50"/>
      <c r="H357" s="50"/>
      <c r="I357" s="50"/>
      <c r="J357" s="50"/>
    </row>
    <row r="358" spans="6:10" ht="14.25" customHeight="1">
      <c r="F358" s="50"/>
      <c r="G358" s="50"/>
      <c r="H358" s="50"/>
      <c r="I358" s="50"/>
      <c r="J358" s="50"/>
    </row>
    <row r="359" spans="6:10" ht="14.25" customHeight="1">
      <c r="F359" s="50"/>
      <c r="G359" s="50"/>
      <c r="H359" s="50"/>
      <c r="I359" s="50"/>
      <c r="J359" s="50"/>
    </row>
    <row r="360" spans="6:10" ht="14.25" customHeight="1">
      <c r="F360" s="50"/>
      <c r="G360" s="50"/>
      <c r="H360" s="50"/>
      <c r="I360" s="50"/>
      <c r="J360" s="50"/>
    </row>
    <row r="361" spans="6:10" ht="14.25" customHeight="1">
      <c r="F361" s="50"/>
      <c r="G361" s="50"/>
      <c r="H361" s="50"/>
      <c r="I361" s="50"/>
      <c r="J361" s="50"/>
    </row>
    <row r="362" spans="6:10" ht="14.25" customHeight="1">
      <c r="F362" s="50"/>
      <c r="G362" s="50"/>
      <c r="H362" s="50"/>
      <c r="I362" s="50"/>
      <c r="J362" s="50"/>
    </row>
    <row r="363" spans="6:10" ht="14.25" customHeight="1">
      <c r="F363" s="50"/>
      <c r="G363" s="50"/>
      <c r="H363" s="50"/>
      <c r="I363" s="50"/>
      <c r="J363" s="50"/>
    </row>
    <row r="364" spans="6:10" ht="14.25" customHeight="1">
      <c r="F364" s="50"/>
      <c r="G364" s="50"/>
      <c r="H364" s="50"/>
      <c r="I364" s="50"/>
      <c r="J364" s="50"/>
    </row>
    <row r="365" spans="6:10" ht="14.25" customHeight="1">
      <c r="F365" s="50"/>
      <c r="G365" s="50"/>
      <c r="H365" s="50"/>
      <c r="I365" s="50"/>
      <c r="J365" s="50"/>
    </row>
    <row r="366" spans="6:10" ht="14.25" customHeight="1">
      <c r="F366" s="50"/>
      <c r="G366" s="50"/>
      <c r="H366" s="50"/>
      <c r="I366" s="50"/>
      <c r="J366" s="50"/>
    </row>
    <row r="367" spans="6:10" ht="14.25" customHeight="1">
      <c r="F367" s="50"/>
      <c r="G367" s="50"/>
      <c r="H367" s="50"/>
      <c r="I367" s="50"/>
      <c r="J367" s="50"/>
    </row>
    <row r="368" spans="6:10" ht="14.25" customHeight="1">
      <c r="F368" s="50"/>
      <c r="G368" s="50"/>
      <c r="H368" s="50"/>
      <c r="I368" s="50"/>
      <c r="J368" s="50"/>
    </row>
    <row r="369" spans="6:10" ht="14.25" customHeight="1">
      <c r="F369" s="50"/>
      <c r="G369" s="50"/>
      <c r="H369" s="50"/>
      <c r="I369" s="50"/>
      <c r="J369" s="50"/>
    </row>
    <row r="370" spans="6:10" ht="14.25" customHeight="1">
      <c r="F370" s="50"/>
      <c r="G370" s="50"/>
      <c r="H370" s="50"/>
      <c r="I370" s="50"/>
      <c r="J370" s="50"/>
    </row>
    <row r="371" spans="6:10" ht="14.25" customHeight="1">
      <c r="F371" s="50"/>
      <c r="G371" s="50"/>
      <c r="H371" s="50"/>
      <c r="I371" s="50"/>
      <c r="J371" s="50"/>
    </row>
    <row r="372" spans="6:10" ht="14.25" customHeight="1">
      <c r="F372" s="50"/>
      <c r="G372" s="50"/>
      <c r="H372" s="50"/>
      <c r="I372" s="50"/>
      <c r="J372" s="50"/>
    </row>
    <row r="373" spans="6:10" ht="14.25" customHeight="1">
      <c r="F373" s="50"/>
      <c r="G373" s="50"/>
      <c r="H373" s="50"/>
      <c r="I373" s="50"/>
      <c r="J373" s="50"/>
    </row>
    <row r="374" spans="6:10" ht="14.25" customHeight="1">
      <c r="F374" s="50"/>
      <c r="G374" s="50"/>
      <c r="H374" s="50"/>
      <c r="I374" s="50"/>
      <c r="J374" s="50"/>
    </row>
    <row r="375" spans="6:10" ht="14.25" customHeight="1">
      <c r="F375" s="50"/>
      <c r="G375" s="50"/>
      <c r="H375" s="50"/>
      <c r="I375" s="50"/>
      <c r="J375" s="50"/>
    </row>
    <row r="376" spans="6:10" ht="14.25" customHeight="1">
      <c r="F376" s="50"/>
      <c r="G376" s="50"/>
      <c r="H376" s="50"/>
      <c r="I376" s="50"/>
      <c r="J376" s="50"/>
    </row>
    <row r="377" spans="6:10" ht="14.25" customHeight="1">
      <c r="F377" s="50"/>
      <c r="G377" s="50"/>
      <c r="H377" s="50"/>
      <c r="I377" s="50"/>
      <c r="J377" s="50"/>
    </row>
    <row r="378" spans="6:10" ht="14.25" customHeight="1">
      <c r="F378" s="50"/>
      <c r="G378" s="50"/>
      <c r="H378" s="50"/>
      <c r="I378" s="50"/>
      <c r="J378" s="50"/>
    </row>
    <row r="379" spans="6:10" ht="14.25" customHeight="1">
      <c r="F379" s="50"/>
      <c r="G379" s="50"/>
      <c r="H379" s="50"/>
      <c r="I379" s="50"/>
      <c r="J379" s="50"/>
    </row>
    <row r="380" spans="6:10" ht="14.25" customHeight="1">
      <c r="F380" s="50"/>
      <c r="G380" s="50"/>
      <c r="H380" s="50"/>
      <c r="I380" s="50"/>
      <c r="J380" s="50"/>
    </row>
    <row r="381" spans="6:10" ht="14.25" customHeight="1">
      <c r="F381" s="50"/>
      <c r="G381" s="50"/>
      <c r="H381" s="50"/>
      <c r="I381" s="50"/>
      <c r="J381" s="50"/>
    </row>
    <row r="382" spans="6:10" ht="14.25" customHeight="1">
      <c r="F382" s="50"/>
      <c r="G382" s="50"/>
      <c r="H382" s="50"/>
      <c r="I382" s="50"/>
      <c r="J382" s="50"/>
    </row>
    <row r="383" spans="6:10" ht="14.25" customHeight="1">
      <c r="F383" s="50"/>
      <c r="G383" s="50"/>
      <c r="H383" s="50"/>
      <c r="I383" s="50"/>
      <c r="J383" s="50"/>
    </row>
    <row r="384" spans="6:10" ht="14.25" customHeight="1">
      <c r="F384" s="50"/>
      <c r="G384" s="50"/>
      <c r="H384" s="50"/>
      <c r="I384" s="50"/>
      <c r="J384" s="50"/>
    </row>
    <row r="385" spans="6:10" ht="14.25" customHeight="1">
      <c r="F385" s="50"/>
      <c r="G385" s="50"/>
      <c r="H385" s="50"/>
      <c r="I385" s="50"/>
      <c r="J385" s="50"/>
    </row>
    <row r="386" spans="6:10" ht="14.25" customHeight="1">
      <c r="F386" s="50"/>
      <c r="G386" s="50"/>
      <c r="H386" s="50"/>
      <c r="I386" s="50"/>
      <c r="J386" s="50"/>
    </row>
    <row r="387" spans="6:10" ht="14.25" customHeight="1">
      <c r="F387" s="50"/>
      <c r="G387" s="50"/>
      <c r="H387" s="50"/>
      <c r="I387" s="50"/>
      <c r="J387" s="50"/>
    </row>
    <row r="388" spans="6:10" ht="14.25" customHeight="1">
      <c r="F388" s="50"/>
      <c r="G388" s="50"/>
      <c r="H388" s="50"/>
      <c r="I388" s="50"/>
      <c r="J388" s="50"/>
    </row>
    <row r="389" spans="6:10" ht="14.25" customHeight="1">
      <c r="F389" s="50"/>
      <c r="G389" s="50"/>
      <c r="H389" s="50"/>
      <c r="I389" s="50"/>
      <c r="J389" s="50"/>
    </row>
    <row r="390" spans="6:10" ht="14.25" customHeight="1">
      <c r="F390" s="50"/>
      <c r="G390" s="50"/>
      <c r="H390" s="50"/>
      <c r="I390" s="50"/>
      <c r="J390" s="50"/>
    </row>
    <row r="391" spans="6:10" ht="14.25" customHeight="1">
      <c r="F391" s="50"/>
      <c r="G391" s="50"/>
      <c r="H391" s="50"/>
      <c r="I391" s="50"/>
      <c r="J391" s="50"/>
    </row>
    <row r="392" spans="6:10" ht="14.25" customHeight="1">
      <c r="F392" s="50"/>
      <c r="G392" s="50"/>
      <c r="H392" s="50"/>
      <c r="I392" s="50"/>
      <c r="J392" s="50"/>
    </row>
    <row r="393" spans="6:10" ht="14.25" customHeight="1">
      <c r="F393" s="50"/>
      <c r="G393" s="50"/>
      <c r="H393" s="50"/>
      <c r="I393" s="50"/>
      <c r="J393" s="50"/>
    </row>
    <row r="394" spans="6:10" ht="14.25" customHeight="1">
      <c r="F394" s="50"/>
      <c r="G394" s="50"/>
      <c r="H394" s="50"/>
      <c r="I394" s="50"/>
      <c r="J394" s="50"/>
    </row>
    <row r="395" spans="6:10" ht="14.25" customHeight="1">
      <c r="F395" s="50"/>
      <c r="G395" s="50"/>
      <c r="H395" s="50"/>
      <c r="I395" s="50"/>
      <c r="J395" s="50"/>
    </row>
    <row r="396" spans="6:10" ht="14.25" customHeight="1">
      <c r="F396" s="50"/>
      <c r="G396" s="50"/>
      <c r="H396" s="50"/>
      <c r="I396" s="50"/>
      <c r="J396" s="50"/>
    </row>
    <row r="397" spans="6:10" ht="14.25" customHeight="1">
      <c r="F397" s="50"/>
      <c r="G397" s="50"/>
      <c r="H397" s="50"/>
      <c r="I397" s="50"/>
      <c r="J397" s="50"/>
    </row>
    <row r="398" spans="6:10" ht="14.25" customHeight="1">
      <c r="F398" s="50"/>
      <c r="G398" s="50"/>
      <c r="H398" s="50"/>
      <c r="I398" s="50"/>
      <c r="J398" s="50"/>
    </row>
    <row r="399" spans="6:10" ht="14.25" customHeight="1">
      <c r="F399" s="50"/>
      <c r="G399" s="50"/>
      <c r="H399" s="50"/>
      <c r="I399" s="50"/>
      <c r="J399" s="50"/>
    </row>
    <row r="400" spans="6:10" ht="14.25" customHeight="1">
      <c r="F400" s="50"/>
      <c r="G400" s="50"/>
      <c r="H400" s="50"/>
      <c r="I400" s="50"/>
      <c r="J400" s="50"/>
    </row>
    <row r="401" spans="6:10" ht="14.25" customHeight="1">
      <c r="F401" s="50"/>
      <c r="G401" s="50"/>
      <c r="H401" s="50"/>
      <c r="I401" s="50"/>
      <c r="J401" s="50"/>
    </row>
    <row r="402" spans="6:10" ht="14.25" customHeight="1">
      <c r="F402" s="50"/>
      <c r="G402" s="50"/>
      <c r="H402" s="50"/>
      <c r="I402" s="50"/>
      <c r="J402" s="50"/>
    </row>
    <row r="403" spans="6:10" ht="14.25" customHeight="1">
      <c r="F403" s="50"/>
      <c r="G403" s="50"/>
      <c r="H403" s="50"/>
      <c r="I403" s="50"/>
      <c r="J403" s="50"/>
    </row>
    <row r="404" spans="6:10" ht="14.25" customHeight="1">
      <c r="F404" s="50"/>
      <c r="G404" s="50"/>
      <c r="H404" s="50"/>
      <c r="I404" s="50"/>
      <c r="J404" s="50"/>
    </row>
    <row r="405" spans="6:10" ht="14.25" customHeight="1">
      <c r="F405" s="50"/>
      <c r="G405" s="50"/>
      <c r="H405" s="50"/>
      <c r="I405" s="50"/>
      <c r="J405" s="50"/>
    </row>
    <row r="406" spans="6:10" ht="14.25" customHeight="1">
      <c r="F406" s="50"/>
      <c r="G406" s="50"/>
      <c r="H406" s="50"/>
      <c r="I406" s="50"/>
      <c r="J406" s="50"/>
    </row>
    <row r="407" spans="6:10" ht="14.25" customHeight="1">
      <c r="F407" s="50"/>
      <c r="G407" s="50"/>
      <c r="H407" s="50"/>
      <c r="I407" s="50"/>
      <c r="J407" s="50"/>
    </row>
    <row r="408" spans="6:10" ht="14.25" customHeight="1">
      <c r="F408" s="50"/>
      <c r="G408" s="50"/>
      <c r="H408" s="50"/>
      <c r="I408" s="50"/>
      <c r="J408" s="50"/>
    </row>
    <row r="409" spans="6:10" ht="14.25" customHeight="1">
      <c r="F409" s="50"/>
      <c r="G409" s="50"/>
      <c r="H409" s="50"/>
      <c r="I409" s="50"/>
      <c r="J409" s="50"/>
    </row>
    <row r="410" spans="6:10" ht="14.25" customHeight="1">
      <c r="F410" s="50"/>
      <c r="G410" s="50"/>
      <c r="H410" s="50"/>
      <c r="I410" s="50"/>
      <c r="J410" s="50"/>
    </row>
    <row r="411" spans="6:10" ht="14.25" customHeight="1">
      <c r="F411" s="50"/>
      <c r="G411" s="50"/>
      <c r="H411" s="50"/>
      <c r="I411" s="50"/>
      <c r="J411" s="50"/>
    </row>
    <row r="412" spans="6:10" ht="14.25" customHeight="1">
      <c r="F412" s="50"/>
      <c r="G412" s="50"/>
      <c r="H412" s="50"/>
      <c r="I412" s="50"/>
      <c r="J412" s="50"/>
    </row>
    <row r="413" spans="6:10" ht="14.25" customHeight="1">
      <c r="F413" s="50"/>
      <c r="G413" s="50"/>
      <c r="H413" s="50"/>
      <c r="I413" s="50"/>
      <c r="J413" s="50"/>
    </row>
    <row r="414" spans="6:10" ht="14.25" customHeight="1">
      <c r="F414" s="50"/>
      <c r="G414" s="50"/>
      <c r="H414" s="50"/>
      <c r="I414" s="50"/>
      <c r="J414" s="50"/>
    </row>
    <row r="415" spans="6:10" ht="14.25" customHeight="1">
      <c r="F415" s="50"/>
      <c r="G415" s="50"/>
      <c r="H415" s="50"/>
      <c r="I415" s="50"/>
      <c r="J415" s="50"/>
    </row>
    <row r="416" spans="6:10" ht="14.25" customHeight="1">
      <c r="F416" s="50"/>
      <c r="G416" s="50"/>
      <c r="H416" s="50"/>
      <c r="I416" s="50"/>
      <c r="J416" s="50"/>
    </row>
    <row r="417" spans="6:10" ht="14.25" customHeight="1">
      <c r="F417" s="50"/>
      <c r="G417" s="50"/>
      <c r="H417" s="50"/>
      <c r="I417" s="50"/>
      <c r="J417" s="50"/>
    </row>
    <row r="418" spans="6:10" ht="14.25" customHeight="1">
      <c r="F418" s="50"/>
      <c r="G418" s="50"/>
      <c r="H418" s="50"/>
      <c r="I418" s="50"/>
      <c r="J418" s="50"/>
    </row>
    <row r="419" spans="6:10" ht="14.25" customHeight="1">
      <c r="F419" s="50"/>
      <c r="G419" s="50"/>
      <c r="H419" s="50"/>
      <c r="I419" s="50"/>
      <c r="J419" s="50"/>
    </row>
    <row r="420" spans="6:10" ht="14.25" customHeight="1">
      <c r="F420" s="50"/>
      <c r="G420" s="50"/>
      <c r="H420" s="50"/>
      <c r="I420" s="50"/>
      <c r="J420" s="50"/>
    </row>
    <row r="421" spans="6:10" ht="14.25" customHeight="1">
      <c r="F421" s="50"/>
      <c r="G421" s="50"/>
      <c r="H421" s="50"/>
      <c r="I421" s="50"/>
      <c r="J421" s="50"/>
    </row>
    <row r="422" spans="6:10" ht="14.25" customHeight="1">
      <c r="F422" s="50"/>
      <c r="G422" s="50"/>
      <c r="H422" s="50"/>
      <c r="I422" s="50"/>
      <c r="J422" s="50"/>
    </row>
    <row r="423" spans="6:10" ht="14.25" customHeight="1">
      <c r="F423" s="50"/>
      <c r="G423" s="50"/>
      <c r="H423" s="50"/>
      <c r="I423" s="50"/>
      <c r="J423" s="50"/>
    </row>
    <row r="424" spans="6:10" ht="14.25" customHeight="1">
      <c r="F424" s="50"/>
      <c r="G424" s="50"/>
      <c r="H424" s="50"/>
      <c r="I424" s="50"/>
      <c r="J424" s="50"/>
    </row>
    <row r="425" spans="6:10" ht="14.25" customHeight="1">
      <c r="F425" s="50"/>
      <c r="G425" s="50"/>
      <c r="H425" s="50"/>
      <c r="I425" s="50"/>
      <c r="J425" s="50"/>
    </row>
    <row r="426" spans="6:10" ht="14.25" customHeight="1">
      <c r="F426" s="50"/>
      <c r="G426" s="50"/>
      <c r="H426" s="50"/>
      <c r="I426" s="50"/>
      <c r="J426" s="50"/>
    </row>
    <row r="427" spans="6:10" ht="14.25" customHeight="1">
      <c r="F427" s="50"/>
      <c r="G427" s="50"/>
      <c r="H427" s="50"/>
      <c r="I427" s="50"/>
      <c r="J427" s="50"/>
    </row>
    <row r="428" spans="6:10" ht="14.25" customHeight="1">
      <c r="F428" s="50"/>
      <c r="G428" s="50"/>
      <c r="H428" s="50"/>
      <c r="I428" s="50"/>
      <c r="J428" s="50"/>
    </row>
    <row r="429" spans="6:10" ht="14.25" customHeight="1">
      <c r="F429" s="50"/>
      <c r="G429" s="50"/>
      <c r="H429" s="50"/>
      <c r="I429" s="50"/>
      <c r="J429" s="50"/>
    </row>
    <row r="430" spans="6:10" ht="14.25" customHeight="1">
      <c r="F430" s="50"/>
      <c r="G430" s="50"/>
      <c r="H430" s="50"/>
      <c r="I430" s="50"/>
      <c r="J430" s="50"/>
    </row>
    <row r="431" spans="6:10" ht="14.25" customHeight="1">
      <c r="F431" s="50"/>
      <c r="G431" s="50"/>
      <c r="H431" s="50"/>
      <c r="I431" s="50"/>
      <c r="J431" s="50"/>
    </row>
    <row r="432" spans="6:10" ht="14.25" customHeight="1">
      <c r="F432" s="50"/>
      <c r="G432" s="50"/>
      <c r="H432" s="50"/>
      <c r="I432" s="50"/>
      <c r="J432" s="50"/>
    </row>
    <row r="433" spans="6:10" ht="14.25" customHeight="1">
      <c r="F433" s="50"/>
      <c r="G433" s="50"/>
      <c r="H433" s="50"/>
      <c r="I433" s="50"/>
      <c r="J433" s="50"/>
    </row>
    <row r="434" spans="6:10" ht="14.25" customHeight="1">
      <c r="F434" s="50"/>
      <c r="G434" s="50"/>
      <c r="H434" s="50"/>
      <c r="I434" s="50"/>
      <c r="J434" s="50"/>
    </row>
    <row r="435" spans="6:10" ht="14.25" customHeight="1">
      <c r="F435" s="50"/>
      <c r="G435" s="50"/>
      <c r="H435" s="50"/>
      <c r="I435" s="50"/>
      <c r="J435" s="50"/>
    </row>
    <row r="436" spans="6:10" ht="14.25" customHeight="1">
      <c r="F436" s="50"/>
      <c r="G436" s="50"/>
      <c r="H436" s="50"/>
      <c r="I436" s="50"/>
      <c r="J436" s="50"/>
    </row>
    <row r="437" spans="6:10" ht="14.25" customHeight="1">
      <c r="F437" s="50"/>
      <c r="G437" s="50"/>
      <c r="H437" s="50"/>
      <c r="I437" s="50"/>
      <c r="J437" s="50"/>
    </row>
    <row r="438" spans="6:10" ht="14.25" customHeight="1">
      <c r="F438" s="50"/>
      <c r="G438" s="50"/>
      <c r="H438" s="50"/>
      <c r="I438" s="50"/>
      <c r="J438" s="50"/>
    </row>
    <row r="439" spans="6:10" ht="14.25" customHeight="1">
      <c r="F439" s="50"/>
      <c r="G439" s="50"/>
      <c r="H439" s="50"/>
      <c r="I439" s="50"/>
      <c r="J439" s="50"/>
    </row>
    <row r="440" spans="6:10" ht="14.25" customHeight="1">
      <c r="F440" s="50"/>
      <c r="G440" s="50"/>
      <c r="H440" s="50"/>
      <c r="I440" s="50"/>
      <c r="J440" s="50"/>
    </row>
    <row r="441" spans="6:10" ht="14.25" customHeight="1">
      <c r="F441" s="50"/>
      <c r="G441" s="50"/>
      <c r="H441" s="50"/>
      <c r="I441" s="50"/>
      <c r="J441" s="50"/>
    </row>
    <row r="442" spans="6:10" ht="14.25" customHeight="1">
      <c r="F442" s="50"/>
      <c r="G442" s="50"/>
      <c r="H442" s="50"/>
      <c r="I442" s="50"/>
      <c r="J442" s="50"/>
    </row>
    <row r="443" spans="6:10" ht="14.25" customHeight="1">
      <c r="F443" s="50"/>
      <c r="G443" s="50"/>
      <c r="H443" s="50"/>
      <c r="I443" s="50"/>
      <c r="J443" s="50"/>
    </row>
    <row r="444" spans="6:10" ht="14.25" customHeight="1">
      <c r="F444" s="50"/>
      <c r="G444" s="50"/>
      <c r="H444" s="50"/>
      <c r="I444" s="50"/>
      <c r="J444" s="50"/>
    </row>
    <row r="445" spans="6:10" ht="14.25" customHeight="1">
      <c r="F445" s="50"/>
      <c r="G445" s="50"/>
      <c r="H445" s="50"/>
      <c r="I445" s="50"/>
      <c r="J445" s="50"/>
    </row>
    <row r="446" spans="6:10" ht="14.25" customHeight="1">
      <c r="F446" s="50"/>
      <c r="G446" s="50"/>
      <c r="H446" s="50"/>
      <c r="I446" s="50"/>
      <c r="J446" s="50"/>
    </row>
    <row r="447" spans="6:10" ht="14.25" customHeight="1">
      <c r="F447" s="50"/>
      <c r="G447" s="50"/>
      <c r="H447" s="50"/>
      <c r="I447" s="50"/>
      <c r="J447" s="50"/>
    </row>
    <row r="448" spans="6:10" ht="14.25" customHeight="1">
      <c r="F448" s="50"/>
      <c r="G448" s="50"/>
      <c r="H448" s="50"/>
      <c r="I448" s="50"/>
      <c r="J448" s="50"/>
    </row>
    <row r="449" spans="6:10" ht="14.25" customHeight="1">
      <c r="F449" s="50"/>
      <c r="G449" s="50"/>
      <c r="H449" s="50"/>
      <c r="I449" s="50"/>
      <c r="J449" s="50"/>
    </row>
    <row r="450" spans="6:10" ht="14.25" customHeight="1">
      <c r="F450" s="50"/>
      <c r="G450" s="50"/>
      <c r="H450" s="50"/>
      <c r="I450" s="50"/>
      <c r="J450" s="50"/>
    </row>
    <row r="451" spans="6:10" ht="14.25" customHeight="1">
      <c r="F451" s="50"/>
      <c r="G451" s="50"/>
      <c r="H451" s="50"/>
      <c r="I451" s="50"/>
      <c r="J451" s="50"/>
    </row>
    <row r="452" spans="6:10" ht="14.25" customHeight="1">
      <c r="F452" s="50"/>
      <c r="G452" s="50"/>
      <c r="H452" s="50"/>
      <c r="I452" s="50"/>
      <c r="J452" s="50"/>
    </row>
    <row r="453" spans="6:10" ht="14.25" customHeight="1">
      <c r="F453" s="50"/>
      <c r="G453" s="50"/>
      <c r="H453" s="50"/>
      <c r="I453" s="50"/>
      <c r="J453" s="50"/>
    </row>
    <row r="454" spans="6:10" ht="14.25" customHeight="1">
      <c r="F454" s="50"/>
      <c r="G454" s="50"/>
      <c r="H454" s="50"/>
      <c r="I454" s="50"/>
      <c r="J454" s="50"/>
    </row>
    <row r="455" spans="6:10" ht="14.25" customHeight="1">
      <c r="F455" s="50"/>
      <c r="G455" s="50"/>
      <c r="H455" s="50"/>
      <c r="I455" s="50"/>
      <c r="J455" s="50"/>
    </row>
    <row r="456" spans="6:10" ht="14.25" customHeight="1">
      <c r="F456" s="50"/>
      <c r="G456" s="50"/>
      <c r="H456" s="50"/>
      <c r="I456" s="50"/>
      <c r="J456" s="50"/>
    </row>
    <row r="457" spans="6:10" ht="14.25" customHeight="1">
      <c r="F457" s="50"/>
      <c r="G457" s="50"/>
      <c r="H457" s="50"/>
      <c r="I457" s="50"/>
      <c r="J457" s="50"/>
    </row>
    <row r="458" spans="6:10" ht="14.25" customHeight="1">
      <c r="F458" s="50"/>
      <c r="G458" s="50"/>
      <c r="H458" s="50"/>
      <c r="I458" s="50"/>
      <c r="J458" s="50"/>
    </row>
    <row r="459" spans="6:10" ht="14.25" customHeight="1">
      <c r="F459" s="50"/>
      <c r="G459" s="50"/>
      <c r="H459" s="50"/>
      <c r="I459" s="50"/>
      <c r="J459" s="50"/>
    </row>
    <row r="460" spans="6:10" ht="14.25" customHeight="1">
      <c r="F460" s="50"/>
      <c r="G460" s="50"/>
      <c r="H460" s="50"/>
      <c r="I460" s="50"/>
      <c r="J460" s="50"/>
    </row>
    <row r="461" spans="6:10" ht="14.25" customHeight="1">
      <c r="F461" s="50"/>
      <c r="G461" s="50"/>
      <c r="H461" s="50"/>
      <c r="I461" s="50"/>
      <c r="J461" s="50"/>
    </row>
    <row r="462" spans="6:10" ht="14.25" customHeight="1">
      <c r="F462" s="50"/>
      <c r="G462" s="50"/>
      <c r="H462" s="50"/>
      <c r="I462" s="50"/>
      <c r="J462" s="50"/>
    </row>
    <row r="463" spans="6:10" ht="14.25" customHeight="1">
      <c r="F463" s="50"/>
      <c r="G463" s="50"/>
      <c r="H463" s="50"/>
      <c r="I463" s="50"/>
      <c r="J463" s="50"/>
    </row>
    <row r="464" spans="6:10" ht="14.25" customHeight="1">
      <c r="F464" s="50"/>
      <c r="G464" s="50"/>
      <c r="H464" s="50"/>
      <c r="I464" s="50"/>
      <c r="J464" s="50"/>
    </row>
    <row r="465" spans="6:10" ht="14.25" customHeight="1">
      <c r="F465" s="50"/>
      <c r="G465" s="50"/>
      <c r="H465" s="50"/>
      <c r="I465" s="50"/>
      <c r="J465" s="50"/>
    </row>
    <row r="466" spans="6:10" ht="14.25" customHeight="1">
      <c r="F466" s="50"/>
      <c r="G466" s="50"/>
      <c r="H466" s="50"/>
      <c r="I466" s="50"/>
      <c r="J466" s="50"/>
    </row>
    <row r="467" spans="6:10" ht="14.25" customHeight="1">
      <c r="F467" s="50"/>
      <c r="G467" s="50"/>
      <c r="H467" s="50"/>
      <c r="I467" s="50"/>
      <c r="J467" s="50"/>
    </row>
    <row r="468" spans="6:10" ht="14.25" customHeight="1">
      <c r="F468" s="50"/>
      <c r="G468" s="50"/>
      <c r="H468" s="50"/>
      <c r="I468" s="50"/>
      <c r="J468" s="50"/>
    </row>
    <row r="469" spans="6:10" ht="14.25" customHeight="1">
      <c r="F469" s="50"/>
      <c r="G469" s="50"/>
      <c r="H469" s="50"/>
      <c r="I469" s="50"/>
      <c r="J469" s="50"/>
    </row>
    <row r="470" spans="6:10" ht="14.25" customHeight="1">
      <c r="F470" s="50"/>
      <c r="G470" s="50"/>
      <c r="H470" s="50"/>
      <c r="I470" s="50"/>
      <c r="J470" s="50"/>
    </row>
    <row r="471" spans="6:10" ht="14.25" customHeight="1">
      <c r="F471" s="50"/>
      <c r="G471" s="50"/>
      <c r="H471" s="50"/>
      <c r="I471" s="50"/>
      <c r="J471" s="50"/>
    </row>
    <row r="472" spans="6:10" ht="14.25" customHeight="1">
      <c r="F472" s="50"/>
      <c r="G472" s="50"/>
      <c r="H472" s="50"/>
      <c r="I472" s="50"/>
      <c r="J472" s="50"/>
    </row>
    <row r="473" spans="6:10" ht="14.25" customHeight="1">
      <c r="F473" s="50"/>
      <c r="G473" s="50"/>
      <c r="H473" s="50"/>
      <c r="I473" s="50"/>
      <c r="J473" s="50"/>
    </row>
    <row r="474" spans="6:10" ht="14.25" customHeight="1">
      <c r="F474" s="50"/>
      <c r="G474" s="50"/>
      <c r="H474" s="50"/>
      <c r="I474" s="50"/>
      <c r="J474" s="50"/>
    </row>
    <row r="475" spans="6:10" ht="14.25" customHeight="1">
      <c r="F475" s="50"/>
      <c r="G475" s="50"/>
      <c r="H475" s="50"/>
      <c r="I475" s="50"/>
      <c r="J475" s="50"/>
    </row>
    <row r="476" spans="6:10" ht="14.25" customHeight="1">
      <c r="F476" s="50"/>
      <c r="G476" s="50"/>
      <c r="H476" s="50"/>
      <c r="I476" s="50"/>
      <c r="J476" s="50"/>
    </row>
    <row r="477" spans="6:10" ht="14.25" customHeight="1">
      <c r="F477" s="50"/>
      <c r="G477" s="50"/>
      <c r="H477" s="50"/>
      <c r="I477" s="50"/>
      <c r="J477" s="50"/>
    </row>
    <row r="478" spans="6:10" ht="14.25" customHeight="1">
      <c r="F478" s="50"/>
      <c r="G478" s="50"/>
      <c r="H478" s="50"/>
      <c r="I478" s="50"/>
      <c r="J478" s="50"/>
    </row>
    <row r="479" spans="6:10" ht="14.25" customHeight="1">
      <c r="F479" s="50"/>
      <c r="G479" s="50"/>
      <c r="H479" s="50"/>
      <c r="I479" s="50"/>
      <c r="J479" s="50"/>
    </row>
    <row r="480" spans="6:10" ht="14.25" customHeight="1">
      <c r="F480" s="50"/>
      <c r="G480" s="50"/>
      <c r="H480" s="50"/>
      <c r="I480" s="50"/>
      <c r="J480" s="50"/>
    </row>
    <row r="481" spans="6:10" ht="14.25" customHeight="1">
      <c r="F481" s="50"/>
      <c r="G481" s="50"/>
      <c r="H481" s="50"/>
      <c r="I481" s="50"/>
      <c r="J481" s="50"/>
    </row>
    <row r="482" spans="6:10" ht="14.25" customHeight="1">
      <c r="F482" s="50"/>
      <c r="G482" s="50"/>
      <c r="H482" s="50"/>
      <c r="I482" s="50"/>
      <c r="J482" s="50"/>
    </row>
    <row r="483" spans="6:10" ht="14.25" customHeight="1">
      <c r="F483" s="50"/>
      <c r="G483" s="50"/>
      <c r="H483" s="50"/>
      <c r="I483" s="50"/>
      <c r="J483" s="50"/>
    </row>
    <row r="484" spans="6:10" ht="14.25" customHeight="1">
      <c r="F484" s="50"/>
      <c r="G484" s="50"/>
      <c r="H484" s="50"/>
      <c r="I484" s="50"/>
      <c r="J484" s="50"/>
    </row>
    <row r="485" spans="6:10" ht="14.25" customHeight="1">
      <c r="F485" s="50"/>
      <c r="G485" s="50"/>
      <c r="H485" s="50"/>
      <c r="I485" s="50"/>
      <c r="J485" s="50"/>
    </row>
    <row r="486" spans="6:10" ht="14.25" customHeight="1">
      <c r="F486" s="50"/>
      <c r="G486" s="50"/>
      <c r="H486" s="50"/>
      <c r="I486" s="50"/>
      <c r="J486" s="50"/>
    </row>
    <row r="487" spans="6:10" ht="14.25" customHeight="1">
      <c r="F487" s="50"/>
      <c r="G487" s="50"/>
      <c r="H487" s="50"/>
      <c r="I487" s="50"/>
      <c r="J487" s="50"/>
    </row>
    <row r="488" spans="6:10" ht="14.25" customHeight="1">
      <c r="F488" s="50"/>
      <c r="G488" s="50"/>
      <c r="H488" s="50"/>
      <c r="I488" s="50"/>
      <c r="J488" s="50"/>
    </row>
    <row r="489" spans="6:10" ht="14.25" customHeight="1">
      <c r="F489" s="50"/>
      <c r="G489" s="50"/>
      <c r="H489" s="50"/>
      <c r="I489" s="50"/>
      <c r="J489" s="50"/>
    </row>
    <row r="490" spans="6:10" ht="14.25" customHeight="1">
      <c r="F490" s="50"/>
      <c r="G490" s="50"/>
      <c r="H490" s="50"/>
      <c r="I490" s="50"/>
      <c r="J490" s="50"/>
    </row>
    <row r="491" spans="6:10" ht="14.25" customHeight="1">
      <c r="F491" s="50"/>
      <c r="G491" s="50"/>
      <c r="H491" s="50"/>
      <c r="I491" s="50"/>
      <c r="J491" s="50"/>
    </row>
    <row r="492" spans="6:10" ht="14.25" customHeight="1">
      <c r="F492" s="50"/>
      <c r="G492" s="50"/>
      <c r="H492" s="50"/>
      <c r="I492" s="50"/>
      <c r="J492" s="50"/>
    </row>
    <row r="493" spans="6:10" ht="14.25" customHeight="1">
      <c r="F493" s="50"/>
      <c r="G493" s="50"/>
      <c r="H493" s="50"/>
      <c r="I493" s="50"/>
      <c r="J493" s="50"/>
    </row>
    <row r="494" spans="6:10" ht="14.25" customHeight="1">
      <c r="F494" s="50"/>
      <c r="G494" s="50"/>
      <c r="H494" s="50"/>
      <c r="I494" s="50"/>
      <c r="J494" s="50"/>
    </row>
    <row r="495" spans="6:10" ht="14.25" customHeight="1">
      <c r="F495" s="50"/>
      <c r="G495" s="50"/>
      <c r="H495" s="50"/>
      <c r="I495" s="50"/>
      <c r="J495" s="50"/>
    </row>
    <row r="496" spans="6:10" ht="14.25" customHeight="1">
      <c r="F496" s="50"/>
      <c r="G496" s="50"/>
      <c r="H496" s="50"/>
      <c r="I496" s="50"/>
      <c r="J496" s="50"/>
    </row>
    <row r="497" spans="6:10" ht="14.25" customHeight="1">
      <c r="F497" s="50"/>
      <c r="G497" s="50"/>
      <c r="H497" s="50"/>
      <c r="I497" s="50"/>
      <c r="J497" s="50"/>
    </row>
    <row r="498" spans="6:10" ht="14.25" customHeight="1">
      <c r="F498" s="50"/>
      <c r="G498" s="50"/>
      <c r="H498" s="50"/>
      <c r="I498" s="50"/>
      <c r="J498" s="50"/>
    </row>
    <row r="499" spans="6:10" ht="14.25" customHeight="1">
      <c r="F499" s="50"/>
      <c r="G499" s="50"/>
      <c r="H499" s="50"/>
      <c r="I499" s="50"/>
      <c r="J499" s="50"/>
    </row>
    <row r="500" spans="6:10" ht="14.25" customHeight="1">
      <c r="F500" s="50"/>
      <c r="G500" s="50"/>
      <c r="H500" s="50"/>
      <c r="I500" s="50"/>
      <c r="J500" s="50"/>
    </row>
    <row r="501" spans="6:10" ht="14.25" customHeight="1">
      <c r="F501" s="50"/>
      <c r="G501" s="50"/>
      <c r="H501" s="50"/>
      <c r="I501" s="50"/>
      <c r="J501" s="50"/>
    </row>
    <row r="502" spans="6:10" ht="14.25" customHeight="1">
      <c r="F502" s="50"/>
      <c r="G502" s="50"/>
      <c r="H502" s="50"/>
      <c r="I502" s="50"/>
      <c r="J502" s="50"/>
    </row>
    <row r="503" spans="6:10" ht="14.25" customHeight="1">
      <c r="F503" s="50"/>
      <c r="G503" s="50"/>
      <c r="H503" s="50"/>
      <c r="I503" s="50"/>
      <c r="J503" s="50"/>
    </row>
    <row r="504" spans="6:10" ht="14.25" customHeight="1">
      <c r="F504" s="50"/>
      <c r="G504" s="50"/>
      <c r="H504" s="50"/>
      <c r="I504" s="50"/>
      <c r="J504" s="50"/>
    </row>
    <row r="505" spans="6:10" ht="14.25" customHeight="1">
      <c r="F505" s="50"/>
      <c r="G505" s="50"/>
      <c r="H505" s="50"/>
      <c r="I505" s="50"/>
      <c r="J505" s="50"/>
    </row>
    <row r="506" spans="6:10" ht="14.25" customHeight="1">
      <c r="F506" s="50"/>
      <c r="G506" s="50"/>
      <c r="H506" s="50"/>
      <c r="I506" s="50"/>
      <c r="J506" s="50"/>
    </row>
    <row r="507" spans="6:10" ht="14.25" customHeight="1">
      <c r="F507" s="50"/>
      <c r="G507" s="50"/>
      <c r="H507" s="50"/>
      <c r="I507" s="50"/>
      <c r="J507" s="50"/>
    </row>
    <row r="508" spans="6:10" ht="14.25" customHeight="1">
      <c r="F508" s="50"/>
      <c r="G508" s="50"/>
      <c r="H508" s="50"/>
      <c r="I508" s="50"/>
      <c r="J508" s="50"/>
    </row>
    <row r="509" spans="6:10" ht="14.25" customHeight="1">
      <c r="F509" s="50"/>
      <c r="G509" s="50"/>
      <c r="H509" s="50"/>
      <c r="I509" s="50"/>
      <c r="J509" s="50"/>
    </row>
    <row r="510" spans="6:10" ht="14.25" customHeight="1">
      <c r="F510" s="50"/>
      <c r="G510" s="50"/>
      <c r="H510" s="50"/>
      <c r="I510" s="50"/>
      <c r="J510" s="50"/>
    </row>
    <row r="511" spans="6:10" ht="14.25" customHeight="1">
      <c r="F511" s="50"/>
      <c r="G511" s="50"/>
      <c r="H511" s="50"/>
      <c r="I511" s="50"/>
      <c r="J511" s="50"/>
    </row>
    <row r="512" spans="6:10" ht="14.25" customHeight="1">
      <c r="F512" s="50"/>
      <c r="G512" s="50"/>
      <c r="H512" s="50"/>
      <c r="I512" s="50"/>
      <c r="J512" s="50"/>
    </row>
    <row r="513" spans="6:10" ht="14.25" customHeight="1">
      <c r="F513" s="50"/>
      <c r="G513" s="50"/>
      <c r="H513" s="50"/>
      <c r="I513" s="50"/>
      <c r="J513" s="50"/>
    </row>
    <row r="514" spans="6:10" ht="14.25" customHeight="1">
      <c r="F514" s="50"/>
      <c r="G514" s="50"/>
      <c r="H514" s="50"/>
      <c r="I514" s="50"/>
      <c r="J514" s="50"/>
    </row>
    <row r="515" spans="6:10" ht="14.25" customHeight="1">
      <c r="F515" s="50"/>
      <c r="G515" s="50"/>
      <c r="H515" s="50"/>
      <c r="I515" s="50"/>
      <c r="J515" s="50"/>
    </row>
    <row r="516" spans="6:10" ht="14.25" customHeight="1">
      <c r="F516" s="50"/>
      <c r="G516" s="50"/>
      <c r="H516" s="50"/>
      <c r="I516" s="50"/>
      <c r="J516" s="50"/>
    </row>
    <row r="517" spans="6:10" ht="14.25" customHeight="1">
      <c r="F517" s="50"/>
      <c r="G517" s="50"/>
      <c r="H517" s="50"/>
      <c r="I517" s="50"/>
      <c r="J517" s="50"/>
    </row>
    <row r="518" spans="6:10" ht="14.25" customHeight="1">
      <c r="F518" s="50"/>
      <c r="G518" s="50"/>
      <c r="H518" s="50"/>
      <c r="I518" s="50"/>
      <c r="J518" s="50"/>
    </row>
    <row r="519" spans="6:10" ht="14.25" customHeight="1">
      <c r="F519" s="50"/>
      <c r="G519" s="50"/>
      <c r="H519" s="50"/>
      <c r="I519" s="50"/>
      <c r="J519" s="50"/>
    </row>
    <row r="520" spans="6:10" ht="14.25" customHeight="1">
      <c r="F520" s="50"/>
      <c r="G520" s="50"/>
      <c r="H520" s="50"/>
      <c r="I520" s="50"/>
      <c r="J520" s="50"/>
    </row>
    <row r="521" spans="6:10" ht="14.25" customHeight="1">
      <c r="F521" s="50"/>
      <c r="G521" s="50"/>
      <c r="H521" s="50"/>
      <c r="I521" s="50"/>
      <c r="J521" s="50"/>
    </row>
    <row r="522" spans="6:10" ht="14.25" customHeight="1">
      <c r="F522" s="50"/>
      <c r="G522" s="50"/>
      <c r="H522" s="50"/>
      <c r="I522" s="50"/>
      <c r="J522" s="50"/>
    </row>
    <row r="523" spans="6:10" ht="14.25" customHeight="1">
      <c r="F523" s="50"/>
      <c r="G523" s="50"/>
      <c r="H523" s="50"/>
      <c r="I523" s="50"/>
      <c r="J523" s="50"/>
    </row>
    <row r="524" spans="6:10" ht="14.25" customHeight="1">
      <c r="F524" s="50"/>
      <c r="G524" s="50"/>
      <c r="H524" s="50"/>
      <c r="I524" s="50"/>
      <c r="J524" s="50"/>
    </row>
    <row r="525" spans="6:10" ht="14.25" customHeight="1">
      <c r="F525" s="50"/>
      <c r="G525" s="50"/>
      <c r="H525" s="50"/>
      <c r="I525" s="50"/>
      <c r="J525" s="50"/>
    </row>
    <row r="526" spans="6:10" ht="14.25" customHeight="1">
      <c r="F526" s="50"/>
      <c r="G526" s="50"/>
      <c r="H526" s="50"/>
      <c r="I526" s="50"/>
      <c r="J526" s="50"/>
    </row>
    <row r="527" spans="6:10" ht="14.25" customHeight="1">
      <c r="F527" s="50"/>
      <c r="G527" s="50"/>
      <c r="H527" s="50"/>
      <c r="I527" s="50"/>
      <c r="J527" s="50"/>
    </row>
    <row r="528" spans="6:10" ht="14.25" customHeight="1">
      <c r="F528" s="50"/>
      <c r="G528" s="50"/>
      <c r="H528" s="50"/>
      <c r="I528" s="50"/>
      <c r="J528" s="50"/>
    </row>
    <row r="529" spans="6:10" ht="14.25" customHeight="1">
      <c r="F529" s="50"/>
      <c r="G529" s="50"/>
      <c r="H529" s="50"/>
      <c r="I529" s="50"/>
      <c r="J529" s="50"/>
    </row>
    <row r="530" spans="6:10" ht="14.25" customHeight="1">
      <c r="F530" s="50"/>
      <c r="G530" s="50"/>
      <c r="H530" s="50"/>
      <c r="I530" s="50"/>
      <c r="J530" s="50"/>
    </row>
    <row r="531" spans="6:10" ht="14.25" customHeight="1">
      <c r="F531" s="50"/>
      <c r="G531" s="50"/>
      <c r="H531" s="50"/>
      <c r="I531" s="50"/>
      <c r="J531" s="50"/>
    </row>
    <row r="532" spans="6:10" ht="14.25" customHeight="1">
      <c r="F532" s="50"/>
      <c r="G532" s="50"/>
      <c r="H532" s="50"/>
      <c r="I532" s="50"/>
      <c r="J532" s="50"/>
    </row>
    <row r="533" spans="6:10" ht="14.25" customHeight="1">
      <c r="F533" s="50"/>
      <c r="G533" s="50"/>
      <c r="H533" s="50"/>
      <c r="I533" s="50"/>
      <c r="J533" s="50"/>
    </row>
    <row r="534" spans="6:10" ht="14.25" customHeight="1">
      <c r="F534" s="50"/>
      <c r="G534" s="50"/>
      <c r="H534" s="50"/>
      <c r="I534" s="50"/>
      <c r="J534" s="50"/>
    </row>
    <row r="535" spans="6:10" ht="14.25" customHeight="1">
      <c r="F535" s="50"/>
      <c r="G535" s="50"/>
      <c r="H535" s="50"/>
      <c r="I535" s="50"/>
      <c r="J535" s="50"/>
    </row>
    <row r="536" spans="6:10" ht="14.25" customHeight="1">
      <c r="F536" s="50"/>
      <c r="G536" s="50"/>
      <c r="H536" s="50"/>
      <c r="I536" s="50"/>
      <c r="J536" s="50"/>
    </row>
    <row r="537" spans="6:10" ht="14.25" customHeight="1">
      <c r="F537" s="50"/>
      <c r="G537" s="50"/>
      <c r="H537" s="50"/>
      <c r="I537" s="50"/>
      <c r="J537" s="50"/>
    </row>
    <row r="538" spans="6:10" ht="14.25" customHeight="1">
      <c r="F538" s="50"/>
      <c r="G538" s="50"/>
      <c r="H538" s="50"/>
      <c r="I538" s="50"/>
      <c r="J538" s="50"/>
    </row>
    <row r="539" spans="6:10" ht="14.25" customHeight="1">
      <c r="F539" s="50"/>
      <c r="G539" s="50"/>
      <c r="H539" s="50"/>
      <c r="I539" s="50"/>
      <c r="J539" s="50"/>
    </row>
    <row r="540" spans="6:10" ht="14.25" customHeight="1">
      <c r="F540" s="50"/>
      <c r="G540" s="50"/>
      <c r="H540" s="50"/>
      <c r="I540" s="50"/>
      <c r="J540" s="50"/>
    </row>
    <row r="541" spans="6:10" ht="14.25" customHeight="1">
      <c r="F541" s="50"/>
      <c r="G541" s="50"/>
      <c r="H541" s="50"/>
      <c r="I541" s="50"/>
      <c r="J541" s="50"/>
    </row>
    <row r="542" spans="6:10" ht="14.25" customHeight="1">
      <c r="F542" s="50"/>
      <c r="G542" s="50"/>
      <c r="H542" s="50"/>
      <c r="I542" s="50"/>
      <c r="J542" s="50"/>
    </row>
    <row r="543" spans="6:10" ht="14.25" customHeight="1">
      <c r="F543" s="50"/>
      <c r="G543" s="50"/>
      <c r="H543" s="50"/>
      <c r="I543" s="50"/>
      <c r="J543" s="50"/>
    </row>
    <row r="544" spans="6:10" ht="14.25" customHeight="1">
      <c r="F544" s="50"/>
      <c r="G544" s="50"/>
      <c r="H544" s="50"/>
      <c r="I544" s="50"/>
      <c r="J544" s="50"/>
    </row>
    <row r="545" spans="6:10" ht="14.25" customHeight="1">
      <c r="F545" s="50"/>
      <c r="G545" s="50"/>
      <c r="H545" s="50"/>
      <c r="I545" s="50"/>
      <c r="J545" s="50"/>
    </row>
    <row r="546" spans="6:10" ht="14.25" customHeight="1">
      <c r="F546" s="50"/>
      <c r="G546" s="50"/>
      <c r="H546" s="50"/>
      <c r="I546" s="50"/>
      <c r="J546" s="50"/>
    </row>
    <row r="547" spans="6:10" ht="14.25" customHeight="1">
      <c r="F547" s="50"/>
      <c r="G547" s="50"/>
      <c r="H547" s="50"/>
      <c r="I547" s="50"/>
      <c r="J547" s="50"/>
    </row>
    <row r="548" spans="6:10" ht="14.25" customHeight="1">
      <c r="F548" s="50"/>
      <c r="G548" s="50"/>
      <c r="H548" s="50"/>
      <c r="I548" s="50"/>
      <c r="J548" s="50"/>
    </row>
    <row r="549" spans="6:10" ht="14.25" customHeight="1">
      <c r="F549" s="50"/>
      <c r="G549" s="50"/>
      <c r="H549" s="50"/>
      <c r="I549" s="50"/>
      <c r="J549" s="50"/>
    </row>
    <row r="550" spans="6:10" ht="14.25" customHeight="1">
      <c r="F550" s="50"/>
      <c r="G550" s="50"/>
      <c r="H550" s="50"/>
      <c r="I550" s="50"/>
      <c r="J550" s="50"/>
    </row>
    <row r="551" spans="6:10" ht="14.25" customHeight="1">
      <c r="F551" s="50"/>
      <c r="G551" s="50"/>
      <c r="H551" s="50"/>
      <c r="I551" s="50"/>
      <c r="J551" s="50"/>
    </row>
    <row r="552" spans="6:10" ht="14.25" customHeight="1">
      <c r="F552" s="50"/>
      <c r="G552" s="50"/>
      <c r="H552" s="50"/>
      <c r="I552" s="50"/>
      <c r="J552" s="50"/>
    </row>
    <row r="553" spans="6:10" ht="14.25" customHeight="1">
      <c r="F553" s="50"/>
      <c r="G553" s="50"/>
      <c r="H553" s="50"/>
      <c r="I553" s="50"/>
      <c r="J553" s="50"/>
    </row>
    <row r="554" spans="6:10" ht="14.25" customHeight="1">
      <c r="F554" s="50"/>
      <c r="G554" s="50"/>
      <c r="H554" s="50"/>
      <c r="I554" s="50"/>
      <c r="J554" s="50"/>
    </row>
    <row r="555" spans="6:10" ht="14.25" customHeight="1">
      <c r="F555" s="50"/>
      <c r="G555" s="50"/>
      <c r="H555" s="50"/>
      <c r="I555" s="50"/>
      <c r="J555" s="50"/>
    </row>
    <row r="556" spans="6:10" ht="14.25" customHeight="1">
      <c r="F556" s="50"/>
      <c r="G556" s="50"/>
      <c r="H556" s="50"/>
      <c r="I556" s="50"/>
      <c r="J556" s="50"/>
    </row>
    <row r="557" spans="6:10" ht="14.25" customHeight="1">
      <c r="F557" s="50"/>
      <c r="G557" s="50"/>
      <c r="H557" s="50"/>
      <c r="I557" s="50"/>
      <c r="J557" s="50"/>
    </row>
    <row r="558" spans="6:10" ht="14.25" customHeight="1">
      <c r="F558" s="50"/>
      <c r="G558" s="50"/>
      <c r="H558" s="50"/>
      <c r="I558" s="50"/>
      <c r="J558" s="50"/>
    </row>
    <row r="559" spans="6:10" ht="14.25" customHeight="1">
      <c r="F559" s="50"/>
      <c r="G559" s="50"/>
      <c r="H559" s="50"/>
      <c r="I559" s="50"/>
      <c r="J559" s="50"/>
    </row>
    <row r="560" spans="6:10" ht="14.25" customHeight="1">
      <c r="F560" s="50"/>
      <c r="G560" s="50"/>
      <c r="H560" s="50"/>
      <c r="I560" s="50"/>
      <c r="J560" s="50"/>
    </row>
    <row r="561" spans="6:10" ht="14.25" customHeight="1">
      <c r="F561" s="50"/>
      <c r="G561" s="50"/>
      <c r="H561" s="50"/>
      <c r="I561" s="50"/>
      <c r="J561" s="50"/>
    </row>
    <row r="562" spans="6:10" ht="14.25" customHeight="1">
      <c r="F562" s="50"/>
      <c r="G562" s="50"/>
      <c r="H562" s="50"/>
      <c r="I562" s="50"/>
      <c r="J562" s="50"/>
    </row>
    <row r="563" spans="6:10" ht="14.25" customHeight="1">
      <c r="F563" s="50"/>
      <c r="G563" s="50"/>
      <c r="H563" s="50"/>
      <c r="I563" s="50"/>
      <c r="J563" s="50"/>
    </row>
    <row r="564" spans="6:10" ht="14.25" customHeight="1">
      <c r="F564" s="50"/>
      <c r="G564" s="50"/>
      <c r="H564" s="50"/>
      <c r="I564" s="50"/>
      <c r="J564" s="50"/>
    </row>
    <row r="565" spans="6:10" ht="14.25" customHeight="1">
      <c r="F565" s="50"/>
      <c r="G565" s="50"/>
      <c r="H565" s="50"/>
      <c r="I565" s="50"/>
      <c r="J565" s="50"/>
    </row>
    <row r="566" spans="6:10" ht="14.25" customHeight="1">
      <c r="F566" s="50"/>
      <c r="G566" s="50"/>
      <c r="H566" s="50"/>
      <c r="I566" s="50"/>
      <c r="J566" s="50"/>
    </row>
    <row r="567" spans="6:10" ht="14.25" customHeight="1">
      <c r="F567" s="50"/>
      <c r="G567" s="50"/>
      <c r="H567" s="50"/>
      <c r="I567" s="50"/>
      <c r="J567" s="50"/>
    </row>
    <row r="568" spans="6:10" ht="14.25" customHeight="1">
      <c r="F568" s="50"/>
      <c r="G568" s="50"/>
      <c r="H568" s="50"/>
      <c r="I568" s="50"/>
      <c r="J568" s="50"/>
    </row>
    <row r="569" spans="6:10" ht="14.25" customHeight="1">
      <c r="F569" s="50"/>
      <c r="G569" s="50"/>
      <c r="H569" s="50"/>
      <c r="I569" s="50"/>
      <c r="J569" s="50"/>
    </row>
    <row r="570" spans="6:10" ht="14.25" customHeight="1">
      <c r="F570" s="50"/>
      <c r="G570" s="50"/>
      <c r="H570" s="50"/>
      <c r="I570" s="50"/>
      <c r="J570" s="50"/>
    </row>
    <row r="571" spans="6:10" ht="14.25" customHeight="1">
      <c r="F571" s="50"/>
      <c r="G571" s="50"/>
      <c r="H571" s="50"/>
      <c r="I571" s="50"/>
      <c r="J571" s="50"/>
    </row>
    <row r="572" spans="6:10" ht="14.25" customHeight="1">
      <c r="F572" s="50"/>
      <c r="G572" s="50"/>
      <c r="H572" s="50"/>
      <c r="I572" s="50"/>
      <c r="J572" s="50"/>
    </row>
    <row r="573" spans="6:10" ht="14.25" customHeight="1">
      <c r="F573" s="50"/>
      <c r="G573" s="50"/>
      <c r="H573" s="50"/>
      <c r="I573" s="50"/>
      <c r="J573" s="50"/>
    </row>
    <row r="574" spans="6:10" ht="14.25" customHeight="1">
      <c r="F574" s="50"/>
      <c r="G574" s="50"/>
      <c r="H574" s="50"/>
      <c r="I574" s="50"/>
      <c r="J574" s="50"/>
    </row>
    <row r="575" spans="6:10" ht="14.25" customHeight="1">
      <c r="F575" s="50"/>
      <c r="G575" s="50"/>
      <c r="H575" s="50"/>
      <c r="I575" s="50"/>
      <c r="J575" s="50"/>
    </row>
    <row r="576" spans="6:10" ht="14.25" customHeight="1">
      <c r="F576" s="50"/>
      <c r="G576" s="50"/>
      <c r="H576" s="50"/>
      <c r="I576" s="50"/>
      <c r="J576" s="50"/>
    </row>
    <row r="577" spans="6:10" ht="14.25" customHeight="1">
      <c r="F577" s="50"/>
      <c r="G577" s="50"/>
      <c r="H577" s="50"/>
      <c r="I577" s="50"/>
      <c r="J577" s="50"/>
    </row>
    <row r="578" spans="6:10" ht="14.25" customHeight="1">
      <c r="F578" s="50"/>
      <c r="G578" s="50"/>
      <c r="H578" s="50"/>
      <c r="I578" s="50"/>
      <c r="J578" s="50"/>
    </row>
    <row r="579" spans="6:10" ht="14.25" customHeight="1">
      <c r="F579" s="50"/>
      <c r="G579" s="50"/>
      <c r="H579" s="50"/>
      <c r="I579" s="50"/>
      <c r="J579" s="50"/>
    </row>
    <row r="580" spans="6:10" ht="14.25" customHeight="1">
      <c r="F580" s="50"/>
      <c r="G580" s="50"/>
      <c r="H580" s="50"/>
      <c r="I580" s="50"/>
      <c r="J580" s="50"/>
    </row>
    <row r="581" spans="6:10" ht="14.25" customHeight="1">
      <c r="F581" s="50"/>
      <c r="G581" s="50"/>
      <c r="H581" s="50"/>
      <c r="I581" s="50"/>
      <c r="J581" s="50"/>
    </row>
    <row r="582" spans="6:10" ht="14.25" customHeight="1">
      <c r="F582" s="50"/>
      <c r="G582" s="50"/>
      <c r="H582" s="50"/>
      <c r="I582" s="50"/>
      <c r="J582" s="50"/>
    </row>
    <row r="583" spans="6:10" ht="14.25" customHeight="1">
      <c r="F583" s="50"/>
      <c r="G583" s="50"/>
      <c r="H583" s="50"/>
      <c r="I583" s="50"/>
      <c r="J583" s="50"/>
    </row>
    <row r="584" spans="6:10" ht="14.25" customHeight="1">
      <c r="F584" s="50"/>
      <c r="G584" s="50"/>
      <c r="H584" s="50"/>
      <c r="I584" s="50"/>
      <c r="J584" s="50"/>
    </row>
    <row r="585" spans="6:10" ht="14.25" customHeight="1">
      <c r="F585" s="50"/>
      <c r="G585" s="50"/>
      <c r="H585" s="50"/>
      <c r="I585" s="50"/>
      <c r="J585" s="50"/>
    </row>
    <row r="586" spans="6:10" ht="14.25" customHeight="1">
      <c r="F586" s="50"/>
      <c r="G586" s="50"/>
      <c r="H586" s="50"/>
      <c r="I586" s="50"/>
      <c r="J586" s="50"/>
    </row>
    <row r="587" spans="6:10" ht="14.25" customHeight="1">
      <c r="F587" s="50"/>
      <c r="G587" s="50"/>
      <c r="H587" s="50"/>
      <c r="I587" s="50"/>
      <c r="J587" s="50"/>
    </row>
    <row r="588" spans="6:10" ht="14.25" customHeight="1">
      <c r="F588" s="50"/>
      <c r="G588" s="50"/>
      <c r="H588" s="50"/>
      <c r="I588" s="50"/>
      <c r="J588" s="50"/>
    </row>
    <row r="589" spans="6:10" ht="14.25" customHeight="1">
      <c r="F589" s="50"/>
      <c r="G589" s="50"/>
      <c r="H589" s="50"/>
      <c r="I589" s="50"/>
      <c r="J589" s="50"/>
    </row>
    <row r="590" spans="6:10" ht="14.25" customHeight="1">
      <c r="F590" s="50"/>
      <c r="G590" s="50"/>
      <c r="H590" s="50"/>
      <c r="I590" s="50"/>
      <c r="J590" s="50"/>
    </row>
    <row r="591" spans="6:10" ht="14.25" customHeight="1">
      <c r="F591" s="50"/>
      <c r="G591" s="50"/>
      <c r="H591" s="50"/>
      <c r="I591" s="50"/>
      <c r="J591" s="50"/>
    </row>
    <row r="592" spans="6:10" ht="14.25" customHeight="1">
      <c r="F592" s="50"/>
      <c r="G592" s="50"/>
      <c r="H592" s="50"/>
      <c r="I592" s="50"/>
      <c r="J592" s="50"/>
    </row>
    <row r="593" spans="6:10" ht="14.25" customHeight="1">
      <c r="F593" s="50"/>
      <c r="G593" s="50"/>
      <c r="H593" s="50"/>
      <c r="I593" s="50"/>
      <c r="J593" s="50"/>
    </row>
    <row r="594" spans="6:10" ht="14.25" customHeight="1">
      <c r="F594" s="50"/>
      <c r="G594" s="50"/>
      <c r="H594" s="50"/>
      <c r="I594" s="50"/>
      <c r="J594" s="50"/>
    </row>
    <row r="595" spans="6:10" ht="14.25" customHeight="1">
      <c r="F595" s="50"/>
      <c r="G595" s="50"/>
      <c r="H595" s="50"/>
      <c r="I595" s="50"/>
      <c r="J595" s="50"/>
    </row>
    <row r="596" spans="6:10" ht="14.25" customHeight="1">
      <c r="F596" s="50"/>
      <c r="G596" s="50"/>
      <c r="H596" s="50"/>
      <c r="I596" s="50"/>
      <c r="J596" s="50"/>
    </row>
    <row r="597" spans="6:10" ht="14.25" customHeight="1">
      <c r="F597" s="50"/>
      <c r="G597" s="50"/>
      <c r="H597" s="50"/>
      <c r="I597" s="50"/>
      <c r="J597" s="50"/>
    </row>
    <row r="598" spans="6:10" ht="14.25" customHeight="1">
      <c r="F598" s="50"/>
      <c r="G598" s="50"/>
      <c r="H598" s="50"/>
      <c r="I598" s="50"/>
      <c r="J598" s="50"/>
    </row>
    <row r="599" spans="6:10" ht="14.25" customHeight="1">
      <c r="F599" s="50"/>
      <c r="G599" s="50"/>
      <c r="H599" s="50"/>
      <c r="I599" s="50"/>
      <c r="J599" s="50"/>
    </row>
    <row r="600" spans="6:10" ht="14.25" customHeight="1">
      <c r="F600" s="50"/>
      <c r="G600" s="50"/>
      <c r="H600" s="50"/>
      <c r="I600" s="50"/>
      <c r="J600" s="50"/>
    </row>
    <row r="601" spans="6:10" ht="14.25" customHeight="1">
      <c r="F601" s="50"/>
      <c r="G601" s="50"/>
      <c r="H601" s="50"/>
      <c r="I601" s="50"/>
      <c r="J601" s="50"/>
    </row>
    <row r="602" spans="6:10" ht="14.25" customHeight="1">
      <c r="F602" s="50"/>
      <c r="G602" s="50"/>
      <c r="H602" s="50"/>
      <c r="I602" s="50"/>
      <c r="J602" s="50"/>
    </row>
    <row r="603" spans="6:10" ht="14.25" customHeight="1">
      <c r="F603" s="50"/>
      <c r="G603" s="50"/>
      <c r="H603" s="50"/>
      <c r="I603" s="50"/>
      <c r="J603" s="50"/>
    </row>
    <row r="604" spans="6:10" ht="14.25" customHeight="1">
      <c r="F604" s="50"/>
      <c r="G604" s="50"/>
      <c r="H604" s="50"/>
      <c r="I604" s="50"/>
      <c r="J604" s="50"/>
    </row>
    <row r="605" spans="6:10" ht="14.25" customHeight="1">
      <c r="F605" s="50"/>
      <c r="G605" s="50"/>
      <c r="H605" s="50"/>
      <c r="I605" s="50"/>
      <c r="J605" s="50"/>
    </row>
    <row r="606" spans="6:10" ht="14.25" customHeight="1">
      <c r="F606" s="50"/>
      <c r="G606" s="50"/>
      <c r="H606" s="50"/>
      <c r="I606" s="50"/>
      <c r="J606" s="50"/>
    </row>
    <row r="607" spans="6:10" ht="14.25" customHeight="1">
      <c r="F607" s="50"/>
      <c r="G607" s="50"/>
      <c r="H607" s="50"/>
      <c r="I607" s="50"/>
      <c r="J607" s="50"/>
    </row>
    <row r="608" spans="6:10" ht="14.25" customHeight="1">
      <c r="F608" s="50"/>
      <c r="G608" s="50"/>
      <c r="H608" s="50"/>
      <c r="I608" s="50"/>
      <c r="J608" s="50"/>
    </row>
    <row r="609" spans="6:10" ht="14.25" customHeight="1">
      <c r="F609" s="50"/>
      <c r="G609" s="50"/>
      <c r="H609" s="50"/>
      <c r="I609" s="50"/>
      <c r="J609" s="50"/>
    </row>
    <row r="610" spans="6:10" ht="14.25" customHeight="1">
      <c r="F610" s="50"/>
      <c r="G610" s="50"/>
      <c r="H610" s="50"/>
      <c r="I610" s="50"/>
      <c r="J610" s="50"/>
    </row>
    <row r="611" spans="6:10" ht="14.25" customHeight="1">
      <c r="F611" s="50"/>
      <c r="G611" s="50"/>
      <c r="H611" s="50"/>
      <c r="I611" s="50"/>
      <c r="J611" s="50"/>
    </row>
    <row r="612" spans="6:10" ht="14.25" customHeight="1">
      <c r="F612" s="50"/>
      <c r="G612" s="50"/>
      <c r="H612" s="50"/>
      <c r="I612" s="50"/>
      <c r="J612" s="50"/>
    </row>
    <row r="613" spans="6:10" ht="14.25" customHeight="1">
      <c r="F613" s="50"/>
      <c r="G613" s="50"/>
      <c r="H613" s="50"/>
      <c r="I613" s="50"/>
      <c r="J613" s="50"/>
    </row>
    <row r="614" spans="6:10" ht="14.25" customHeight="1">
      <c r="F614" s="50"/>
      <c r="G614" s="50"/>
      <c r="H614" s="50"/>
      <c r="I614" s="50"/>
      <c r="J614" s="50"/>
    </row>
    <row r="615" spans="6:10" ht="14.25" customHeight="1">
      <c r="F615" s="50"/>
      <c r="G615" s="50"/>
      <c r="H615" s="50"/>
      <c r="I615" s="50"/>
      <c r="J615" s="50"/>
    </row>
    <row r="616" spans="6:10" ht="14.25" customHeight="1">
      <c r="F616" s="50"/>
      <c r="G616" s="50"/>
      <c r="H616" s="50"/>
      <c r="I616" s="50"/>
      <c r="J616" s="50"/>
    </row>
    <row r="617" spans="6:10" ht="14.25" customHeight="1">
      <c r="F617" s="50"/>
      <c r="G617" s="50"/>
      <c r="H617" s="50"/>
      <c r="I617" s="50"/>
      <c r="J617" s="50"/>
    </row>
    <row r="618" spans="6:10" ht="14.25" customHeight="1">
      <c r="F618" s="50"/>
      <c r="G618" s="50"/>
      <c r="H618" s="50"/>
      <c r="I618" s="50"/>
      <c r="J618" s="50"/>
    </row>
    <row r="619" spans="6:10" ht="14.25" customHeight="1">
      <c r="F619" s="50"/>
      <c r="G619" s="50"/>
      <c r="H619" s="50"/>
      <c r="I619" s="50"/>
      <c r="J619" s="50"/>
    </row>
    <row r="620" spans="6:10" ht="14.25" customHeight="1">
      <c r="F620" s="50"/>
      <c r="G620" s="50"/>
      <c r="H620" s="50"/>
      <c r="I620" s="50"/>
      <c r="J620" s="50"/>
    </row>
    <row r="621" spans="6:10" ht="14.25" customHeight="1">
      <c r="F621" s="50"/>
      <c r="G621" s="50"/>
      <c r="H621" s="50"/>
      <c r="I621" s="50"/>
      <c r="J621" s="50"/>
    </row>
    <row r="622" spans="6:10" ht="14.25" customHeight="1">
      <c r="F622" s="50"/>
      <c r="G622" s="50"/>
      <c r="H622" s="50"/>
      <c r="I622" s="50"/>
      <c r="J622" s="50"/>
    </row>
    <row r="623" spans="6:10" ht="14.25" customHeight="1">
      <c r="F623" s="50"/>
      <c r="G623" s="50"/>
      <c r="H623" s="50"/>
      <c r="I623" s="50"/>
      <c r="J623" s="50"/>
    </row>
    <row r="624" spans="6:10" ht="14.25" customHeight="1">
      <c r="F624" s="50"/>
      <c r="G624" s="50"/>
      <c r="H624" s="50"/>
      <c r="I624" s="50"/>
      <c r="J624" s="50"/>
    </row>
    <row r="625" spans="6:10" ht="14.25" customHeight="1">
      <c r="F625" s="50"/>
      <c r="G625" s="50"/>
      <c r="H625" s="50"/>
      <c r="I625" s="50"/>
      <c r="J625" s="50"/>
    </row>
    <row r="626" spans="6:10" ht="14.25" customHeight="1">
      <c r="F626" s="50"/>
      <c r="G626" s="50"/>
      <c r="H626" s="50"/>
      <c r="I626" s="50"/>
      <c r="J626" s="50"/>
    </row>
    <row r="627" spans="6:10" ht="14.25" customHeight="1">
      <c r="F627" s="50"/>
      <c r="G627" s="50"/>
      <c r="H627" s="50"/>
      <c r="I627" s="50"/>
      <c r="J627" s="50"/>
    </row>
    <row r="628" spans="6:10" ht="14.25" customHeight="1">
      <c r="F628" s="50"/>
      <c r="G628" s="50"/>
      <c r="H628" s="50"/>
      <c r="I628" s="50"/>
      <c r="J628" s="50"/>
    </row>
    <row r="629" spans="6:10" ht="14.25" customHeight="1">
      <c r="F629" s="50"/>
      <c r="G629" s="50"/>
      <c r="H629" s="50"/>
      <c r="I629" s="50"/>
      <c r="J629" s="50"/>
    </row>
    <row r="630" spans="6:10" ht="14.25" customHeight="1">
      <c r="F630" s="50"/>
      <c r="G630" s="50"/>
      <c r="H630" s="50"/>
      <c r="I630" s="50"/>
      <c r="J630" s="50"/>
    </row>
    <row r="631" spans="6:10" ht="14.25" customHeight="1">
      <c r="F631" s="50"/>
      <c r="G631" s="50"/>
      <c r="H631" s="50"/>
      <c r="I631" s="50"/>
      <c r="J631" s="50"/>
    </row>
    <row r="632" spans="6:10" ht="14.25" customHeight="1">
      <c r="F632" s="50"/>
      <c r="G632" s="50"/>
      <c r="H632" s="50"/>
      <c r="I632" s="50"/>
      <c r="J632" s="50"/>
    </row>
    <row r="633" spans="6:10" ht="14.25" customHeight="1">
      <c r="F633" s="50"/>
      <c r="G633" s="50"/>
      <c r="H633" s="50"/>
      <c r="I633" s="50"/>
      <c r="J633" s="50"/>
    </row>
    <row r="634" spans="6:10" ht="14.25" customHeight="1">
      <c r="F634" s="50"/>
      <c r="G634" s="50"/>
      <c r="H634" s="50"/>
      <c r="I634" s="50"/>
      <c r="J634" s="50"/>
    </row>
    <row r="635" spans="6:10" ht="14.25" customHeight="1">
      <c r="F635" s="50"/>
      <c r="G635" s="50"/>
      <c r="H635" s="50"/>
      <c r="I635" s="50"/>
      <c r="J635" s="50"/>
    </row>
    <row r="636" spans="6:10" ht="14.25" customHeight="1">
      <c r="F636" s="50"/>
      <c r="G636" s="50"/>
      <c r="H636" s="50"/>
      <c r="I636" s="50"/>
      <c r="J636" s="50"/>
    </row>
    <row r="637" spans="6:10" ht="14.25" customHeight="1">
      <c r="F637" s="50"/>
      <c r="G637" s="50"/>
      <c r="H637" s="50"/>
      <c r="I637" s="50"/>
      <c r="J637" s="50"/>
    </row>
    <row r="638" spans="6:10" ht="14.25" customHeight="1">
      <c r="F638" s="50"/>
      <c r="G638" s="50"/>
      <c r="H638" s="50"/>
      <c r="I638" s="50"/>
      <c r="J638" s="50"/>
    </row>
    <row r="639" spans="6:10" ht="14.25" customHeight="1">
      <c r="F639" s="50"/>
      <c r="G639" s="50"/>
      <c r="H639" s="50"/>
      <c r="I639" s="50"/>
      <c r="J639" s="50"/>
    </row>
    <row r="640" spans="6:10" ht="14.25" customHeight="1">
      <c r="F640" s="50"/>
      <c r="G640" s="50"/>
      <c r="H640" s="50"/>
      <c r="I640" s="50"/>
      <c r="J640" s="50"/>
    </row>
    <row r="641" spans="6:10" ht="14.25" customHeight="1">
      <c r="F641" s="50"/>
      <c r="G641" s="50"/>
      <c r="H641" s="50"/>
      <c r="I641" s="50"/>
      <c r="J641" s="50"/>
    </row>
    <row r="642" spans="6:10" ht="14.25" customHeight="1">
      <c r="F642" s="50"/>
      <c r="G642" s="50"/>
      <c r="H642" s="50"/>
      <c r="I642" s="50"/>
      <c r="J642" s="50"/>
    </row>
    <row r="643" spans="6:10" ht="14.25" customHeight="1">
      <c r="F643" s="50"/>
      <c r="G643" s="50"/>
      <c r="H643" s="50"/>
      <c r="I643" s="50"/>
      <c r="J643" s="50"/>
    </row>
    <row r="644" spans="6:10" ht="14.25" customHeight="1">
      <c r="F644" s="50"/>
      <c r="G644" s="50"/>
      <c r="H644" s="50"/>
      <c r="I644" s="50"/>
      <c r="J644" s="50"/>
    </row>
    <row r="645" spans="6:10" ht="14.25" customHeight="1">
      <c r="F645" s="50"/>
      <c r="G645" s="50"/>
      <c r="H645" s="50"/>
      <c r="I645" s="50"/>
      <c r="J645" s="50"/>
    </row>
    <row r="646" spans="6:10" ht="14.25" customHeight="1">
      <c r="F646" s="50"/>
      <c r="G646" s="50"/>
      <c r="H646" s="50"/>
      <c r="I646" s="50"/>
      <c r="J646" s="50"/>
    </row>
    <row r="647" spans="6:10" ht="14.25" customHeight="1">
      <c r="F647" s="50"/>
      <c r="G647" s="50"/>
      <c r="H647" s="50"/>
      <c r="I647" s="50"/>
      <c r="J647" s="50"/>
    </row>
    <row r="648" spans="6:10" ht="14.25" customHeight="1">
      <c r="F648" s="50"/>
      <c r="G648" s="50"/>
      <c r="H648" s="50"/>
      <c r="I648" s="50"/>
      <c r="J648" s="50"/>
    </row>
    <row r="649" spans="6:10" ht="14.25" customHeight="1">
      <c r="F649" s="50"/>
      <c r="G649" s="50"/>
      <c r="H649" s="50"/>
      <c r="I649" s="50"/>
      <c r="J649" s="50"/>
    </row>
    <row r="650" spans="6:10" ht="14.25" customHeight="1">
      <c r="F650" s="50"/>
      <c r="G650" s="50"/>
      <c r="H650" s="50"/>
      <c r="I650" s="50"/>
      <c r="J650" s="50"/>
    </row>
    <row r="651" spans="6:10" ht="14.25" customHeight="1">
      <c r="F651" s="50"/>
      <c r="G651" s="50"/>
      <c r="H651" s="50"/>
      <c r="I651" s="50"/>
      <c r="J651" s="50"/>
    </row>
    <row r="652" spans="6:10" ht="14.25" customHeight="1">
      <c r="F652" s="50"/>
      <c r="G652" s="50"/>
      <c r="H652" s="50"/>
      <c r="I652" s="50"/>
      <c r="J652" s="50"/>
    </row>
    <row r="653" spans="6:10" ht="14.25" customHeight="1">
      <c r="F653" s="50"/>
      <c r="G653" s="50"/>
      <c r="H653" s="50"/>
      <c r="I653" s="50"/>
      <c r="J653" s="50"/>
    </row>
    <row r="654" spans="6:10" ht="14.25" customHeight="1">
      <c r="F654" s="50"/>
      <c r="G654" s="50"/>
      <c r="H654" s="50"/>
      <c r="I654" s="50"/>
      <c r="J654" s="50"/>
    </row>
    <row r="655" spans="6:10" ht="14.25" customHeight="1">
      <c r="F655" s="50"/>
      <c r="G655" s="50"/>
      <c r="H655" s="50"/>
      <c r="I655" s="50"/>
      <c r="J655" s="50"/>
    </row>
    <row r="656" spans="6:10" ht="14.25" customHeight="1">
      <c r="F656" s="50"/>
      <c r="G656" s="50"/>
      <c r="H656" s="50"/>
      <c r="I656" s="50"/>
      <c r="J656" s="50"/>
    </row>
    <row r="657" spans="6:10" ht="14.25" customHeight="1">
      <c r="F657" s="50"/>
      <c r="G657" s="50"/>
      <c r="H657" s="50"/>
      <c r="I657" s="50"/>
      <c r="J657" s="50"/>
    </row>
    <row r="658" spans="6:10" ht="14.25" customHeight="1">
      <c r="F658" s="50"/>
      <c r="G658" s="50"/>
      <c r="H658" s="50"/>
      <c r="I658" s="50"/>
      <c r="J658" s="50"/>
    </row>
    <row r="659" spans="6:10" ht="14.25" customHeight="1">
      <c r="F659" s="50"/>
      <c r="G659" s="50"/>
      <c r="H659" s="50"/>
      <c r="I659" s="50"/>
      <c r="J659" s="50"/>
    </row>
    <row r="660" spans="6:10" ht="14.25" customHeight="1">
      <c r="F660" s="50"/>
      <c r="G660" s="50"/>
      <c r="H660" s="50"/>
      <c r="I660" s="50"/>
      <c r="J660" s="50"/>
    </row>
    <row r="661" spans="6:10" ht="14.25" customHeight="1">
      <c r="F661" s="50"/>
      <c r="G661" s="50"/>
      <c r="H661" s="50"/>
      <c r="I661" s="50"/>
      <c r="J661" s="50"/>
    </row>
    <row r="662" spans="6:10" ht="14.25" customHeight="1">
      <c r="F662" s="50"/>
      <c r="G662" s="50"/>
      <c r="H662" s="50"/>
      <c r="I662" s="50"/>
      <c r="J662" s="50"/>
    </row>
    <row r="663" spans="6:10" ht="14.25" customHeight="1">
      <c r="F663" s="50"/>
      <c r="G663" s="50"/>
      <c r="H663" s="50"/>
      <c r="I663" s="50"/>
      <c r="J663" s="50"/>
    </row>
    <row r="664" spans="6:10" ht="14.25" customHeight="1">
      <c r="F664" s="50"/>
      <c r="G664" s="50"/>
      <c r="H664" s="50"/>
      <c r="I664" s="50"/>
      <c r="J664" s="50"/>
    </row>
    <row r="665" spans="6:10" ht="14.25" customHeight="1">
      <c r="F665" s="50"/>
      <c r="G665" s="50"/>
      <c r="H665" s="50"/>
      <c r="I665" s="50"/>
      <c r="J665" s="50"/>
    </row>
    <row r="666" spans="6:10" ht="14.25" customHeight="1">
      <c r="F666" s="50"/>
      <c r="G666" s="50"/>
      <c r="H666" s="50"/>
      <c r="I666" s="50"/>
      <c r="J666" s="50"/>
    </row>
    <row r="667" spans="6:10" ht="14.25" customHeight="1">
      <c r="F667" s="50"/>
      <c r="G667" s="50"/>
      <c r="H667" s="50"/>
      <c r="I667" s="50"/>
      <c r="J667" s="50"/>
    </row>
    <row r="668" spans="6:10" ht="14.25" customHeight="1">
      <c r="F668" s="50"/>
      <c r="G668" s="50"/>
      <c r="H668" s="50"/>
      <c r="I668" s="50"/>
      <c r="J668" s="50"/>
    </row>
    <row r="669" spans="6:10" ht="14.25" customHeight="1">
      <c r="F669" s="50"/>
      <c r="G669" s="50"/>
      <c r="H669" s="50"/>
      <c r="I669" s="50"/>
      <c r="J669" s="50"/>
    </row>
    <row r="670" spans="6:10" ht="14.25" customHeight="1">
      <c r="F670" s="50"/>
      <c r="G670" s="50"/>
      <c r="H670" s="50"/>
      <c r="I670" s="50"/>
      <c r="J670" s="50"/>
    </row>
    <row r="671" spans="6:10" ht="14.25" customHeight="1">
      <c r="F671" s="50"/>
      <c r="G671" s="50"/>
      <c r="H671" s="50"/>
      <c r="I671" s="50"/>
      <c r="J671" s="50"/>
    </row>
    <row r="672" spans="6:10" ht="14.25" customHeight="1">
      <c r="F672" s="50"/>
      <c r="G672" s="50"/>
      <c r="H672" s="50"/>
      <c r="I672" s="50"/>
      <c r="J672" s="50"/>
    </row>
    <row r="673" spans="6:10" ht="14.25" customHeight="1">
      <c r="F673" s="50"/>
      <c r="G673" s="50"/>
      <c r="H673" s="50"/>
      <c r="I673" s="50"/>
      <c r="J673" s="50"/>
    </row>
    <row r="674" spans="6:10" ht="14.25" customHeight="1">
      <c r="F674" s="50"/>
      <c r="G674" s="50"/>
      <c r="H674" s="50"/>
      <c r="I674" s="50"/>
      <c r="J674" s="50"/>
    </row>
    <row r="675" spans="6:10" ht="14.25" customHeight="1">
      <c r="F675" s="50"/>
      <c r="G675" s="50"/>
      <c r="H675" s="50"/>
      <c r="I675" s="50"/>
      <c r="J675" s="50"/>
    </row>
    <row r="676" spans="6:10" ht="14.25" customHeight="1">
      <c r="F676" s="50"/>
      <c r="G676" s="50"/>
      <c r="H676" s="50"/>
      <c r="I676" s="50"/>
      <c r="J676" s="50"/>
    </row>
    <row r="677" spans="6:10" ht="14.25" customHeight="1">
      <c r="F677" s="50"/>
      <c r="G677" s="50"/>
      <c r="H677" s="50"/>
      <c r="I677" s="50"/>
      <c r="J677" s="50"/>
    </row>
    <row r="678" spans="6:10" ht="14.25" customHeight="1">
      <c r="F678" s="50"/>
      <c r="G678" s="50"/>
      <c r="H678" s="50"/>
      <c r="I678" s="50"/>
      <c r="J678" s="50"/>
    </row>
    <row r="679" spans="6:10" ht="14.25" customHeight="1">
      <c r="F679" s="50"/>
      <c r="G679" s="50"/>
      <c r="H679" s="50"/>
      <c r="I679" s="50"/>
      <c r="J679" s="50"/>
    </row>
    <row r="680" spans="6:10" ht="14.25" customHeight="1">
      <c r="F680" s="50"/>
      <c r="G680" s="50"/>
      <c r="H680" s="50"/>
      <c r="I680" s="50"/>
      <c r="J680" s="50"/>
    </row>
    <row r="681" spans="6:10" ht="14.25" customHeight="1">
      <c r="F681" s="50"/>
      <c r="G681" s="50"/>
      <c r="H681" s="50"/>
      <c r="I681" s="50"/>
      <c r="J681" s="50"/>
    </row>
    <row r="682" spans="6:10" ht="14.25" customHeight="1">
      <c r="F682" s="50"/>
      <c r="G682" s="50"/>
      <c r="H682" s="50"/>
      <c r="I682" s="50"/>
      <c r="J682" s="50"/>
    </row>
    <row r="683" spans="6:10" ht="14.25" customHeight="1">
      <c r="F683" s="50"/>
      <c r="G683" s="50"/>
      <c r="H683" s="50"/>
      <c r="I683" s="50"/>
      <c r="J683" s="50"/>
    </row>
    <row r="684" spans="6:10" ht="14.25" customHeight="1">
      <c r="F684" s="50"/>
      <c r="G684" s="50"/>
      <c r="H684" s="50"/>
      <c r="I684" s="50"/>
      <c r="J684" s="50"/>
    </row>
    <row r="685" spans="6:10" ht="14.25" customHeight="1">
      <c r="F685" s="50"/>
      <c r="G685" s="50"/>
      <c r="H685" s="50"/>
      <c r="I685" s="50"/>
      <c r="J685" s="50"/>
    </row>
    <row r="686" spans="6:10" ht="14.25" customHeight="1">
      <c r="F686" s="50"/>
      <c r="G686" s="50"/>
      <c r="H686" s="50"/>
      <c r="I686" s="50"/>
      <c r="J686" s="50"/>
    </row>
    <row r="687" spans="6:10" ht="14.25" customHeight="1">
      <c r="F687" s="50"/>
      <c r="G687" s="50"/>
      <c r="H687" s="50"/>
      <c r="I687" s="50"/>
      <c r="J687" s="50"/>
    </row>
    <row r="688" spans="6:10" ht="14.25" customHeight="1">
      <c r="F688" s="50"/>
      <c r="G688" s="50"/>
      <c r="H688" s="50"/>
      <c r="I688" s="50"/>
      <c r="J688" s="50"/>
    </row>
    <row r="689" spans="6:10" ht="14.25" customHeight="1">
      <c r="F689" s="50"/>
      <c r="G689" s="50"/>
      <c r="H689" s="50"/>
      <c r="I689" s="50"/>
      <c r="J689" s="50"/>
    </row>
    <row r="690" spans="6:10" ht="14.25" customHeight="1">
      <c r="F690" s="50"/>
      <c r="G690" s="50"/>
      <c r="H690" s="50"/>
      <c r="I690" s="50"/>
      <c r="J690" s="50"/>
    </row>
    <row r="691" spans="6:10" ht="14.25" customHeight="1">
      <c r="F691" s="50"/>
      <c r="G691" s="50"/>
      <c r="H691" s="50"/>
      <c r="I691" s="50"/>
      <c r="J691" s="50"/>
    </row>
    <row r="692" spans="6:10" ht="14.25" customHeight="1">
      <c r="F692" s="50"/>
      <c r="G692" s="50"/>
      <c r="H692" s="50"/>
      <c r="I692" s="50"/>
      <c r="J692" s="50"/>
    </row>
    <row r="693" spans="6:10" ht="14.25" customHeight="1">
      <c r="F693" s="50"/>
      <c r="G693" s="50"/>
      <c r="H693" s="50"/>
      <c r="I693" s="50"/>
      <c r="J693" s="50"/>
    </row>
    <row r="694" spans="6:10" ht="14.25" customHeight="1">
      <c r="F694" s="50"/>
      <c r="G694" s="50"/>
      <c r="H694" s="50"/>
      <c r="I694" s="50"/>
      <c r="J694" s="50"/>
    </row>
    <row r="695" spans="6:10" ht="14.25" customHeight="1">
      <c r="F695" s="50"/>
      <c r="G695" s="50"/>
      <c r="H695" s="50"/>
      <c r="I695" s="50"/>
      <c r="J695" s="50"/>
    </row>
    <row r="696" spans="6:10" ht="14.25" customHeight="1">
      <c r="F696" s="50"/>
      <c r="G696" s="50"/>
      <c r="H696" s="50"/>
      <c r="I696" s="50"/>
      <c r="J696" s="50"/>
    </row>
    <row r="697" spans="6:10" ht="14.25" customHeight="1">
      <c r="F697" s="50"/>
      <c r="G697" s="50"/>
      <c r="H697" s="50"/>
      <c r="I697" s="50"/>
      <c r="J697" s="50"/>
    </row>
    <row r="698" spans="6:10" ht="14.25" customHeight="1">
      <c r="F698" s="50"/>
      <c r="G698" s="50"/>
      <c r="H698" s="50"/>
      <c r="I698" s="50"/>
      <c r="J698" s="50"/>
    </row>
    <row r="699" spans="6:10" ht="14.25" customHeight="1">
      <c r="F699" s="50"/>
      <c r="G699" s="50"/>
      <c r="H699" s="50"/>
      <c r="I699" s="50"/>
      <c r="J699" s="50"/>
    </row>
    <row r="700" spans="6:10" ht="14.25" customHeight="1">
      <c r="F700" s="50"/>
      <c r="G700" s="50"/>
      <c r="H700" s="50"/>
      <c r="I700" s="50"/>
      <c r="J700" s="50"/>
    </row>
    <row r="701" spans="6:10" ht="14.25" customHeight="1">
      <c r="F701" s="50"/>
      <c r="G701" s="50"/>
      <c r="H701" s="50"/>
      <c r="I701" s="50"/>
      <c r="J701" s="50"/>
    </row>
    <row r="702" spans="6:10" ht="14.25" customHeight="1">
      <c r="F702" s="50"/>
      <c r="G702" s="50"/>
      <c r="H702" s="50"/>
      <c r="I702" s="50"/>
      <c r="J702" s="50"/>
    </row>
    <row r="703" spans="6:10" ht="14.25" customHeight="1">
      <c r="F703" s="50"/>
      <c r="G703" s="50"/>
      <c r="H703" s="50"/>
      <c r="I703" s="50"/>
      <c r="J703" s="50"/>
    </row>
    <row r="704" spans="6:10" ht="14.25" customHeight="1">
      <c r="F704" s="50"/>
      <c r="G704" s="50"/>
      <c r="H704" s="50"/>
      <c r="I704" s="50"/>
      <c r="J704" s="50"/>
    </row>
    <row r="705" spans="6:10" ht="14.25" customHeight="1">
      <c r="F705" s="50"/>
      <c r="G705" s="50"/>
      <c r="H705" s="50"/>
      <c r="I705" s="50"/>
      <c r="J705" s="50"/>
    </row>
    <row r="706" spans="6:10" ht="14.25" customHeight="1">
      <c r="F706" s="50"/>
      <c r="G706" s="50"/>
      <c r="H706" s="50"/>
      <c r="I706" s="50"/>
      <c r="J706" s="50"/>
    </row>
    <row r="707" spans="6:10" ht="14.25" customHeight="1">
      <c r="F707" s="50"/>
      <c r="G707" s="50"/>
      <c r="H707" s="50"/>
      <c r="I707" s="50"/>
      <c r="J707" s="50"/>
    </row>
    <row r="708" spans="6:10" ht="14.25" customHeight="1">
      <c r="F708" s="50"/>
      <c r="G708" s="50"/>
      <c r="H708" s="50"/>
      <c r="I708" s="50"/>
      <c r="J708" s="50"/>
    </row>
    <row r="709" spans="6:10" ht="14.25" customHeight="1">
      <c r="F709" s="50"/>
      <c r="G709" s="50"/>
      <c r="H709" s="50"/>
      <c r="I709" s="50"/>
      <c r="J709" s="50"/>
    </row>
    <row r="710" spans="6:10" ht="14.25" customHeight="1">
      <c r="F710" s="50"/>
      <c r="G710" s="50"/>
      <c r="H710" s="50"/>
      <c r="I710" s="50"/>
      <c r="J710" s="50"/>
    </row>
    <row r="711" spans="6:10" ht="14.25" customHeight="1">
      <c r="F711" s="50"/>
      <c r="G711" s="50"/>
      <c r="H711" s="50"/>
      <c r="I711" s="50"/>
      <c r="J711" s="50"/>
    </row>
    <row r="712" spans="6:10" ht="14.25" customHeight="1">
      <c r="F712" s="50"/>
      <c r="G712" s="50"/>
      <c r="H712" s="50"/>
      <c r="I712" s="50"/>
      <c r="J712" s="50"/>
    </row>
    <row r="713" spans="6:10" ht="14.25" customHeight="1">
      <c r="F713" s="50"/>
      <c r="G713" s="50"/>
      <c r="H713" s="50"/>
      <c r="I713" s="50"/>
      <c r="J713" s="50"/>
    </row>
    <row r="714" spans="6:10" ht="14.25" customHeight="1">
      <c r="F714" s="50"/>
      <c r="G714" s="50"/>
      <c r="H714" s="50"/>
      <c r="I714" s="50"/>
      <c r="J714" s="50"/>
    </row>
    <row r="715" spans="6:10" ht="14.25" customHeight="1">
      <c r="F715" s="50"/>
      <c r="G715" s="50"/>
      <c r="H715" s="50"/>
      <c r="I715" s="50"/>
      <c r="J715" s="50"/>
    </row>
    <row r="716" spans="6:10" ht="14.25" customHeight="1">
      <c r="F716" s="50"/>
      <c r="G716" s="50"/>
      <c r="H716" s="50"/>
      <c r="I716" s="50"/>
      <c r="J716" s="50"/>
    </row>
    <row r="717" spans="6:10" ht="14.25" customHeight="1">
      <c r="F717" s="50"/>
      <c r="G717" s="50"/>
      <c r="H717" s="50"/>
      <c r="I717" s="50"/>
      <c r="J717" s="50"/>
    </row>
    <row r="718" spans="6:10" ht="14.25" customHeight="1">
      <c r="F718" s="50"/>
      <c r="G718" s="50"/>
      <c r="H718" s="50"/>
      <c r="I718" s="50"/>
      <c r="J718" s="50"/>
    </row>
    <row r="719" spans="6:10" ht="14.25" customHeight="1">
      <c r="F719" s="50"/>
      <c r="G719" s="50"/>
      <c r="H719" s="50"/>
      <c r="I719" s="50"/>
      <c r="J719" s="50"/>
    </row>
    <row r="720" spans="6:10" ht="14.25" customHeight="1">
      <c r="F720" s="50"/>
      <c r="G720" s="50"/>
      <c r="H720" s="50"/>
      <c r="I720" s="50"/>
      <c r="J720" s="50"/>
    </row>
    <row r="721" spans="6:10" ht="14.25" customHeight="1">
      <c r="F721" s="50"/>
      <c r="G721" s="50"/>
      <c r="H721" s="50"/>
      <c r="I721" s="50"/>
      <c r="J721" s="50"/>
    </row>
    <row r="722" spans="6:10" ht="14.25" customHeight="1">
      <c r="F722" s="50"/>
      <c r="G722" s="50"/>
      <c r="H722" s="50"/>
      <c r="I722" s="50"/>
      <c r="J722" s="50"/>
    </row>
    <row r="723" spans="6:10" ht="14.25" customHeight="1">
      <c r="F723" s="50"/>
      <c r="G723" s="50"/>
      <c r="H723" s="50"/>
      <c r="I723" s="50"/>
      <c r="J723" s="50"/>
    </row>
    <row r="724" spans="6:10" ht="14.25" customHeight="1">
      <c r="F724" s="50"/>
      <c r="G724" s="50"/>
      <c r="H724" s="50"/>
      <c r="I724" s="50"/>
      <c r="J724" s="50"/>
    </row>
    <row r="725" spans="6:10" ht="14.25" customHeight="1">
      <c r="F725" s="50"/>
      <c r="G725" s="50"/>
      <c r="H725" s="50"/>
      <c r="I725" s="50"/>
      <c r="J725" s="50"/>
    </row>
    <row r="726" spans="6:10" ht="14.25" customHeight="1">
      <c r="F726" s="50"/>
      <c r="G726" s="50"/>
      <c r="H726" s="50"/>
      <c r="I726" s="50"/>
      <c r="J726" s="50"/>
    </row>
    <row r="727" spans="6:10" ht="14.25" customHeight="1">
      <c r="F727" s="50"/>
      <c r="G727" s="50"/>
      <c r="H727" s="50"/>
      <c r="I727" s="50"/>
      <c r="J727" s="50"/>
    </row>
    <row r="728" spans="6:10" ht="14.25" customHeight="1">
      <c r="F728" s="50"/>
      <c r="G728" s="50"/>
      <c r="H728" s="50"/>
      <c r="I728" s="50"/>
      <c r="J728" s="50"/>
    </row>
    <row r="729" spans="6:10" ht="14.25" customHeight="1">
      <c r="F729" s="50"/>
      <c r="G729" s="50"/>
      <c r="H729" s="50"/>
      <c r="I729" s="50"/>
      <c r="J729" s="50"/>
    </row>
    <row r="730" spans="6:10" ht="14.25" customHeight="1">
      <c r="F730" s="50"/>
      <c r="G730" s="50"/>
      <c r="H730" s="50"/>
      <c r="I730" s="50"/>
      <c r="J730" s="50"/>
    </row>
    <row r="731" spans="6:10" ht="14.25" customHeight="1">
      <c r="F731" s="50"/>
      <c r="G731" s="50"/>
      <c r="H731" s="50"/>
      <c r="I731" s="50"/>
      <c r="J731" s="50"/>
    </row>
    <row r="732" spans="6:10" ht="14.25" customHeight="1">
      <c r="F732" s="50"/>
      <c r="G732" s="50"/>
      <c r="H732" s="50"/>
      <c r="I732" s="50"/>
      <c r="J732" s="50"/>
    </row>
    <row r="733" spans="6:10" ht="14.25" customHeight="1">
      <c r="F733" s="50"/>
      <c r="G733" s="50"/>
      <c r="H733" s="50"/>
      <c r="I733" s="50"/>
      <c r="J733" s="50"/>
    </row>
    <row r="734" spans="6:10" ht="14.25" customHeight="1">
      <c r="F734" s="50"/>
      <c r="G734" s="50"/>
      <c r="H734" s="50"/>
      <c r="I734" s="50"/>
      <c r="J734" s="50"/>
    </row>
    <row r="735" spans="6:10" ht="14.25" customHeight="1">
      <c r="F735" s="50"/>
      <c r="G735" s="50"/>
      <c r="H735" s="50"/>
      <c r="I735" s="50"/>
      <c r="J735" s="50"/>
    </row>
    <row r="736" spans="6:10" ht="14.25" customHeight="1">
      <c r="F736" s="50"/>
      <c r="G736" s="50"/>
      <c r="H736" s="50"/>
      <c r="I736" s="50"/>
      <c r="J736" s="50"/>
    </row>
    <row r="737" spans="6:10" ht="14.25" customHeight="1">
      <c r="F737" s="50"/>
      <c r="G737" s="50"/>
      <c r="H737" s="50"/>
      <c r="I737" s="50"/>
      <c r="J737" s="50"/>
    </row>
    <row r="738" spans="6:10" ht="14.25" customHeight="1">
      <c r="F738" s="50"/>
      <c r="G738" s="50"/>
      <c r="H738" s="50"/>
      <c r="I738" s="50"/>
      <c r="J738" s="50"/>
    </row>
    <row r="739" spans="6:10" ht="14.25" customHeight="1">
      <c r="F739" s="50"/>
      <c r="G739" s="50"/>
      <c r="H739" s="50"/>
      <c r="I739" s="50"/>
      <c r="J739" s="50"/>
    </row>
    <row r="740" spans="6:10" ht="14.25" customHeight="1">
      <c r="F740" s="50"/>
      <c r="G740" s="50"/>
      <c r="H740" s="50"/>
      <c r="I740" s="50"/>
      <c r="J740" s="50"/>
    </row>
    <row r="741" spans="6:10" ht="14.25" customHeight="1">
      <c r="F741" s="50"/>
      <c r="G741" s="50"/>
      <c r="H741" s="50"/>
      <c r="I741" s="50"/>
      <c r="J741" s="50"/>
    </row>
    <row r="742" spans="6:10" ht="14.25" customHeight="1">
      <c r="F742" s="50"/>
      <c r="G742" s="50"/>
      <c r="H742" s="50"/>
      <c r="I742" s="50"/>
      <c r="J742" s="50"/>
    </row>
    <row r="743" spans="6:10" ht="14.25" customHeight="1">
      <c r="F743" s="50"/>
      <c r="G743" s="50"/>
      <c r="H743" s="50"/>
      <c r="I743" s="50"/>
      <c r="J743" s="50"/>
    </row>
    <row r="744" spans="6:10" ht="14.25" customHeight="1">
      <c r="F744" s="50"/>
      <c r="G744" s="50"/>
      <c r="H744" s="50"/>
      <c r="I744" s="50"/>
      <c r="J744" s="50"/>
    </row>
    <row r="745" spans="6:10" ht="14.25" customHeight="1">
      <c r="F745" s="50"/>
      <c r="G745" s="50"/>
      <c r="H745" s="50"/>
      <c r="I745" s="50"/>
      <c r="J745" s="50"/>
    </row>
    <row r="746" spans="6:10" ht="14.25" customHeight="1">
      <c r="F746" s="50"/>
      <c r="G746" s="50"/>
      <c r="H746" s="50"/>
      <c r="I746" s="50"/>
      <c r="J746" s="50"/>
    </row>
    <row r="747" spans="6:10" ht="14.25" customHeight="1">
      <c r="F747" s="50"/>
      <c r="G747" s="50"/>
      <c r="H747" s="50"/>
      <c r="I747" s="50"/>
      <c r="J747" s="50"/>
    </row>
    <row r="748" spans="6:10" ht="14.25" customHeight="1">
      <c r="F748" s="50"/>
      <c r="G748" s="50"/>
      <c r="H748" s="50"/>
      <c r="I748" s="50"/>
      <c r="J748" s="50"/>
    </row>
    <row r="749" spans="6:10" ht="14.25" customHeight="1">
      <c r="F749" s="50"/>
      <c r="G749" s="50"/>
      <c r="H749" s="50"/>
      <c r="I749" s="50"/>
      <c r="J749" s="50"/>
    </row>
    <row r="750" spans="6:10" ht="14.25" customHeight="1">
      <c r="F750" s="50"/>
      <c r="G750" s="50"/>
      <c r="H750" s="50"/>
      <c r="I750" s="50"/>
      <c r="J750" s="50"/>
    </row>
    <row r="751" spans="6:10" ht="14.25" customHeight="1">
      <c r="F751" s="50"/>
      <c r="G751" s="50"/>
      <c r="H751" s="50"/>
      <c r="I751" s="50"/>
      <c r="J751" s="50"/>
    </row>
    <row r="752" spans="6:10" ht="14.25" customHeight="1">
      <c r="F752" s="50"/>
      <c r="G752" s="50"/>
      <c r="H752" s="50"/>
      <c r="I752" s="50"/>
      <c r="J752" s="50"/>
    </row>
    <row r="753" spans="6:10" ht="14.25" customHeight="1">
      <c r="F753" s="50"/>
      <c r="G753" s="50"/>
      <c r="H753" s="50"/>
      <c r="I753" s="50"/>
      <c r="J753" s="50"/>
    </row>
    <row r="754" spans="6:10" ht="14.25" customHeight="1">
      <c r="F754" s="50"/>
      <c r="G754" s="50"/>
      <c r="H754" s="50"/>
      <c r="I754" s="50"/>
      <c r="J754" s="50"/>
    </row>
    <row r="755" spans="6:10" ht="14.25" customHeight="1">
      <c r="F755" s="50"/>
      <c r="G755" s="50"/>
      <c r="H755" s="50"/>
      <c r="I755" s="50"/>
      <c r="J755" s="50"/>
    </row>
    <row r="756" spans="6:10" ht="14.25" customHeight="1">
      <c r="F756" s="50"/>
      <c r="G756" s="50"/>
      <c r="H756" s="50"/>
      <c r="I756" s="50"/>
      <c r="J756" s="50"/>
    </row>
    <row r="757" spans="6:10" ht="14.25" customHeight="1">
      <c r="F757" s="50"/>
      <c r="G757" s="50"/>
      <c r="H757" s="50"/>
      <c r="I757" s="50"/>
      <c r="J757" s="50"/>
    </row>
    <row r="758" spans="6:10" ht="14.25" customHeight="1">
      <c r="F758" s="50"/>
      <c r="G758" s="50"/>
      <c r="H758" s="50"/>
      <c r="I758" s="50"/>
      <c r="J758" s="50"/>
    </row>
    <row r="759" spans="6:10" ht="14.25" customHeight="1">
      <c r="F759" s="50"/>
      <c r="G759" s="50"/>
      <c r="H759" s="50"/>
      <c r="I759" s="50"/>
      <c r="J759" s="50"/>
    </row>
    <row r="760" spans="6:10" ht="14.25" customHeight="1">
      <c r="F760" s="50"/>
      <c r="G760" s="50"/>
      <c r="H760" s="50"/>
      <c r="I760" s="50"/>
      <c r="J760" s="50"/>
    </row>
    <row r="761" spans="6:10" ht="14.25" customHeight="1">
      <c r="F761" s="50"/>
      <c r="G761" s="50"/>
      <c r="H761" s="50"/>
      <c r="I761" s="50"/>
      <c r="J761" s="50"/>
    </row>
    <row r="762" spans="6:10" ht="14.25" customHeight="1">
      <c r="F762" s="50"/>
      <c r="G762" s="50"/>
      <c r="H762" s="50"/>
      <c r="I762" s="50"/>
      <c r="J762" s="50"/>
    </row>
    <row r="763" spans="6:10" ht="14.25" customHeight="1">
      <c r="F763" s="50"/>
      <c r="G763" s="50"/>
      <c r="H763" s="50"/>
      <c r="I763" s="50"/>
      <c r="J763" s="50"/>
    </row>
    <row r="764" spans="6:10" ht="14.25" customHeight="1">
      <c r="F764" s="50"/>
      <c r="G764" s="50"/>
      <c r="H764" s="50"/>
      <c r="I764" s="50"/>
      <c r="J764" s="50"/>
    </row>
    <row r="765" spans="6:10" ht="14.25" customHeight="1">
      <c r="F765" s="50"/>
      <c r="G765" s="50"/>
      <c r="H765" s="50"/>
      <c r="I765" s="50"/>
      <c r="J765" s="50"/>
    </row>
    <row r="766" spans="6:10" ht="14.25" customHeight="1">
      <c r="F766" s="50"/>
      <c r="G766" s="50"/>
      <c r="H766" s="50"/>
      <c r="I766" s="50"/>
      <c r="J766" s="50"/>
    </row>
    <row r="767" spans="6:10" ht="14.25" customHeight="1">
      <c r="F767" s="50"/>
      <c r="G767" s="50"/>
      <c r="H767" s="50"/>
      <c r="I767" s="50"/>
      <c r="J767" s="50"/>
    </row>
    <row r="768" spans="6:10" ht="14.25" customHeight="1">
      <c r="F768" s="50"/>
      <c r="G768" s="50"/>
      <c r="H768" s="50"/>
      <c r="I768" s="50"/>
      <c r="J768" s="50"/>
    </row>
    <row r="769" spans="6:10" ht="14.25" customHeight="1">
      <c r="F769" s="50"/>
      <c r="G769" s="50"/>
      <c r="H769" s="50"/>
      <c r="I769" s="50"/>
      <c r="J769" s="50"/>
    </row>
    <row r="770" spans="6:10" ht="14.25" customHeight="1">
      <c r="F770" s="50"/>
      <c r="G770" s="50"/>
      <c r="H770" s="50"/>
      <c r="I770" s="50"/>
      <c r="J770" s="50"/>
    </row>
    <row r="771" spans="6:10" ht="14.25" customHeight="1">
      <c r="F771" s="50"/>
      <c r="G771" s="50"/>
      <c r="H771" s="50"/>
      <c r="I771" s="50"/>
      <c r="J771" s="50"/>
    </row>
    <row r="772" spans="6:10" ht="14.25" customHeight="1">
      <c r="F772" s="50"/>
      <c r="G772" s="50"/>
      <c r="H772" s="50"/>
      <c r="I772" s="50"/>
      <c r="J772" s="50"/>
    </row>
    <row r="773" spans="6:10" ht="14.25" customHeight="1">
      <c r="F773" s="50"/>
      <c r="G773" s="50"/>
      <c r="H773" s="50"/>
      <c r="I773" s="50"/>
      <c r="J773" s="50"/>
    </row>
    <row r="774" spans="6:10" ht="14.25" customHeight="1">
      <c r="F774" s="50"/>
      <c r="G774" s="50"/>
      <c r="H774" s="50"/>
      <c r="I774" s="50"/>
      <c r="J774" s="50"/>
    </row>
    <row r="775" spans="6:10" ht="14.25" customHeight="1">
      <c r="F775" s="50"/>
      <c r="G775" s="50"/>
      <c r="H775" s="50"/>
      <c r="I775" s="50"/>
      <c r="J775" s="50"/>
    </row>
    <row r="776" spans="6:10" ht="14.25" customHeight="1">
      <c r="F776" s="50"/>
      <c r="G776" s="50"/>
      <c r="H776" s="50"/>
      <c r="I776" s="50"/>
      <c r="J776" s="50"/>
    </row>
    <row r="777" spans="6:10" ht="14.25" customHeight="1">
      <c r="F777" s="50"/>
      <c r="G777" s="50"/>
      <c r="H777" s="50"/>
      <c r="I777" s="50"/>
      <c r="J777" s="50"/>
    </row>
    <row r="778" spans="6:10" ht="14.25" customHeight="1">
      <c r="F778" s="50"/>
      <c r="G778" s="50"/>
      <c r="H778" s="50"/>
      <c r="I778" s="50"/>
      <c r="J778" s="50"/>
    </row>
    <row r="779" spans="6:10" ht="14.25" customHeight="1">
      <c r="F779" s="50"/>
      <c r="G779" s="50"/>
      <c r="H779" s="50"/>
      <c r="I779" s="50"/>
      <c r="J779" s="50"/>
    </row>
    <row r="780" spans="6:10" ht="14.25" customHeight="1">
      <c r="F780" s="50"/>
      <c r="G780" s="50"/>
      <c r="H780" s="50"/>
      <c r="I780" s="50"/>
      <c r="J780" s="50"/>
    </row>
    <row r="781" spans="6:10" ht="14.25" customHeight="1">
      <c r="F781" s="50"/>
      <c r="G781" s="50"/>
      <c r="H781" s="50"/>
      <c r="I781" s="50"/>
      <c r="J781" s="50"/>
    </row>
    <row r="782" spans="6:10" ht="14.25" customHeight="1">
      <c r="F782" s="50"/>
      <c r="G782" s="50"/>
      <c r="H782" s="50"/>
      <c r="I782" s="50"/>
      <c r="J782" s="50"/>
    </row>
    <row r="783" spans="6:10" ht="14.25" customHeight="1">
      <c r="F783" s="50"/>
      <c r="G783" s="50"/>
      <c r="H783" s="50"/>
      <c r="I783" s="50"/>
      <c r="J783" s="50"/>
    </row>
    <row r="784" spans="6:10" ht="14.25" customHeight="1">
      <c r="F784" s="50"/>
      <c r="G784" s="50"/>
      <c r="H784" s="50"/>
      <c r="I784" s="50"/>
      <c r="J784" s="50"/>
    </row>
    <row r="785" spans="6:10" ht="14.25" customHeight="1">
      <c r="F785" s="50"/>
      <c r="G785" s="50"/>
      <c r="H785" s="50"/>
      <c r="I785" s="50"/>
      <c r="J785" s="50"/>
    </row>
    <row r="786" spans="6:10" ht="14.25" customHeight="1">
      <c r="F786" s="50"/>
      <c r="G786" s="50"/>
      <c r="H786" s="50"/>
      <c r="I786" s="50"/>
      <c r="J786" s="50"/>
    </row>
    <row r="787" spans="6:10" ht="14.25" customHeight="1">
      <c r="F787" s="50"/>
      <c r="G787" s="50"/>
      <c r="H787" s="50"/>
      <c r="I787" s="50"/>
      <c r="J787" s="50"/>
    </row>
    <row r="788" spans="6:10" ht="14.25" customHeight="1">
      <c r="F788" s="50"/>
      <c r="G788" s="50"/>
      <c r="H788" s="50"/>
      <c r="I788" s="50"/>
      <c r="J788" s="50"/>
    </row>
    <row r="789" spans="6:10" ht="14.25" customHeight="1">
      <c r="F789" s="50"/>
      <c r="G789" s="50"/>
      <c r="H789" s="50"/>
      <c r="I789" s="50"/>
      <c r="J789" s="50"/>
    </row>
    <row r="790" spans="6:10" ht="14.25" customHeight="1">
      <c r="F790" s="50"/>
      <c r="G790" s="50"/>
      <c r="H790" s="50"/>
      <c r="I790" s="50"/>
      <c r="J790" s="50"/>
    </row>
    <row r="791" spans="6:10" ht="14.25" customHeight="1">
      <c r="F791" s="50"/>
      <c r="G791" s="50"/>
      <c r="H791" s="50"/>
      <c r="I791" s="50"/>
      <c r="J791" s="50"/>
    </row>
    <row r="792" spans="6:10" ht="14.25" customHeight="1">
      <c r="F792" s="50"/>
      <c r="G792" s="50"/>
      <c r="H792" s="50"/>
      <c r="I792" s="50"/>
      <c r="J792" s="50"/>
    </row>
    <row r="793" spans="6:10" ht="14.25" customHeight="1">
      <c r="F793" s="50"/>
      <c r="G793" s="50"/>
      <c r="H793" s="50"/>
      <c r="I793" s="50"/>
      <c r="J793" s="50"/>
    </row>
    <row r="794" spans="6:10" ht="14.25" customHeight="1">
      <c r="F794" s="50"/>
      <c r="G794" s="50"/>
      <c r="H794" s="50"/>
      <c r="I794" s="50"/>
      <c r="J794" s="50"/>
    </row>
    <row r="795" spans="6:10" ht="14.25" customHeight="1">
      <c r="F795" s="50"/>
      <c r="G795" s="50"/>
      <c r="H795" s="50"/>
      <c r="I795" s="50"/>
      <c r="J795" s="50"/>
    </row>
    <row r="796" spans="6:10" ht="14.25" customHeight="1">
      <c r="F796" s="50"/>
      <c r="G796" s="50"/>
      <c r="H796" s="50"/>
      <c r="I796" s="50"/>
      <c r="J796" s="50"/>
    </row>
    <row r="797" spans="6:10" ht="14.25" customHeight="1">
      <c r="F797" s="50"/>
      <c r="G797" s="50"/>
      <c r="H797" s="50"/>
      <c r="I797" s="50"/>
      <c r="J797" s="50"/>
    </row>
    <row r="798" spans="6:10" ht="14.25" customHeight="1">
      <c r="F798" s="50"/>
      <c r="G798" s="50"/>
      <c r="H798" s="50"/>
      <c r="I798" s="50"/>
      <c r="J798" s="50"/>
    </row>
    <row r="799" spans="6:10" ht="14.25" customHeight="1">
      <c r="F799" s="50"/>
      <c r="G799" s="50"/>
      <c r="H799" s="50"/>
      <c r="I799" s="50"/>
      <c r="J799" s="50"/>
    </row>
    <row r="800" spans="6:10" ht="14.25" customHeight="1">
      <c r="F800" s="50"/>
      <c r="G800" s="50"/>
      <c r="H800" s="50"/>
      <c r="I800" s="50"/>
      <c r="J800" s="50"/>
    </row>
    <row r="801" spans="6:10" ht="14.25" customHeight="1">
      <c r="F801" s="50"/>
      <c r="G801" s="50"/>
      <c r="H801" s="50"/>
      <c r="I801" s="50"/>
      <c r="J801" s="50"/>
    </row>
    <row r="802" spans="6:10" ht="14.25" customHeight="1">
      <c r="F802" s="50"/>
      <c r="G802" s="50"/>
      <c r="H802" s="50"/>
      <c r="I802" s="50"/>
      <c r="J802" s="50"/>
    </row>
    <row r="803" spans="6:10" ht="14.25" customHeight="1">
      <c r="F803" s="50"/>
      <c r="G803" s="50"/>
      <c r="H803" s="50"/>
      <c r="I803" s="50"/>
      <c r="J803" s="50"/>
    </row>
    <row r="804" spans="6:10" ht="14.25" customHeight="1">
      <c r="F804" s="50"/>
      <c r="G804" s="50"/>
      <c r="H804" s="50"/>
      <c r="I804" s="50"/>
      <c r="J804" s="50"/>
    </row>
    <row r="805" spans="6:10" ht="14.25" customHeight="1">
      <c r="F805" s="50"/>
      <c r="G805" s="50"/>
      <c r="H805" s="50"/>
      <c r="I805" s="50"/>
      <c r="J805" s="50"/>
    </row>
    <row r="806" spans="6:10" ht="14.25" customHeight="1">
      <c r="F806" s="50"/>
      <c r="G806" s="50"/>
      <c r="H806" s="50"/>
      <c r="I806" s="50"/>
      <c r="J806" s="50"/>
    </row>
    <row r="807" spans="6:10" ht="14.25" customHeight="1">
      <c r="F807" s="50"/>
      <c r="G807" s="50"/>
      <c r="H807" s="50"/>
      <c r="I807" s="50"/>
      <c r="J807" s="50"/>
    </row>
    <row r="808" spans="6:10" ht="14.25" customHeight="1">
      <c r="F808" s="50"/>
      <c r="G808" s="50"/>
      <c r="H808" s="50"/>
      <c r="I808" s="50"/>
      <c r="J808" s="50"/>
    </row>
    <row r="809" spans="6:10" ht="14.25" customHeight="1">
      <c r="F809" s="50"/>
      <c r="G809" s="50"/>
      <c r="H809" s="50"/>
      <c r="I809" s="50"/>
      <c r="J809" s="50"/>
    </row>
    <row r="810" spans="6:10" ht="14.25" customHeight="1">
      <c r="F810" s="50"/>
      <c r="G810" s="50"/>
      <c r="H810" s="50"/>
      <c r="I810" s="50"/>
      <c r="J810" s="50"/>
    </row>
    <row r="811" spans="6:10" ht="14.25" customHeight="1">
      <c r="F811" s="50"/>
      <c r="G811" s="50"/>
      <c r="H811" s="50"/>
      <c r="I811" s="50"/>
      <c r="J811" s="50"/>
    </row>
    <row r="812" spans="6:10" ht="14.25" customHeight="1">
      <c r="F812" s="50"/>
      <c r="G812" s="50"/>
      <c r="H812" s="50"/>
      <c r="I812" s="50"/>
      <c r="J812" s="50"/>
    </row>
    <row r="813" spans="6:10" ht="14.25" customHeight="1">
      <c r="F813" s="50"/>
      <c r="G813" s="50"/>
      <c r="H813" s="50"/>
      <c r="I813" s="50"/>
      <c r="J813" s="50"/>
    </row>
    <row r="814" spans="6:10" ht="14.25" customHeight="1">
      <c r="F814" s="50"/>
      <c r="G814" s="50"/>
      <c r="H814" s="50"/>
      <c r="I814" s="50"/>
      <c r="J814" s="50"/>
    </row>
    <row r="815" spans="6:10" ht="14.25" customHeight="1">
      <c r="F815" s="50"/>
      <c r="G815" s="50"/>
      <c r="H815" s="50"/>
      <c r="I815" s="50"/>
      <c r="J815" s="50"/>
    </row>
    <row r="816" spans="6:10" ht="14.25" customHeight="1">
      <c r="F816" s="50"/>
      <c r="G816" s="50"/>
      <c r="H816" s="50"/>
      <c r="I816" s="50"/>
      <c r="J816" s="50"/>
    </row>
    <row r="817" spans="6:10" ht="14.25" customHeight="1">
      <c r="F817" s="50"/>
      <c r="G817" s="50"/>
      <c r="H817" s="50"/>
      <c r="I817" s="50"/>
      <c r="J817" s="50"/>
    </row>
    <row r="818" spans="6:10" ht="14.25" customHeight="1">
      <c r="F818" s="50"/>
      <c r="G818" s="50"/>
      <c r="H818" s="50"/>
      <c r="I818" s="50"/>
      <c r="J818" s="50"/>
    </row>
    <row r="819" spans="6:10" ht="14.25" customHeight="1">
      <c r="F819" s="50"/>
      <c r="G819" s="50"/>
      <c r="H819" s="50"/>
      <c r="I819" s="50"/>
      <c r="J819" s="50"/>
    </row>
    <row r="820" spans="6:10" ht="14.25" customHeight="1">
      <c r="F820" s="50"/>
      <c r="G820" s="50"/>
      <c r="H820" s="50"/>
      <c r="I820" s="50"/>
      <c r="J820" s="50"/>
    </row>
    <row r="821" spans="6:10" ht="14.25" customHeight="1">
      <c r="F821" s="50"/>
      <c r="G821" s="50"/>
      <c r="H821" s="50"/>
      <c r="I821" s="50"/>
      <c r="J821" s="50"/>
    </row>
    <row r="822" spans="6:10" ht="14.25" customHeight="1">
      <c r="F822" s="50"/>
      <c r="G822" s="50"/>
      <c r="H822" s="50"/>
      <c r="I822" s="50"/>
      <c r="J822" s="50"/>
    </row>
    <row r="823" spans="6:10" ht="14.25" customHeight="1">
      <c r="F823" s="50"/>
      <c r="G823" s="50"/>
      <c r="H823" s="50"/>
      <c r="I823" s="50"/>
      <c r="J823" s="50"/>
    </row>
    <row r="824" spans="6:10" ht="14.25" customHeight="1">
      <c r="F824" s="50"/>
      <c r="G824" s="50"/>
      <c r="H824" s="50"/>
      <c r="I824" s="50"/>
      <c r="J824" s="50"/>
    </row>
    <row r="825" spans="6:10" ht="14.25" customHeight="1">
      <c r="F825" s="50"/>
      <c r="G825" s="50"/>
      <c r="H825" s="50"/>
      <c r="I825" s="50"/>
      <c r="J825" s="50"/>
    </row>
    <row r="826" spans="6:10" ht="14.25" customHeight="1">
      <c r="F826" s="50"/>
      <c r="G826" s="50"/>
      <c r="H826" s="50"/>
      <c r="I826" s="50"/>
      <c r="J826" s="50"/>
    </row>
    <row r="827" spans="6:10" ht="14.25" customHeight="1">
      <c r="F827" s="50"/>
      <c r="G827" s="50"/>
      <c r="H827" s="50"/>
      <c r="I827" s="50"/>
      <c r="J827" s="50"/>
    </row>
    <row r="828" spans="6:10" ht="14.25" customHeight="1">
      <c r="F828" s="50"/>
      <c r="G828" s="50"/>
      <c r="H828" s="50"/>
      <c r="I828" s="50"/>
      <c r="J828" s="50"/>
    </row>
    <row r="829" spans="6:10" ht="14.25" customHeight="1">
      <c r="F829" s="50"/>
      <c r="G829" s="50"/>
      <c r="H829" s="50"/>
      <c r="I829" s="50"/>
      <c r="J829" s="50"/>
    </row>
    <row r="830" spans="6:10" ht="14.25" customHeight="1">
      <c r="F830" s="50"/>
      <c r="G830" s="50"/>
      <c r="H830" s="50"/>
      <c r="I830" s="50"/>
      <c r="J830" s="50"/>
    </row>
    <row r="831" spans="6:10" ht="14.25" customHeight="1">
      <c r="F831" s="50"/>
      <c r="G831" s="50"/>
      <c r="H831" s="50"/>
      <c r="I831" s="50"/>
      <c r="J831" s="50"/>
    </row>
    <row r="832" spans="6:10" ht="14.25" customHeight="1">
      <c r="F832" s="50"/>
      <c r="G832" s="50"/>
      <c r="H832" s="50"/>
      <c r="I832" s="50"/>
      <c r="J832" s="50"/>
    </row>
    <row r="833" spans="6:10" ht="14.25" customHeight="1">
      <c r="F833" s="50"/>
      <c r="G833" s="50"/>
      <c r="H833" s="50"/>
      <c r="I833" s="50"/>
      <c r="J833" s="50"/>
    </row>
    <row r="834" spans="6:10" ht="14.25" customHeight="1">
      <c r="F834" s="50"/>
      <c r="G834" s="50"/>
      <c r="H834" s="50"/>
      <c r="I834" s="50"/>
      <c r="J834" s="50"/>
    </row>
    <row r="835" spans="6:10" ht="14.25" customHeight="1">
      <c r="F835" s="50"/>
      <c r="G835" s="50"/>
      <c r="H835" s="50"/>
      <c r="I835" s="50"/>
      <c r="J835" s="50"/>
    </row>
    <row r="836" spans="6:10" ht="14.25" customHeight="1">
      <c r="F836" s="50"/>
      <c r="G836" s="50"/>
      <c r="H836" s="50"/>
      <c r="I836" s="50"/>
      <c r="J836" s="50"/>
    </row>
    <row r="837" spans="6:10" ht="14.25" customHeight="1">
      <c r="F837" s="50"/>
      <c r="G837" s="50"/>
      <c r="H837" s="50"/>
      <c r="I837" s="50"/>
      <c r="J837" s="50"/>
    </row>
    <row r="838" spans="6:10" ht="14.25" customHeight="1">
      <c r="F838" s="50"/>
      <c r="G838" s="50"/>
      <c r="H838" s="50"/>
      <c r="I838" s="50"/>
      <c r="J838" s="50"/>
    </row>
    <row r="839" spans="6:10" ht="14.25" customHeight="1">
      <c r="F839" s="50"/>
      <c r="G839" s="50"/>
      <c r="H839" s="50"/>
      <c r="I839" s="50"/>
      <c r="J839" s="50"/>
    </row>
    <row r="840" spans="6:10" ht="14.25" customHeight="1">
      <c r="F840" s="50"/>
      <c r="G840" s="50"/>
      <c r="H840" s="50"/>
      <c r="I840" s="50"/>
      <c r="J840" s="50"/>
    </row>
    <row r="841" spans="6:10" ht="14.25" customHeight="1">
      <c r="F841" s="50"/>
      <c r="G841" s="50"/>
      <c r="H841" s="50"/>
      <c r="I841" s="50"/>
      <c r="J841" s="50"/>
    </row>
    <row r="842" spans="6:10" ht="14.25" customHeight="1">
      <c r="F842" s="50"/>
      <c r="G842" s="50"/>
      <c r="H842" s="50"/>
      <c r="I842" s="50"/>
      <c r="J842" s="50"/>
    </row>
    <row r="843" spans="6:10" ht="14.25" customHeight="1">
      <c r="F843" s="50"/>
      <c r="G843" s="50"/>
      <c r="H843" s="50"/>
      <c r="I843" s="50"/>
      <c r="J843" s="50"/>
    </row>
    <row r="844" spans="6:10" ht="14.25" customHeight="1">
      <c r="F844" s="50"/>
      <c r="G844" s="50"/>
      <c r="H844" s="50"/>
      <c r="I844" s="50"/>
      <c r="J844" s="50"/>
    </row>
    <row r="845" spans="6:10" ht="14.25" customHeight="1">
      <c r="F845" s="50"/>
      <c r="G845" s="50"/>
      <c r="H845" s="50"/>
      <c r="I845" s="50"/>
      <c r="J845" s="50"/>
    </row>
    <row r="846" spans="6:10" ht="14.25" customHeight="1">
      <c r="F846" s="50"/>
      <c r="G846" s="50"/>
      <c r="H846" s="50"/>
      <c r="I846" s="50"/>
      <c r="J846" s="50"/>
    </row>
    <row r="847" spans="6:10" ht="14.25" customHeight="1">
      <c r="F847" s="50"/>
      <c r="G847" s="50"/>
      <c r="H847" s="50"/>
      <c r="I847" s="50"/>
      <c r="J847" s="50"/>
    </row>
    <row r="848" spans="6:10" ht="14.25" customHeight="1">
      <c r="F848" s="50"/>
      <c r="G848" s="50"/>
      <c r="H848" s="50"/>
      <c r="I848" s="50"/>
      <c r="J848" s="50"/>
    </row>
    <row r="849" spans="6:10" ht="14.25" customHeight="1">
      <c r="F849" s="50"/>
      <c r="G849" s="50"/>
      <c r="H849" s="50"/>
      <c r="I849" s="50"/>
      <c r="J849" s="50"/>
    </row>
    <row r="850" spans="6:10" ht="14.25" customHeight="1">
      <c r="F850" s="50"/>
      <c r="G850" s="50"/>
      <c r="H850" s="50"/>
      <c r="I850" s="50"/>
      <c r="J850" s="50"/>
    </row>
    <row r="851" spans="6:10" ht="14.25" customHeight="1">
      <c r="F851" s="50"/>
      <c r="G851" s="50"/>
      <c r="H851" s="50"/>
      <c r="I851" s="50"/>
      <c r="J851" s="50"/>
    </row>
    <row r="852" spans="6:10" ht="14.25" customHeight="1">
      <c r="F852" s="50"/>
      <c r="G852" s="50"/>
      <c r="H852" s="50"/>
      <c r="I852" s="50"/>
      <c r="J852" s="50"/>
    </row>
    <row r="853" spans="6:10" ht="14.25" customHeight="1">
      <c r="F853" s="50"/>
      <c r="G853" s="50"/>
      <c r="H853" s="50"/>
      <c r="I853" s="50"/>
      <c r="J853" s="50"/>
    </row>
    <row r="854" spans="6:10" ht="14.25" customHeight="1">
      <c r="F854" s="50"/>
      <c r="G854" s="50"/>
      <c r="H854" s="50"/>
      <c r="I854" s="50"/>
      <c r="J854" s="50"/>
    </row>
    <row r="855" spans="6:10" ht="14.25" customHeight="1">
      <c r="F855" s="50"/>
      <c r="G855" s="50"/>
      <c r="H855" s="50"/>
      <c r="I855" s="50"/>
      <c r="J855" s="50"/>
    </row>
    <row r="856" spans="6:10" ht="14.25" customHeight="1">
      <c r="F856" s="50"/>
      <c r="G856" s="50"/>
      <c r="H856" s="50"/>
      <c r="I856" s="50"/>
      <c r="J856" s="50"/>
    </row>
    <row r="857" spans="6:10" ht="14.25" customHeight="1">
      <c r="F857" s="50"/>
      <c r="G857" s="50"/>
      <c r="H857" s="50"/>
      <c r="I857" s="50"/>
      <c r="J857" s="50"/>
    </row>
    <row r="858" spans="6:10" ht="14.25" customHeight="1">
      <c r="F858" s="50"/>
      <c r="G858" s="50"/>
      <c r="H858" s="50"/>
      <c r="I858" s="50"/>
      <c r="J858" s="50"/>
    </row>
    <row r="859" spans="6:10" ht="14.25" customHeight="1">
      <c r="F859" s="50"/>
      <c r="G859" s="50"/>
      <c r="H859" s="50"/>
      <c r="I859" s="50"/>
      <c r="J859" s="50"/>
    </row>
    <row r="860" spans="6:10" ht="14.25" customHeight="1">
      <c r="F860" s="50"/>
      <c r="G860" s="50"/>
      <c r="H860" s="50"/>
      <c r="I860" s="50"/>
      <c r="J860" s="50"/>
    </row>
    <row r="861" spans="6:10" ht="14.25" customHeight="1">
      <c r="F861" s="50"/>
      <c r="G861" s="50"/>
      <c r="H861" s="50"/>
      <c r="I861" s="50"/>
      <c r="J861" s="50"/>
    </row>
    <row r="862" spans="6:10" ht="14.25" customHeight="1">
      <c r="F862" s="50"/>
      <c r="G862" s="50"/>
      <c r="H862" s="50"/>
      <c r="I862" s="50"/>
      <c r="J862" s="50"/>
    </row>
    <row r="863" spans="6:10" ht="14.25" customHeight="1">
      <c r="F863" s="50"/>
      <c r="G863" s="50"/>
      <c r="H863" s="50"/>
      <c r="I863" s="50"/>
      <c r="J863" s="50"/>
    </row>
    <row r="864" spans="6:10" ht="14.25" customHeight="1">
      <c r="F864" s="50"/>
      <c r="G864" s="50"/>
      <c r="H864" s="50"/>
      <c r="I864" s="50"/>
      <c r="J864" s="50"/>
    </row>
    <row r="865" spans="6:10" ht="14.25" customHeight="1">
      <c r="F865" s="50"/>
      <c r="G865" s="50"/>
      <c r="H865" s="50"/>
      <c r="I865" s="50"/>
      <c r="J865" s="50"/>
    </row>
    <row r="866" spans="6:10" ht="14.25" customHeight="1">
      <c r="F866" s="50"/>
      <c r="G866" s="50"/>
      <c r="H866" s="50"/>
      <c r="I866" s="50"/>
      <c r="J866" s="50"/>
    </row>
    <row r="867" spans="6:10" ht="14.25" customHeight="1">
      <c r="F867" s="50"/>
      <c r="G867" s="50"/>
      <c r="H867" s="50"/>
      <c r="I867" s="50"/>
      <c r="J867" s="50"/>
    </row>
    <row r="868" spans="6:10" ht="14.25" customHeight="1">
      <c r="F868" s="50"/>
      <c r="G868" s="50"/>
      <c r="H868" s="50"/>
      <c r="I868" s="50"/>
      <c r="J868" s="50"/>
    </row>
    <row r="869" spans="6:10" ht="14.25" customHeight="1">
      <c r="F869" s="50"/>
      <c r="G869" s="50"/>
      <c r="H869" s="50"/>
      <c r="I869" s="50"/>
      <c r="J869" s="50"/>
    </row>
    <row r="870" spans="6:10" ht="14.25" customHeight="1">
      <c r="F870" s="50"/>
      <c r="G870" s="50"/>
      <c r="H870" s="50"/>
      <c r="I870" s="50"/>
      <c r="J870" s="50"/>
    </row>
    <row r="871" spans="6:10" ht="14.25" customHeight="1">
      <c r="F871" s="50"/>
      <c r="G871" s="50"/>
      <c r="H871" s="50"/>
      <c r="I871" s="50"/>
      <c r="J871" s="50"/>
    </row>
    <row r="872" spans="6:10" ht="14.25" customHeight="1">
      <c r="F872" s="50"/>
      <c r="G872" s="50"/>
      <c r="H872" s="50"/>
      <c r="I872" s="50"/>
      <c r="J872" s="50"/>
    </row>
    <row r="873" spans="6:10" ht="14.25" customHeight="1">
      <c r="F873" s="50"/>
      <c r="G873" s="50"/>
      <c r="H873" s="50"/>
      <c r="I873" s="50"/>
      <c r="J873" s="50"/>
    </row>
    <row r="874" spans="6:10" ht="14.25" customHeight="1">
      <c r="F874" s="50"/>
      <c r="G874" s="50"/>
      <c r="H874" s="50"/>
      <c r="I874" s="50"/>
      <c r="J874" s="50"/>
    </row>
    <row r="875" spans="6:10" ht="14.25" customHeight="1">
      <c r="F875" s="50"/>
      <c r="G875" s="50"/>
      <c r="H875" s="50"/>
      <c r="I875" s="50"/>
      <c r="J875" s="50"/>
    </row>
    <row r="876" spans="6:10" ht="14.25" customHeight="1">
      <c r="F876" s="50"/>
      <c r="G876" s="50"/>
      <c r="H876" s="50"/>
      <c r="I876" s="50"/>
      <c r="J876" s="50"/>
    </row>
    <row r="877" spans="6:10" ht="14.25" customHeight="1">
      <c r="F877" s="50"/>
      <c r="G877" s="50"/>
      <c r="H877" s="50"/>
      <c r="I877" s="50"/>
      <c r="J877" s="50"/>
    </row>
    <row r="878" spans="6:10" ht="14.25" customHeight="1">
      <c r="F878" s="50"/>
      <c r="G878" s="50"/>
      <c r="H878" s="50"/>
      <c r="I878" s="50"/>
      <c r="J878" s="50"/>
    </row>
    <row r="879" spans="6:10" ht="14.25" customHeight="1">
      <c r="F879" s="50"/>
      <c r="G879" s="50"/>
      <c r="H879" s="50"/>
      <c r="I879" s="50"/>
      <c r="J879" s="50"/>
    </row>
    <row r="880" spans="6:10" ht="14.25" customHeight="1">
      <c r="F880" s="50"/>
      <c r="G880" s="50"/>
      <c r="H880" s="50"/>
      <c r="I880" s="50"/>
      <c r="J880" s="50"/>
    </row>
    <row r="881" spans="6:10" ht="14.25" customHeight="1">
      <c r="F881" s="50"/>
      <c r="G881" s="50"/>
      <c r="H881" s="50"/>
      <c r="I881" s="50"/>
      <c r="J881" s="50"/>
    </row>
    <row r="882" spans="6:10" ht="14.25" customHeight="1">
      <c r="F882" s="50"/>
      <c r="G882" s="50"/>
      <c r="H882" s="50"/>
      <c r="I882" s="50"/>
      <c r="J882" s="50"/>
    </row>
    <row r="883" spans="6:10" ht="14.25" customHeight="1">
      <c r="F883" s="50"/>
      <c r="G883" s="50"/>
      <c r="H883" s="50"/>
      <c r="I883" s="50"/>
      <c r="J883" s="50"/>
    </row>
    <row r="884" spans="6:10" ht="14.25" customHeight="1">
      <c r="F884" s="50"/>
      <c r="G884" s="50"/>
      <c r="H884" s="50"/>
      <c r="I884" s="50"/>
      <c r="J884" s="50"/>
    </row>
    <row r="885" spans="6:10" ht="14.25" customHeight="1">
      <c r="F885" s="50"/>
      <c r="G885" s="50"/>
      <c r="H885" s="50"/>
      <c r="I885" s="50"/>
      <c r="J885" s="50"/>
    </row>
    <row r="886" spans="6:10" ht="14.25" customHeight="1">
      <c r="F886" s="50"/>
      <c r="G886" s="50"/>
      <c r="H886" s="50"/>
      <c r="I886" s="50"/>
      <c r="J886" s="50"/>
    </row>
    <row r="887" spans="6:10" ht="14.25" customHeight="1">
      <c r="F887" s="50"/>
      <c r="G887" s="50"/>
      <c r="H887" s="50"/>
      <c r="I887" s="50"/>
      <c r="J887" s="50"/>
    </row>
    <row r="888" spans="6:10" ht="14.25" customHeight="1">
      <c r="F888" s="50"/>
      <c r="G888" s="50"/>
      <c r="H888" s="50"/>
      <c r="I888" s="50"/>
      <c r="J888" s="50"/>
    </row>
    <row r="889" spans="6:10" ht="14.25" customHeight="1">
      <c r="F889" s="50"/>
      <c r="G889" s="50"/>
      <c r="H889" s="50"/>
      <c r="I889" s="50"/>
      <c r="J889" s="50"/>
    </row>
    <row r="890" spans="6:10" ht="14.25" customHeight="1">
      <c r="F890" s="50"/>
      <c r="G890" s="50"/>
      <c r="H890" s="50"/>
      <c r="I890" s="50"/>
      <c r="J890" s="50"/>
    </row>
    <row r="891" spans="6:10" ht="14.25" customHeight="1">
      <c r="F891" s="50"/>
      <c r="G891" s="50"/>
      <c r="H891" s="50"/>
      <c r="I891" s="50"/>
      <c r="J891" s="50"/>
    </row>
    <row r="892" spans="6:10" ht="14.25" customHeight="1">
      <c r="F892" s="50"/>
      <c r="G892" s="50"/>
      <c r="H892" s="50"/>
      <c r="I892" s="50"/>
      <c r="J892" s="50"/>
    </row>
    <row r="893" spans="6:10" ht="14.25" customHeight="1">
      <c r="F893" s="50"/>
      <c r="G893" s="50"/>
      <c r="H893" s="50"/>
      <c r="I893" s="50"/>
      <c r="J893" s="50"/>
    </row>
    <row r="894" spans="6:10" ht="14.25" customHeight="1">
      <c r="F894" s="50"/>
      <c r="G894" s="50"/>
      <c r="H894" s="50"/>
      <c r="I894" s="50"/>
      <c r="J894" s="50"/>
    </row>
    <row r="895" spans="6:10" ht="14.25" customHeight="1">
      <c r="F895" s="50"/>
      <c r="G895" s="50"/>
      <c r="H895" s="50"/>
      <c r="I895" s="50"/>
      <c r="J895" s="50"/>
    </row>
    <row r="896" spans="6:10" ht="14.25" customHeight="1">
      <c r="F896" s="50"/>
      <c r="G896" s="50"/>
      <c r="H896" s="50"/>
      <c r="I896" s="50"/>
      <c r="J896" s="50"/>
    </row>
    <row r="897" spans="6:10" ht="14.25" customHeight="1">
      <c r="F897" s="50"/>
      <c r="G897" s="50"/>
      <c r="H897" s="50"/>
      <c r="I897" s="50"/>
      <c r="J897" s="50"/>
    </row>
    <row r="898" spans="6:10" ht="14.25" customHeight="1">
      <c r="F898" s="50"/>
      <c r="G898" s="50"/>
      <c r="H898" s="50"/>
      <c r="I898" s="50"/>
      <c r="J898" s="50"/>
    </row>
    <row r="899" spans="6:10" ht="14.25" customHeight="1">
      <c r="F899" s="50"/>
      <c r="G899" s="50"/>
      <c r="H899" s="50"/>
      <c r="I899" s="50"/>
      <c r="J899" s="50"/>
    </row>
    <row r="900" spans="6:10" ht="14.25" customHeight="1">
      <c r="F900" s="50"/>
      <c r="G900" s="50"/>
      <c r="H900" s="50"/>
      <c r="I900" s="50"/>
      <c r="J900" s="50"/>
    </row>
    <row r="901" spans="6:10" ht="14.25" customHeight="1">
      <c r="F901" s="50"/>
      <c r="G901" s="50"/>
      <c r="H901" s="50"/>
      <c r="I901" s="50"/>
      <c r="J901" s="50"/>
    </row>
    <row r="902" spans="6:10" ht="14.25" customHeight="1">
      <c r="F902" s="50"/>
      <c r="G902" s="50"/>
      <c r="H902" s="50"/>
      <c r="I902" s="50"/>
      <c r="J902" s="50"/>
    </row>
    <row r="903" spans="6:10" ht="14.25" customHeight="1">
      <c r="F903" s="50"/>
      <c r="G903" s="50"/>
      <c r="H903" s="50"/>
      <c r="I903" s="50"/>
      <c r="J903" s="50"/>
    </row>
    <row r="904" spans="6:10" ht="14.25" customHeight="1">
      <c r="F904" s="50"/>
      <c r="G904" s="50"/>
      <c r="H904" s="50"/>
      <c r="I904" s="50"/>
      <c r="J904" s="50"/>
    </row>
    <row r="905" spans="6:10" ht="14.25" customHeight="1">
      <c r="F905" s="50"/>
      <c r="G905" s="50"/>
      <c r="H905" s="50"/>
      <c r="I905" s="50"/>
      <c r="J905" s="50"/>
    </row>
    <row r="906" spans="6:10" ht="14.25" customHeight="1">
      <c r="F906" s="50"/>
      <c r="G906" s="50"/>
      <c r="H906" s="50"/>
      <c r="I906" s="50"/>
      <c r="J906" s="50"/>
    </row>
    <row r="907" spans="6:10" ht="14.25" customHeight="1">
      <c r="F907" s="50"/>
      <c r="G907" s="50"/>
      <c r="H907" s="50"/>
      <c r="I907" s="50"/>
      <c r="J907" s="50"/>
    </row>
    <row r="908" spans="6:10" ht="14.25" customHeight="1">
      <c r="F908" s="50"/>
      <c r="G908" s="50"/>
      <c r="H908" s="50"/>
      <c r="I908" s="50"/>
      <c r="J908" s="50"/>
    </row>
    <row r="909" spans="6:10" ht="14.25" customHeight="1">
      <c r="F909" s="50"/>
      <c r="G909" s="50"/>
      <c r="H909" s="50"/>
      <c r="I909" s="50"/>
      <c r="J909" s="50"/>
    </row>
    <row r="910" spans="6:10" ht="14.25" customHeight="1">
      <c r="F910" s="50"/>
      <c r="G910" s="50"/>
      <c r="H910" s="50"/>
      <c r="I910" s="50"/>
      <c r="J910" s="50"/>
    </row>
    <row r="911" spans="6:10" ht="14.25" customHeight="1">
      <c r="F911" s="50"/>
      <c r="G911" s="50"/>
      <c r="H911" s="50"/>
      <c r="I911" s="50"/>
      <c r="J911" s="50"/>
    </row>
    <row r="912" spans="6:10" ht="14.25" customHeight="1">
      <c r="F912" s="50"/>
      <c r="G912" s="50"/>
      <c r="H912" s="50"/>
      <c r="I912" s="50"/>
      <c r="J912" s="50"/>
    </row>
    <row r="913" spans="6:10" ht="14.25" customHeight="1">
      <c r="F913" s="50"/>
      <c r="G913" s="50"/>
      <c r="H913" s="50"/>
      <c r="I913" s="50"/>
      <c r="J913" s="50"/>
    </row>
    <row r="914" spans="6:10" ht="14.25" customHeight="1">
      <c r="F914" s="50"/>
      <c r="G914" s="50"/>
      <c r="H914" s="50"/>
      <c r="I914" s="50"/>
      <c r="J914" s="50"/>
    </row>
    <row r="915" spans="6:10" ht="14.25" customHeight="1">
      <c r="F915" s="50"/>
      <c r="G915" s="50"/>
      <c r="H915" s="50"/>
      <c r="I915" s="50"/>
      <c r="J915" s="50"/>
    </row>
    <row r="916" spans="6:10" ht="14.25" customHeight="1">
      <c r="F916" s="50"/>
      <c r="G916" s="50"/>
      <c r="H916" s="50"/>
      <c r="I916" s="50"/>
      <c r="J916" s="50"/>
    </row>
    <row r="917" spans="6:10" ht="14.25" customHeight="1">
      <c r="F917" s="50"/>
      <c r="G917" s="50"/>
      <c r="H917" s="50"/>
      <c r="I917" s="50"/>
      <c r="J917" s="50"/>
    </row>
    <row r="918" spans="6:10" ht="14.25" customHeight="1">
      <c r="F918" s="50"/>
      <c r="G918" s="50"/>
      <c r="H918" s="50"/>
      <c r="I918" s="50"/>
      <c r="J918" s="50"/>
    </row>
    <row r="919" spans="6:10" ht="14.25" customHeight="1">
      <c r="F919" s="50"/>
      <c r="G919" s="50"/>
      <c r="H919" s="50"/>
      <c r="I919" s="50"/>
      <c r="J919" s="50"/>
    </row>
    <row r="920" spans="6:10" ht="14.25" customHeight="1">
      <c r="F920" s="50"/>
      <c r="G920" s="50"/>
      <c r="H920" s="50"/>
      <c r="I920" s="50"/>
      <c r="J920" s="50"/>
    </row>
    <row r="921" spans="6:10" ht="14.25" customHeight="1">
      <c r="F921" s="50"/>
      <c r="G921" s="50"/>
      <c r="H921" s="50"/>
      <c r="I921" s="50"/>
      <c r="J921" s="50"/>
    </row>
    <row r="922" spans="6:10" ht="14.25" customHeight="1">
      <c r="F922" s="50"/>
      <c r="G922" s="50"/>
      <c r="H922" s="50"/>
      <c r="I922" s="50"/>
      <c r="J922" s="50"/>
    </row>
    <row r="923" spans="6:10" ht="14.25" customHeight="1">
      <c r="F923" s="50"/>
      <c r="G923" s="50"/>
      <c r="H923" s="50"/>
      <c r="I923" s="50"/>
      <c r="J923" s="50"/>
    </row>
    <row r="924" spans="6:10" ht="14.25" customHeight="1">
      <c r="F924" s="50"/>
      <c r="G924" s="50"/>
      <c r="H924" s="50"/>
      <c r="I924" s="50"/>
      <c r="J924" s="50"/>
    </row>
    <row r="925" spans="6:10" ht="14.25" customHeight="1">
      <c r="F925" s="50"/>
      <c r="G925" s="50"/>
      <c r="H925" s="50"/>
      <c r="I925" s="50"/>
      <c r="J925" s="50"/>
    </row>
    <row r="926" spans="6:10" ht="14.25" customHeight="1">
      <c r="F926" s="50"/>
      <c r="G926" s="50"/>
      <c r="H926" s="50"/>
      <c r="I926" s="50"/>
      <c r="J926" s="50"/>
    </row>
    <row r="927" spans="6:10" ht="14.25" customHeight="1">
      <c r="F927" s="50"/>
      <c r="G927" s="50"/>
      <c r="H927" s="50"/>
      <c r="I927" s="50"/>
      <c r="J927" s="50"/>
    </row>
    <row r="928" spans="6:10" ht="14.25" customHeight="1">
      <c r="F928" s="50"/>
      <c r="G928" s="50"/>
      <c r="H928" s="50"/>
      <c r="I928" s="50"/>
      <c r="J928" s="50"/>
    </row>
    <row r="929" spans="6:10" ht="14.25" customHeight="1">
      <c r="F929" s="50"/>
      <c r="G929" s="50"/>
      <c r="H929" s="50"/>
      <c r="I929" s="50"/>
      <c r="J929" s="50"/>
    </row>
    <row r="930" spans="6:10" ht="14.25" customHeight="1">
      <c r="F930" s="50"/>
      <c r="G930" s="50"/>
      <c r="H930" s="50"/>
      <c r="I930" s="50"/>
      <c r="J930" s="50"/>
    </row>
    <row r="931" spans="6:10" ht="14.25" customHeight="1">
      <c r="F931" s="50"/>
      <c r="G931" s="50"/>
      <c r="H931" s="50"/>
      <c r="I931" s="50"/>
      <c r="J931" s="50"/>
    </row>
    <row r="932" spans="6:10" ht="14.25" customHeight="1">
      <c r="F932" s="50"/>
      <c r="G932" s="50"/>
      <c r="H932" s="50"/>
      <c r="I932" s="50"/>
      <c r="J932" s="50"/>
    </row>
    <row r="933" spans="6:10" ht="14.25" customHeight="1">
      <c r="F933" s="50"/>
      <c r="G933" s="50"/>
      <c r="H933" s="50"/>
      <c r="I933" s="50"/>
      <c r="J933" s="50"/>
    </row>
    <row r="934" spans="6:10" ht="14.25" customHeight="1">
      <c r="F934" s="50"/>
      <c r="G934" s="50"/>
      <c r="H934" s="50"/>
      <c r="I934" s="50"/>
      <c r="J934" s="50"/>
    </row>
    <row r="935" spans="6:10" ht="14.25" customHeight="1">
      <c r="F935" s="50"/>
      <c r="G935" s="50"/>
      <c r="H935" s="50"/>
      <c r="I935" s="50"/>
      <c r="J935" s="50"/>
    </row>
    <row r="936" spans="6:10" ht="14.25" customHeight="1">
      <c r="F936" s="50"/>
      <c r="G936" s="50"/>
      <c r="H936" s="50"/>
      <c r="I936" s="50"/>
      <c r="J936" s="50"/>
    </row>
    <row r="937" spans="6:10" ht="14.25" customHeight="1">
      <c r="F937" s="50"/>
      <c r="G937" s="50"/>
      <c r="H937" s="50"/>
      <c r="I937" s="50"/>
      <c r="J937" s="50"/>
    </row>
    <row r="938" spans="6:10" ht="14.25" customHeight="1">
      <c r="F938" s="50"/>
      <c r="G938" s="50"/>
      <c r="H938" s="50"/>
      <c r="I938" s="50"/>
      <c r="J938" s="50"/>
    </row>
    <row r="939" spans="6:10" ht="14.25" customHeight="1">
      <c r="F939" s="50"/>
      <c r="G939" s="50"/>
      <c r="H939" s="50"/>
      <c r="I939" s="50"/>
      <c r="J939" s="50"/>
    </row>
    <row r="940" spans="6:10" ht="14.25" customHeight="1">
      <c r="F940" s="50"/>
      <c r="G940" s="50"/>
      <c r="H940" s="50"/>
      <c r="I940" s="50"/>
      <c r="J940" s="50"/>
    </row>
    <row r="941" spans="6:10" ht="14.25" customHeight="1">
      <c r="F941" s="50"/>
      <c r="G941" s="50"/>
      <c r="H941" s="50"/>
      <c r="I941" s="50"/>
      <c r="J941" s="50"/>
    </row>
    <row r="942" spans="6:10" ht="14.25" customHeight="1">
      <c r="F942" s="50"/>
      <c r="G942" s="50"/>
      <c r="H942" s="50"/>
      <c r="I942" s="50"/>
      <c r="J942" s="50"/>
    </row>
    <row r="943" spans="6:10" ht="14.25" customHeight="1">
      <c r="F943" s="50"/>
      <c r="G943" s="50"/>
      <c r="H943" s="50"/>
      <c r="I943" s="50"/>
      <c r="J943" s="50"/>
    </row>
    <row r="944" spans="6:10" ht="14.25" customHeight="1">
      <c r="F944" s="50"/>
      <c r="G944" s="50"/>
      <c r="H944" s="50"/>
      <c r="I944" s="50"/>
      <c r="J944" s="50"/>
    </row>
    <row r="945" spans="6:10" ht="14.25" customHeight="1">
      <c r="F945" s="50"/>
      <c r="G945" s="50"/>
      <c r="H945" s="50"/>
      <c r="I945" s="50"/>
      <c r="J945" s="50"/>
    </row>
    <row r="946" spans="6:10" ht="14.25" customHeight="1">
      <c r="F946" s="50"/>
      <c r="G946" s="50"/>
      <c r="H946" s="50"/>
      <c r="I946" s="50"/>
      <c r="J946" s="50"/>
    </row>
    <row r="947" spans="6:10" ht="14.25" customHeight="1">
      <c r="F947" s="50"/>
      <c r="G947" s="50"/>
      <c r="H947" s="50"/>
      <c r="I947" s="50"/>
      <c r="J947" s="50"/>
    </row>
    <row r="948" spans="6:10" ht="14.25" customHeight="1">
      <c r="F948" s="50"/>
      <c r="G948" s="50"/>
      <c r="H948" s="50"/>
      <c r="I948" s="50"/>
      <c r="J948" s="50"/>
    </row>
    <row r="949" spans="6:10" ht="14.25" customHeight="1">
      <c r="F949" s="50"/>
      <c r="G949" s="50"/>
      <c r="H949" s="50"/>
      <c r="I949" s="50"/>
      <c r="J949" s="50"/>
    </row>
    <row r="950" spans="6:10" ht="14.25" customHeight="1">
      <c r="F950" s="50"/>
      <c r="G950" s="50"/>
      <c r="H950" s="50"/>
      <c r="I950" s="50"/>
      <c r="J950" s="50"/>
    </row>
    <row r="951" spans="6:10" ht="14.25" customHeight="1">
      <c r="F951" s="50"/>
      <c r="G951" s="50"/>
      <c r="H951" s="50"/>
      <c r="I951" s="50"/>
      <c r="J951" s="50"/>
    </row>
    <row r="952" spans="6:10" ht="14.25" customHeight="1">
      <c r="F952" s="50"/>
      <c r="G952" s="50"/>
      <c r="H952" s="50"/>
      <c r="I952" s="50"/>
      <c r="J952" s="50"/>
    </row>
    <row r="953" spans="6:10" ht="14.25" customHeight="1">
      <c r="F953" s="50"/>
      <c r="G953" s="50"/>
      <c r="H953" s="50"/>
      <c r="I953" s="50"/>
      <c r="J953" s="50"/>
    </row>
    <row r="954" spans="6:10" ht="14.25" customHeight="1">
      <c r="F954" s="50"/>
      <c r="G954" s="50"/>
      <c r="H954" s="50"/>
      <c r="I954" s="50"/>
      <c r="J954" s="50"/>
    </row>
    <row r="955" spans="6:10" ht="14.25" customHeight="1">
      <c r="F955" s="50"/>
      <c r="G955" s="50"/>
      <c r="H955" s="50"/>
      <c r="I955" s="50"/>
      <c r="J955" s="50"/>
    </row>
    <row r="956" spans="6:10" ht="14.25" customHeight="1">
      <c r="F956" s="50"/>
      <c r="G956" s="50"/>
      <c r="H956" s="50"/>
      <c r="I956" s="50"/>
      <c r="J956" s="50"/>
    </row>
    <row r="957" spans="6:10" ht="14.25" customHeight="1">
      <c r="F957" s="50"/>
      <c r="G957" s="50"/>
      <c r="H957" s="50"/>
      <c r="I957" s="50"/>
      <c r="J957" s="50"/>
    </row>
    <row r="958" spans="6:10" ht="14.25" customHeight="1">
      <c r="F958" s="50"/>
      <c r="G958" s="50"/>
      <c r="H958" s="50"/>
      <c r="I958" s="50"/>
      <c r="J958" s="50"/>
    </row>
    <row r="959" spans="6:10" ht="14.25" customHeight="1">
      <c r="F959" s="50"/>
      <c r="G959" s="50"/>
      <c r="H959" s="50"/>
      <c r="I959" s="50"/>
      <c r="J959" s="50"/>
    </row>
    <row r="960" spans="6:10" ht="14.25" customHeight="1">
      <c r="F960" s="50"/>
      <c r="G960" s="50"/>
      <c r="H960" s="50"/>
      <c r="I960" s="50"/>
      <c r="J960" s="50"/>
    </row>
    <row r="961" spans="6:10" ht="14.25" customHeight="1">
      <c r="F961" s="50"/>
      <c r="G961" s="50"/>
      <c r="H961" s="50"/>
      <c r="I961" s="50"/>
      <c r="J961" s="50"/>
    </row>
    <row r="962" spans="6:10" ht="14.25" customHeight="1">
      <c r="F962" s="50"/>
      <c r="G962" s="50"/>
      <c r="H962" s="50"/>
      <c r="I962" s="50"/>
      <c r="J962" s="50"/>
    </row>
    <row r="963" spans="6:10" ht="14.25" customHeight="1">
      <c r="F963" s="50"/>
      <c r="G963" s="50"/>
      <c r="H963" s="50"/>
      <c r="I963" s="50"/>
      <c r="J963" s="50"/>
    </row>
    <row r="964" spans="6:10" ht="14.25" customHeight="1">
      <c r="F964" s="50"/>
      <c r="G964" s="50"/>
      <c r="H964" s="50"/>
      <c r="I964" s="50"/>
      <c r="J964" s="50"/>
    </row>
    <row r="965" spans="6:10" ht="14.25" customHeight="1">
      <c r="F965" s="50"/>
      <c r="G965" s="50"/>
      <c r="H965" s="50"/>
      <c r="I965" s="50"/>
      <c r="J965" s="50"/>
    </row>
    <row r="966" spans="6:10" ht="14.25" customHeight="1">
      <c r="F966" s="50"/>
      <c r="G966" s="50"/>
      <c r="H966" s="50"/>
      <c r="I966" s="50"/>
      <c r="J966" s="50"/>
    </row>
    <row r="967" spans="6:10" ht="14.25" customHeight="1">
      <c r="F967" s="50"/>
      <c r="G967" s="50"/>
      <c r="H967" s="50"/>
      <c r="I967" s="50"/>
      <c r="J967" s="50"/>
    </row>
    <row r="968" spans="6:10" ht="14.25" customHeight="1">
      <c r="F968" s="50"/>
      <c r="G968" s="50"/>
      <c r="H968" s="50"/>
      <c r="I968" s="50"/>
      <c r="J968" s="50"/>
    </row>
    <row r="969" spans="6:10" ht="14.25" customHeight="1">
      <c r="F969" s="50"/>
      <c r="G969" s="50"/>
      <c r="H969" s="50"/>
      <c r="I969" s="50"/>
      <c r="J969" s="50"/>
    </row>
    <row r="970" spans="6:10" ht="14.25" customHeight="1">
      <c r="F970" s="50"/>
      <c r="G970" s="50"/>
      <c r="H970" s="50"/>
      <c r="I970" s="50"/>
      <c r="J970" s="50"/>
    </row>
    <row r="971" spans="6:10" ht="14.25" customHeight="1">
      <c r="F971" s="50"/>
      <c r="G971" s="50"/>
      <c r="H971" s="50"/>
      <c r="I971" s="50"/>
      <c r="J971" s="50"/>
    </row>
    <row r="972" spans="6:10" ht="14.25" customHeight="1">
      <c r="F972" s="50"/>
      <c r="G972" s="50"/>
      <c r="H972" s="50"/>
      <c r="I972" s="50"/>
      <c r="J972" s="50"/>
    </row>
    <row r="973" spans="6:10" ht="14.25" customHeight="1">
      <c r="F973" s="50"/>
      <c r="G973" s="50"/>
      <c r="H973" s="50"/>
      <c r="I973" s="50"/>
      <c r="J973" s="50"/>
    </row>
    <row r="974" spans="6:10" ht="14.25" customHeight="1">
      <c r="F974" s="50"/>
      <c r="G974" s="50"/>
      <c r="H974" s="50"/>
      <c r="I974" s="50"/>
      <c r="J974" s="50"/>
    </row>
    <row r="975" spans="6:10" ht="14.25" customHeight="1">
      <c r="F975" s="50"/>
      <c r="G975" s="50"/>
      <c r="H975" s="50"/>
      <c r="I975" s="50"/>
      <c r="J975" s="50"/>
    </row>
    <row r="976" spans="6:10" ht="14.25" customHeight="1">
      <c r="F976" s="50"/>
      <c r="G976" s="50"/>
      <c r="H976" s="50"/>
      <c r="I976" s="50"/>
      <c r="J976" s="50"/>
    </row>
    <row r="977" spans="6:10" ht="14.25" customHeight="1">
      <c r="F977" s="50"/>
      <c r="G977" s="50"/>
      <c r="H977" s="50"/>
      <c r="I977" s="50"/>
      <c r="J977" s="50"/>
    </row>
    <row r="978" spans="6:10" ht="14.25" customHeight="1">
      <c r="F978" s="50"/>
      <c r="G978" s="50"/>
      <c r="H978" s="50"/>
      <c r="I978" s="50"/>
      <c r="J978" s="50"/>
    </row>
    <row r="979" spans="6:10" ht="14.25" customHeight="1">
      <c r="F979" s="50"/>
      <c r="G979" s="50"/>
      <c r="H979" s="50"/>
      <c r="I979" s="50"/>
      <c r="J979" s="50"/>
    </row>
    <row r="980" spans="6:10" ht="14.25" customHeight="1">
      <c r="F980" s="50"/>
      <c r="G980" s="50"/>
      <c r="H980" s="50"/>
      <c r="I980" s="50"/>
      <c r="J980" s="50"/>
    </row>
    <row r="981" spans="6:10" ht="14.25" customHeight="1">
      <c r="F981" s="50"/>
      <c r="G981" s="50"/>
      <c r="H981" s="50"/>
      <c r="I981" s="50"/>
      <c r="J981" s="50"/>
    </row>
    <row r="982" spans="6:10" ht="14.25" customHeight="1">
      <c r="F982" s="50"/>
      <c r="G982" s="50"/>
      <c r="H982" s="50"/>
      <c r="I982" s="50"/>
      <c r="J982" s="50"/>
    </row>
    <row r="983" spans="6:10" ht="14.25" customHeight="1">
      <c r="F983" s="50"/>
      <c r="G983" s="50"/>
      <c r="H983" s="50"/>
      <c r="I983" s="50"/>
      <c r="J983" s="50"/>
    </row>
    <row r="984" spans="6:10" ht="14.25" customHeight="1">
      <c r="F984" s="50"/>
      <c r="G984" s="50"/>
      <c r="H984" s="50"/>
      <c r="I984" s="50"/>
      <c r="J984" s="50"/>
    </row>
    <row r="985" spans="6:10" ht="14.25" customHeight="1">
      <c r="F985" s="50"/>
      <c r="G985" s="50"/>
      <c r="H985" s="50"/>
      <c r="I985" s="50"/>
      <c r="J985" s="50"/>
    </row>
    <row r="986" spans="6:10" ht="14.25" customHeight="1">
      <c r="F986" s="50"/>
      <c r="G986" s="50"/>
      <c r="H986" s="50"/>
      <c r="I986" s="50"/>
      <c r="J986" s="50"/>
    </row>
    <row r="987" spans="6:10" ht="14.25" customHeight="1">
      <c r="F987" s="50"/>
      <c r="G987" s="50"/>
      <c r="H987" s="50"/>
      <c r="I987" s="50"/>
      <c r="J987" s="50"/>
    </row>
    <row r="988" spans="6:10" ht="14.25" customHeight="1">
      <c r="F988" s="50"/>
      <c r="G988" s="50"/>
      <c r="H988" s="50"/>
      <c r="I988" s="50"/>
      <c r="J988" s="50"/>
    </row>
    <row r="989" spans="6:10" ht="14.25" customHeight="1">
      <c r="F989" s="50"/>
      <c r="G989" s="50"/>
      <c r="H989" s="50"/>
      <c r="I989" s="50"/>
      <c r="J989" s="50"/>
    </row>
    <row r="990" spans="6:10" ht="14.25" customHeight="1">
      <c r="F990" s="50"/>
      <c r="G990" s="50"/>
      <c r="H990" s="50"/>
      <c r="I990" s="50"/>
      <c r="J990" s="50"/>
    </row>
    <row r="991" spans="6:10" ht="14.25" customHeight="1">
      <c r="F991" s="50"/>
      <c r="G991" s="50"/>
      <c r="H991" s="50"/>
      <c r="I991" s="50"/>
      <c r="J991" s="50"/>
    </row>
    <row r="992" spans="6:10" ht="14.25" customHeight="1">
      <c r="F992" s="50"/>
      <c r="G992" s="50"/>
      <c r="H992" s="50"/>
      <c r="I992" s="50"/>
      <c r="J992" s="50"/>
    </row>
    <row r="993" spans="6:10" ht="14.25" customHeight="1">
      <c r="F993" s="50"/>
      <c r="G993" s="50"/>
      <c r="H993" s="50"/>
      <c r="I993" s="50"/>
      <c r="J993" s="50"/>
    </row>
    <row r="994" spans="6:10" ht="14.25" customHeight="1">
      <c r="F994" s="50"/>
      <c r="G994" s="50"/>
      <c r="H994" s="50"/>
      <c r="I994" s="50"/>
      <c r="J994" s="50"/>
    </row>
    <row r="995" spans="6:10" ht="14.25" customHeight="1">
      <c r="F995" s="50"/>
      <c r="G995" s="50"/>
      <c r="H995" s="50"/>
      <c r="I995" s="50"/>
      <c r="J995" s="50"/>
    </row>
    <row r="996" spans="6:10" ht="14.25" customHeight="1">
      <c r="F996" s="50"/>
      <c r="G996" s="50"/>
      <c r="H996" s="50"/>
      <c r="I996" s="50"/>
      <c r="J996" s="50"/>
    </row>
    <row r="997" spans="6:10" ht="14.25" customHeight="1">
      <c r="F997" s="50"/>
      <c r="G997" s="50"/>
      <c r="H997" s="50"/>
      <c r="I997" s="50"/>
      <c r="J997" s="50"/>
    </row>
    <row r="998" spans="6:10" ht="14.25" customHeight="1">
      <c r="F998" s="50"/>
      <c r="G998" s="50"/>
      <c r="H998" s="50"/>
      <c r="I998" s="50"/>
      <c r="J998" s="50"/>
    </row>
    <row r="999" spans="6:10" ht="14.25" customHeight="1">
      <c r="F999" s="50"/>
      <c r="G999" s="50"/>
      <c r="H999" s="50"/>
      <c r="I999" s="50"/>
      <c r="J999" s="50"/>
    </row>
    <row r="1000" spans="6:10" ht="14.25" customHeight="1">
      <c r="F1000" s="50"/>
      <c r="G1000" s="50"/>
      <c r="H1000" s="50"/>
      <c r="I1000" s="50"/>
      <c r="J1000" s="50"/>
    </row>
  </sheetData>
  <mergeCells count="7">
    <mergeCell ref="E12:F12"/>
    <mergeCell ref="B3:L3"/>
    <mergeCell ref="C4:D4"/>
    <mergeCell ref="E4:F4"/>
    <mergeCell ref="G4:H4"/>
    <mergeCell ref="I4:J4"/>
    <mergeCell ref="K4:L4"/>
  </mergeCells>
  <pageMargins left="0.7" right="0.7" top="0.75" bottom="0.75" header="0" footer="0"/>
  <pageSetup scale="8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1000"/>
  <sheetViews>
    <sheetView workbookViewId="0"/>
  </sheetViews>
  <sheetFormatPr defaultColWidth="12.625" defaultRowHeight="15" customHeight="1"/>
  <cols>
    <col min="1" max="5" width="8.625" customWidth="1"/>
    <col min="6" max="6" width="24.75" customWidth="1"/>
    <col min="7" max="7" width="10.25" customWidth="1"/>
    <col min="8" max="8" width="10.5" customWidth="1"/>
    <col min="9" max="9" width="8.625" customWidth="1"/>
    <col min="10" max="10" width="22.125" customWidth="1"/>
    <col min="11" max="26" width="8.625" customWidth="1"/>
  </cols>
  <sheetData>
    <row r="1" spans="5:10" ht="14.25" customHeight="1"/>
    <row r="2" spans="5:10" ht="14.25" customHeight="1"/>
    <row r="3" spans="5:10" ht="14.25" customHeight="1">
      <c r="E3" s="64" t="s">
        <v>126</v>
      </c>
      <c r="F3" s="65" t="s">
        <v>127</v>
      </c>
      <c r="G3" s="65" t="s">
        <v>128</v>
      </c>
      <c r="H3" s="65" t="s">
        <v>129</v>
      </c>
      <c r="I3" s="66" t="s">
        <v>130</v>
      </c>
      <c r="J3" s="65" t="s">
        <v>131</v>
      </c>
    </row>
    <row r="4" spans="5:10" ht="14.25" customHeight="1">
      <c r="E4" s="67">
        <v>1</v>
      </c>
      <c r="F4" s="68" t="s">
        <v>132</v>
      </c>
      <c r="G4" s="69">
        <v>42583</v>
      </c>
      <c r="H4" s="69">
        <v>42586</v>
      </c>
      <c r="I4" s="70">
        <f>SUM(I5,I6)</f>
        <v>16</v>
      </c>
      <c r="J4" s="71"/>
    </row>
    <row r="5" spans="5:10" ht="14.25" customHeight="1">
      <c r="E5" s="72">
        <v>1.1000000000000001</v>
      </c>
      <c r="F5" s="73" t="s">
        <v>133</v>
      </c>
      <c r="G5" s="74" t="s">
        <v>134</v>
      </c>
      <c r="H5" s="75">
        <v>42858</v>
      </c>
      <c r="I5" s="74">
        <v>8</v>
      </c>
      <c r="J5" s="74" t="s">
        <v>135</v>
      </c>
    </row>
    <row r="6" spans="5:10" ht="14.25" customHeight="1">
      <c r="E6" s="72">
        <v>1.2</v>
      </c>
      <c r="F6" s="73" t="s">
        <v>136</v>
      </c>
      <c r="G6" s="75">
        <v>42919</v>
      </c>
      <c r="H6" s="75">
        <v>42950</v>
      </c>
      <c r="I6" s="74">
        <v>8</v>
      </c>
      <c r="J6" s="74" t="s">
        <v>137</v>
      </c>
    </row>
    <row r="7" spans="5:10" ht="14.25" customHeight="1">
      <c r="E7" s="67">
        <v>2</v>
      </c>
      <c r="F7" s="68" t="s">
        <v>138</v>
      </c>
      <c r="G7" s="76">
        <v>42950</v>
      </c>
      <c r="H7" s="77" t="s">
        <v>139</v>
      </c>
      <c r="I7" s="70">
        <f>SUM(I8,I9,I10,I11,I12,I13,I14)</f>
        <v>92</v>
      </c>
      <c r="J7" s="71"/>
    </row>
    <row r="8" spans="5:10" ht="14.25" customHeight="1">
      <c r="E8" s="72">
        <v>2.1</v>
      </c>
      <c r="F8" s="73" t="s">
        <v>140</v>
      </c>
      <c r="G8" s="75">
        <v>42950</v>
      </c>
      <c r="H8" s="75">
        <v>42970</v>
      </c>
      <c r="I8" s="74">
        <v>8</v>
      </c>
      <c r="J8" s="74" t="s">
        <v>135</v>
      </c>
    </row>
    <row r="9" spans="5:10" ht="14.25" customHeight="1">
      <c r="E9" s="72">
        <v>2.2000000000000002</v>
      </c>
      <c r="F9" s="73" t="s">
        <v>141</v>
      </c>
      <c r="G9" s="75">
        <v>42950</v>
      </c>
      <c r="H9" s="75">
        <v>43011</v>
      </c>
      <c r="I9" s="74">
        <v>24</v>
      </c>
      <c r="J9" s="74" t="s">
        <v>135</v>
      </c>
    </row>
    <row r="10" spans="5:10" ht="14.25" customHeight="1">
      <c r="E10" s="72">
        <v>2.2999999999999998</v>
      </c>
      <c r="F10" s="73" t="s">
        <v>142</v>
      </c>
      <c r="G10" s="75">
        <v>42981</v>
      </c>
      <c r="H10" s="75">
        <v>43011</v>
      </c>
      <c r="I10" s="74">
        <v>12</v>
      </c>
      <c r="J10" s="74" t="s">
        <v>135</v>
      </c>
    </row>
    <row r="11" spans="5:10" ht="14.25" customHeight="1">
      <c r="E11" s="72">
        <v>2.4</v>
      </c>
      <c r="F11" s="73" t="s">
        <v>143</v>
      </c>
      <c r="G11" s="75">
        <v>43042</v>
      </c>
      <c r="H11" s="75">
        <v>43042</v>
      </c>
      <c r="I11" s="74">
        <v>8</v>
      </c>
      <c r="J11" s="74" t="s">
        <v>135</v>
      </c>
    </row>
    <row r="12" spans="5:10" ht="14.25" customHeight="1">
      <c r="E12" s="72">
        <v>2.5</v>
      </c>
      <c r="F12" s="73" t="s">
        <v>144</v>
      </c>
      <c r="G12" s="74" t="s">
        <v>145</v>
      </c>
      <c r="H12" s="74" t="s">
        <v>146</v>
      </c>
      <c r="I12" s="74">
        <v>24</v>
      </c>
      <c r="J12" s="74" t="s">
        <v>135</v>
      </c>
    </row>
    <row r="13" spans="5:10" ht="14.25" customHeight="1">
      <c r="E13" s="72">
        <v>2.6</v>
      </c>
      <c r="F13" s="73" t="s">
        <v>143</v>
      </c>
      <c r="G13" s="74" t="s">
        <v>147</v>
      </c>
      <c r="H13" s="78">
        <v>42598</v>
      </c>
      <c r="I13" s="74">
        <v>8</v>
      </c>
      <c r="J13" s="74" t="s">
        <v>135</v>
      </c>
    </row>
    <row r="14" spans="5:10" ht="14.25" customHeight="1">
      <c r="E14" s="72">
        <v>2.8</v>
      </c>
      <c r="F14" s="73" t="s">
        <v>143</v>
      </c>
      <c r="G14" s="74" t="s">
        <v>139</v>
      </c>
      <c r="H14" s="74" t="s">
        <v>139</v>
      </c>
      <c r="I14" s="74">
        <v>8</v>
      </c>
      <c r="J14" s="74" t="s">
        <v>135</v>
      </c>
    </row>
    <row r="15" spans="5:10" ht="14.25" customHeight="1"/>
    <row r="16" spans="5:10" ht="14.25" customHeight="1">
      <c r="E16" s="79"/>
    </row>
    <row r="17" spans="5:12" ht="14.25" customHeight="1">
      <c r="E17" s="80">
        <v>3</v>
      </c>
      <c r="F17" s="81" t="s">
        <v>148</v>
      </c>
      <c r="G17" s="82" t="s">
        <v>139</v>
      </c>
      <c r="H17" s="83">
        <v>43013</v>
      </c>
      <c r="I17" s="84">
        <f>SUM(I18,I54)</f>
        <v>518</v>
      </c>
      <c r="J17" s="85"/>
    </row>
    <row r="18" spans="5:12" ht="14.25" customHeight="1">
      <c r="E18" s="86">
        <v>3.1</v>
      </c>
      <c r="F18" s="87" t="s">
        <v>149</v>
      </c>
      <c r="G18" s="88" t="s">
        <v>139</v>
      </c>
      <c r="H18" s="89">
        <v>42770</v>
      </c>
      <c r="I18" s="90">
        <f>SUM(I19:I21,I22,I25,I31,I36,I41,I46,I51)</f>
        <v>148</v>
      </c>
      <c r="J18" s="91"/>
    </row>
    <row r="19" spans="5:12" ht="14.25" customHeight="1">
      <c r="E19" s="72" t="s">
        <v>150</v>
      </c>
      <c r="F19" s="73" t="s">
        <v>92</v>
      </c>
      <c r="G19" s="74" t="s">
        <v>139</v>
      </c>
      <c r="H19" s="74" t="s">
        <v>139</v>
      </c>
      <c r="I19" s="74">
        <v>8</v>
      </c>
      <c r="J19" s="74" t="s">
        <v>135</v>
      </c>
    </row>
    <row r="20" spans="5:12" ht="14.25" customHeight="1">
      <c r="E20" s="72" t="s">
        <v>151</v>
      </c>
      <c r="F20" s="73" t="s">
        <v>152</v>
      </c>
      <c r="G20" s="74" t="s">
        <v>139</v>
      </c>
      <c r="H20" s="74" t="s">
        <v>139</v>
      </c>
      <c r="I20" s="74">
        <v>4</v>
      </c>
      <c r="J20" s="74" t="s">
        <v>153</v>
      </c>
    </row>
    <row r="21" spans="5:12" ht="14.25" customHeight="1">
      <c r="E21" s="72" t="s">
        <v>154</v>
      </c>
      <c r="F21" s="73" t="s">
        <v>155</v>
      </c>
      <c r="G21" s="74" t="s">
        <v>156</v>
      </c>
      <c r="H21" s="74" t="s">
        <v>156</v>
      </c>
      <c r="I21" s="74">
        <v>4</v>
      </c>
      <c r="J21" s="74" t="s">
        <v>157</v>
      </c>
    </row>
    <row r="22" spans="5:12" ht="14.25" customHeight="1">
      <c r="E22" s="92" t="s">
        <v>158</v>
      </c>
      <c r="F22" s="93" t="s">
        <v>159</v>
      </c>
      <c r="G22" s="94" t="s">
        <v>160</v>
      </c>
      <c r="H22" s="94" t="s">
        <v>161</v>
      </c>
      <c r="I22" s="94">
        <f>SUM(I23,I24)</f>
        <v>12</v>
      </c>
      <c r="J22" s="95"/>
    </row>
    <row r="23" spans="5:12" ht="14.25" customHeight="1">
      <c r="E23" s="72" t="s">
        <v>162</v>
      </c>
      <c r="F23" s="73" t="s">
        <v>163</v>
      </c>
      <c r="G23" s="74" t="s">
        <v>160</v>
      </c>
      <c r="H23" s="74" t="s">
        <v>160</v>
      </c>
      <c r="I23" s="74">
        <v>8</v>
      </c>
      <c r="J23" s="74" t="s">
        <v>164</v>
      </c>
    </row>
    <row r="24" spans="5:12" ht="14.25" customHeight="1">
      <c r="E24" s="72" t="s">
        <v>165</v>
      </c>
      <c r="F24" s="73" t="s">
        <v>166</v>
      </c>
      <c r="G24" s="74" t="s">
        <v>167</v>
      </c>
      <c r="H24" s="74" t="s">
        <v>167</v>
      </c>
      <c r="I24" s="74">
        <v>4</v>
      </c>
      <c r="J24" s="74" t="s">
        <v>157</v>
      </c>
    </row>
    <row r="25" spans="5:12" ht="14.25" customHeight="1">
      <c r="E25" s="92" t="s">
        <v>168</v>
      </c>
      <c r="F25" s="93" t="s">
        <v>169</v>
      </c>
      <c r="G25" s="94" t="s">
        <v>161</v>
      </c>
      <c r="H25" s="94" t="s">
        <v>161</v>
      </c>
      <c r="I25" s="94">
        <f>SUM(I26,I27,I28,I29)</f>
        <v>16</v>
      </c>
      <c r="J25" s="96"/>
    </row>
    <row r="26" spans="5:12" ht="14.25" customHeight="1">
      <c r="E26" s="72" t="s">
        <v>170</v>
      </c>
      <c r="F26" s="73" t="s">
        <v>171</v>
      </c>
      <c r="G26" s="74" t="s">
        <v>161</v>
      </c>
      <c r="H26" s="74" t="s">
        <v>161</v>
      </c>
      <c r="I26" s="74">
        <v>4</v>
      </c>
      <c r="J26" s="74" t="s">
        <v>157</v>
      </c>
    </row>
    <row r="27" spans="5:12" ht="14.25" customHeight="1">
      <c r="E27" s="72" t="s">
        <v>172</v>
      </c>
      <c r="F27" s="73" t="s">
        <v>173</v>
      </c>
      <c r="G27" s="74" t="s">
        <v>161</v>
      </c>
      <c r="H27" s="74" t="s">
        <v>161</v>
      </c>
      <c r="I27" s="74">
        <v>4</v>
      </c>
      <c r="J27" s="74" t="s">
        <v>153</v>
      </c>
    </row>
    <row r="28" spans="5:12" ht="14.25" customHeight="1">
      <c r="E28" s="72" t="s">
        <v>174</v>
      </c>
      <c r="F28" s="73" t="s">
        <v>175</v>
      </c>
      <c r="G28" s="74" t="s">
        <v>161</v>
      </c>
      <c r="H28" s="74" t="s">
        <v>161</v>
      </c>
      <c r="I28" s="74">
        <v>4</v>
      </c>
      <c r="J28" s="74" t="s">
        <v>164</v>
      </c>
    </row>
    <row r="29" spans="5:12" ht="14.25" customHeight="1">
      <c r="E29" s="72" t="s">
        <v>176</v>
      </c>
      <c r="F29" s="97" t="s">
        <v>177</v>
      </c>
      <c r="G29" s="74" t="s">
        <v>161</v>
      </c>
      <c r="H29" s="74" t="s">
        <v>161</v>
      </c>
      <c r="I29" s="74">
        <v>4</v>
      </c>
      <c r="J29" s="74" t="s">
        <v>153</v>
      </c>
    </row>
    <row r="30" spans="5:12" ht="14.25" customHeight="1">
      <c r="E30" s="79"/>
    </row>
    <row r="31" spans="5:12" ht="14.25" customHeight="1">
      <c r="E31" s="98" t="s">
        <v>178</v>
      </c>
      <c r="F31" s="99" t="s">
        <v>179</v>
      </c>
      <c r="G31" s="100" t="s">
        <v>180</v>
      </c>
      <c r="H31" s="100" t="s">
        <v>181</v>
      </c>
      <c r="I31" s="131">
        <f>SUM(I32,I33,I34,I35)</f>
        <v>24</v>
      </c>
      <c r="J31" s="129"/>
      <c r="K31" s="101"/>
      <c r="L31" s="102"/>
    </row>
    <row r="32" spans="5:12" ht="14.25" customHeight="1">
      <c r="E32" s="72" t="s">
        <v>182</v>
      </c>
      <c r="F32" s="73" t="s">
        <v>183</v>
      </c>
      <c r="G32" s="74" t="s">
        <v>180</v>
      </c>
      <c r="H32" s="74" t="s">
        <v>180</v>
      </c>
      <c r="I32" s="130">
        <v>4</v>
      </c>
      <c r="J32" s="129"/>
      <c r="K32" s="74" t="s">
        <v>164</v>
      </c>
      <c r="L32" s="102"/>
    </row>
    <row r="33" spans="5:12" ht="14.25" customHeight="1">
      <c r="E33" s="72" t="s">
        <v>184</v>
      </c>
      <c r="F33" s="73" t="s">
        <v>185</v>
      </c>
      <c r="G33" s="74" t="s">
        <v>180</v>
      </c>
      <c r="H33" s="74" t="s">
        <v>180</v>
      </c>
      <c r="I33" s="130">
        <v>4</v>
      </c>
      <c r="J33" s="129"/>
      <c r="K33" s="74" t="s">
        <v>157</v>
      </c>
      <c r="L33" s="102"/>
    </row>
    <row r="34" spans="5:12" ht="14.25" customHeight="1">
      <c r="E34" s="72" t="s">
        <v>186</v>
      </c>
      <c r="F34" s="73" t="s">
        <v>187</v>
      </c>
      <c r="G34" s="74" t="s">
        <v>180</v>
      </c>
      <c r="H34" s="74" t="s">
        <v>180</v>
      </c>
      <c r="I34" s="130">
        <v>8</v>
      </c>
      <c r="J34" s="129"/>
      <c r="K34" s="74" t="s">
        <v>153</v>
      </c>
      <c r="L34" s="102"/>
    </row>
    <row r="35" spans="5:12" ht="14.25" customHeight="1">
      <c r="E35" s="72" t="s">
        <v>188</v>
      </c>
      <c r="F35" s="73" t="s">
        <v>189</v>
      </c>
      <c r="G35" s="74" t="s">
        <v>181</v>
      </c>
      <c r="H35" s="74" t="s">
        <v>181</v>
      </c>
      <c r="I35" s="130">
        <v>8</v>
      </c>
      <c r="J35" s="129"/>
      <c r="K35" s="74" t="s">
        <v>157</v>
      </c>
      <c r="L35" s="102"/>
    </row>
    <row r="36" spans="5:12" ht="14.25" customHeight="1">
      <c r="E36" s="92" t="s">
        <v>190</v>
      </c>
      <c r="F36" s="93" t="s">
        <v>191</v>
      </c>
      <c r="G36" s="94" t="s">
        <v>192</v>
      </c>
      <c r="H36" s="94" t="s">
        <v>192</v>
      </c>
      <c r="I36" s="131">
        <f>SUM(I37:J40)</f>
        <v>16</v>
      </c>
      <c r="J36" s="129"/>
      <c r="K36" s="96"/>
      <c r="L36" s="102"/>
    </row>
    <row r="37" spans="5:12" ht="14.25" customHeight="1">
      <c r="E37" s="72" t="s">
        <v>193</v>
      </c>
      <c r="F37" s="73" t="s">
        <v>194</v>
      </c>
      <c r="G37" s="74" t="s">
        <v>192</v>
      </c>
      <c r="H37" s="74" t="s">
        <v>192</v>
      </c>
      <c r="I37" s="130">
        <v>4</v>
      </c>
      <c r="J37" s="129"/>
      <c r="K37" s="74" t="s">
        <v>157</v>
      </c>
      <c r="L37" s="102"/>
    </row>
    <row r="38" spans="5:12" ht="14.25" customHeight="1">
      <c r="E38" s="72" t="s">
        <v>195</v>
      </c>
      <c r="F38" s="73" t="s">
        <v>196</v>
      </c>
      <c r="G38" s="74" t="s">
        <v>192</v>
      </c>
      <c r="H38" s="74" t="s">
        <v>192</v>
      </c>
      <c r="I38" s="130">
        <v>4</v>
      </c>
      <c r="J38" s="129"/>
      <c r="K38" s="74" t="s">
        <v>153</v>
      </c>
      <c r="L38" s="102"/>
    </row>
    <row r="39" spans="5:12" ht="14.25" customHeight="1">
      <c r="E39" s="72" t="s">
        <v>197</v>
      </c>
      <c r="F39" s="73" t="s">
        <v>198</v>
      </c>
      <c r="G39" s="74" t="s">
        <v>192</v>
      </c>
      <c r="H39" s="74" t="s">
        <v>192</v>
      </c>
      <c r="I39" s="130">
        <v>4</v>
      </c>
      <c r="J39" s="129"/>
      <c r="K39" s="74" t="s">
        <v>164</v>
      </c>
      <c r="L39" s="102"/>
    </row>
    <row r="40" spans="5:12" ht="14.25" customHeight="1">
      <c r="E40" s="72" t="s">
        <v>199</v>
      </c>
      <c r="F40" s="73" t="s">
        <v>200</v>
      </c>
      <c r="G40" s="74" t="s">
        <v>192</v>
      </c>
      <c r="H40" s="74" t="s">
        <v>192</v>
      </c>
      <c r="I40" s="130">
        <v>4</v>
      </c>
      <c r="J40" s="129"/>
      <c r="K40" s="74" t="s">
        <v>153</v>
      </c>
      <c r="L40" s="102"/>
    </row>
    <row r="41" spans="5:12" ht="14.25" customHeight="1">
      <c r="E41" s="92" t="s">
        <v>201</v>
      </c>
      <c r="F41" s="93" t="s">
        <v>68</v>
      </c>
      <c r="G41" s="94" t="s">
        <v>202</v>
      </c>
      <c r="H41" s="94" t="s">
        <v>202</v>
      </c>
      <c r="I41" s="131">
        <f>SUM(I42:J45)</f>
        <v>24</v>
      </c>
      <c r="J41" s="129"/>
      <c r="K41" s="96"/>
      <c r="L41" s="102"/>
    </row>
    <row r="42" spans="5:12" ht="14.25" customHeight="1">
      <c r="E42" s="72" t="s">
        <v>203</v>
      </c>
      <c r="F42" s="73" t="s">
        <v>204</v>
      </c>
      <c r="G42" s="74" t="s">
        <v>202</v>
      </c>
      <c r="H42" s="74" t="s">
        <v>202</v>
      </c>
      <c r="I42" s="130">
        <v>4</v>
      </c>
      <c r="J42" s="129"/>
      <c r="K42" s="74" t="s">
        <v>164</v>
      </c>
      <c r="L42" s="102"/>
    </row>
    <row r="43" spans="5:12" ht="14.25" customHeight="1">
      <c r="E43" s="72" t="s">
        <v>205</v>
      </c>
      <c r="F43" s="73" t="s">
        <v>206</v>
      </c>
      <c r="G43" s="74" t="s">
        <v>202</v>
      </c>
      <c r="H43" s="74" t="s">
        <v>202</v>
      </c>
      <c r="I43" s="130">
        <v>4</v>
      </c>
      <c r="J43" s="129"/>
      <c r="K43" s="74" t="s">
        <v>157</v>
      </c>
      <c r="L43" s="102"/>
    </row>
    <row r="44" spans="5:12" ht="14.25" customHeight="1">
      <c r="E44" s="72" t="s">
        <v>207</v>
      </c>
      <c r="F44" s="73" t="s">
        <v>208</v>
      </c>
      <c r="G44" s="74" t="s">
        <v>202</v>
      </c>
      <c r="H44" s="74" t="s">
        <v>202</v>
      </c>
      <c r="I44" s="130">
        <v>8</v>
      </c>
      <c r="J44" s="129"/>
      <c r="K44" s="74" t="s">
        <v>153</v>
      </c>
      <c r="L44" s="102"/>
    </row>
    <row r="45" spans="5:12" ht="14.25" customHeight="1">
      <c r="E45" s="72" t="s">
        <v>209</v>
      </c>
      <c r="F45" s="73" t="s">
        <v>210</v>
      </c>
      <c r="G45" s="74" t="s">
        <v>202</v>
      </c>
      <c r="H45" s="74" t="s">
        <v>202</v>
      </c>
      <c r="I45" s="130">
        <v>8</v>
      </c>
      <c r="J45" s="129"/>
      <c r="K45" s="74" t="s">
        <v>157</v>
      </c>
      <c r="L45" s="102"/>
    </row>
    <row r="46" spans="5:12" ht="14.25" customHeight="1">
      <c r="E46" s="92" t="s">
        <v>211</v>
      </c>
      <c r="F46" s="93" t="s">
        <v>117</v>
      </c>
      <c r="G46" s="94" t="s">
        <v>212</v>
      </c>
      <c r="H46" s="94" t="s">
        <v>212</v>
      </c>
      <c r="I46" s="131">
        <f>SUM(I48:J50,I47)</f>
        <v>24</v>
      </c>
      <c r="J46" s="129"/>
      <c r="K46" s="96"/>
      <c r="L46" s="102"/>
    </row>
    <row r="47" spans="5:12" ht="14.25" customHeight="1">
      <c r="E47" s="72" t="s">
        <v>213</v>
      </c>
      <c r="F47" s="73" t="s">
        <v>214</v>
      </c>
      <c r="G47" s="74" t="s">
        <v>212</v>
      </c>
      <c r="H47" s="74" t="s">
        <v>212</v>
      </c>
      <c r="I47" s="130">
        <v>4</v>
      </c>
      <c r="J47" s="129"/>
      <c r="K47" s="74" t="s">
        <v>157</v>
      </c>
      <c r="L47" s="102"/>
    </row>
    <row r="48" spans="5:12" ht="14.25" customHeight="1">
      <c r="E48" s="72" t="s">
        <v>215</v>
      </c>
      <c r="F48" s="73" t="s">
        <v>216</v>
      </c>
      <c r="G48" s="74" t="s">
        <v>212</v>
      </c>
      <c r="H48" s="74" t="s">
        <v>212</v>
      </c>
      <c r="I48" s="130">
        <v>4</v>
      </c>
      <c r="J48" s="129"/>
      <c r="K48" s="96" t="s">
        <v>153</v>
      </c>
      <c r="L48" s="102"/>
    </row>
    <row r="49" spans="5:12" ht="14.25" customHeight="1">
      <c r="E49" s="72" t="s">
        <v>217</v>
      </c>
      <c r="F49" s="73" t="s">
        <v>218</v>
      </c>
      <c r="G49" s="74" t="s">
        <v>212</v>
      </c>
      <c r="H49" s="74" t="s">
        <v>212</v>
      </c>
      <c r="I49" s="130">
        <v>8</v>
      </c>
      <c r="J49" s="129"/>
      <c r="K49" s="96" t="s">
        <v>164</v>
      </c>
      <c r="L49" s="102"/>
    </row>
    <row r="50" spans="5:12" ht="14.25" customHeight="1">
      <c r="E50" s="72" t="s">
        <v>219</v>
      </c>
      <c r="F50" s="73" t="s">
        <v>220</v>
      </c>
      <c r="G50" s="74" t="s">
        <v>212</v>
      </c>
      <c r="H50" s="74" t="s">
        <v>212</v>
      </c>
      <c r="I50" s="130">
        <v>8</v>
      </c>
      <c r="J50" s="129"/>
      <c r="K50" s="96" t="s">
        <v>153</v>
      </c>
      <c r="L50" s="102"/>
    </row>
    <row r="51" spans="5:12" ht="14.25" customHeight="1">
      <c r="E51" s="92" t="s">
        <v>221</v>
      </c>
      <c r="F51" s="93" t="s">
        <v>222</v>
      </c>
      <c r="G51" s="103">
        <v>42739</v>
      </c>
      <c r="H51" s="103">
        <v>42770</v>
      </c>
      <c r="I51" s="131">
        <v>16</v>
      </c>
      <c r="J51" s="129"/>
      <c r="K51" s="96"/>
      <c r="L51" s="102"/>
    </row>
    <row r="52" spans="5:12" ht="14.25" customHeight="1">
      <c r="E52" s="72" t="s">
        <v>223</v>
      </c>
      <c r="F52" s="73" t="s">
        <v>85</v>
      </c>
      <c r="G52" s="75">
        <v>42739</v>
      </c>
      <c r="H52" s="75">
        <v>42739</v>
      </c>
      <c r="I52" s="130">
        <v>8</v>
      </c>
      <c r="J52" s="129"/>
      <c r="K52" s="74" t="s">
        <v>135</v>
      </c>
      <c r="L52" s="102"/>
    </row>
    <row r="53" spans="5:12" ht="14.25" customHeight="1">
      <c r="E53" s="72" t="s">
        <v>224</v>
      </c>
      <c r="F53" s="73" t="s">
        <v>87</v>
      </c>
      <c r="G53" s="75">
        <v>42770</v>
      </c>
      <c r="H53" s="75">
        <v>42770</v>
      </c>
      <c r="I53" s="130">
        <v>8</v>
      </c>
      <c r="J53" s="129"/>
      <c r="K53" s="74" t="s">
        <v>135</v>
      </c>
      <c r="L53" s="102"/>
    </row>
    <row r="54" spans="5:12" ht="14.25" customHeight="1">
      <c r="E54" s="86">
        <v>3.2</v>
      </c>
      <c r="F54" s="87" t="s">
        <v>90</v>
      </c>
      <c r="G54" s="89">
        <v>42920</v>
      </c>
      <c r="H54" s="89">
        <v>42860</v>
      </c>
      <c r="I54" s="134">
        <f>SUM(I55:J57,I58,I65,I76,I87,I98,I109,I120)</f>
        <v>370</v>
      </c>
      <c r="J54" s="129"/>
      <c r="K54" s="104"/>
      <c r="L54" s="102"/>
    </row>
    <row r="55" spans="5:12" ht="14.25" customHeight="1">
      <c r="E55" s="72" t="s">
        <v>225</v>
      </c>
      <c r="F55" s="73" t="s">
        <v>92</v>
      </c>
      <c r="G55" s="75">
        <v>42920</v>
      </c>
      <c r="H55" s="75">
        <v>42920</v>
      </c>
      <c r="I55" s="130">
        <v>8</v>
      </c>
      <c r="J55" s="129"/>
      <c r="K55" s="74" t="s">
        <v>135</v>
      </c>
      <c r="L55" s="102"/>
    </row>
    <row r="56" spans="5:12" ht="14.25" customHeight="1">
      <c r="E56" s="72" t="s">
        <v>226</v>
      </c>
      <c r="F56" s="73" t="s">
        <v>93</v>
      </c>
      <c r="G56" s="75">
        <v>42920</v>
      </c>
      <c r="H56" s="75">
        <v>42920</v>
      </c>
      <c r="I56" s="130">
        <v>4</v>
      </c>
      <c r="J56" s="129"/>
      <c r="K56" s="74" t="s">
        <v>153</v>
      </c>
      <c r="L56" s="102"/>
    </row>
    <row r="57" spans="5:12" ht="14.25" customHeight="1">
      <c r="E57" s="72" t="s">
        <v>227</v>
      </c>
      <c r="F57" s="73" t="s">
        <v>94</v>
      </c>
      <c r="G57" s="75">
        <v>42951</v>
      </c>
      <c r="H57" s="75">
        <v>42951</v>
      </c>
      <c r="I57" s="130">
        <v>8</v>
      </c>
      <c r="J57" s="129"/>
      <c r="K57" s="74" t="s">
        <v>153</v>
      </c>
      <c r="L57" s="102"/>
    </row>
    <row r="58" spans="5:12" ht="14.25" customHeight="1">
      <c r="E58" s="92" t="s">
        <v>228</v>
      </c>
      <c r="F58" s="93" t="s">
        <v>29</v>
      </c>
      <c r="G58" s="94" t="s">
        <v>229</v>
      </c>
      <c r="H58" s="94" t="s">
        <v>230</v>
      </c>
      <c r="I58" s="131">
        <f>SUM(I59,I60,I61,I62,I63,I64)</f>
        <v>24</v>
      </c>
      <c r="J58" s="129"/>
      <c r="K58" s="96"/>
      <c r="L58" s="102"/>
    </row>
    <row r="59" spans="5:12" ht="14.25" customHeight="1">
      <c r="E59" s="72" t="s">
        <v>231</v>
      </c>
      <c r="F59" s="73" t="s">
        <v>232</v>
      </c>
      <c r="G59" s="74" t="s">
        <v>229</v>
      </c>
      <c r="H59" s="74" t="s">
        <v>229</v>
      </c>
      <c r="I59" s="130">
        <v>4</v>
      </c>
      <c r="J59" s="129"/>
      <c r="K59" s="74" t="s">
        <v>157</v>
      </c>
      <c r="L59" s="102"/>
    </row>
    <row r="60" spans="5:12" ht="14.25" customHeight="1">
      <c r="E60" s="72" t="s">
        <v>233</v>
      </c>
      <c r="F60" s="73" t="s">
        <v>234</v>
      </c>
      <c r="G60" s="74" t="s">
        <v>229</v>
      </c>
      <c r="H60" s="74" t="s">
        <v>229</v>
      </c>
      <c r="I60" s="130">
        <v>4</v>
      </c>
      <c r="J60" s="129"/>
      <c r="K60" s="74" t="s">
        <v>164</v>
      </c>
      <c r="L60" s="102"/>
    </row>
    <row r="61" spans="5:12" ht="14.25" customHeight="1">
      <c r="E61" s="72" t="s">
        <v>235</v>
      </c>
      <c r="F61" s="73" t="s">
        <v>236</v>
      </c>
      <c r="G61" s="74" t="s">
        <v>229</v>
      </c>
      <c r="H61" s="74" t="s">
        <v>229</v>
      </c>
      <c r="I61" s="130">
        <v>4</v>
      </c>
      <c r="J61" s="129"/>
      <c r="K61" s="74" t="s">
        <v>153</v>
      </c>
      <c r="L61" s="102"/>
    </row>
    <row r="62" spans="5:12" ht="14.25" customHeight="1">
      <c r="E62" s="72" t="s">
        <v>237</v>
      </c>
      <c r="F62" s="73" t="s">
        <v>238</v>
      </c>
      <c r="G62" s="74" t="s">
        <v>230</v>
      </c>
      <c r="H62" s="74" t="s">
        <v>230</v>
      </c>
      <c r="I62" s="130">
        <v>4</v>
      </c>
      <c r="J62" s="129"/>
      <c r="K62" s="74" t="s">
        <v>153</v>
      </c>
      <c r="L62" s="102"/>
    </row>
    <row r="63" spans="5:12" ht="14.25" customHeight="1">
      <c r="E63" s="72" t="s">
        <v>239</v>
      </c>
      <c r="F63" s="73" t="s">
        <v>240</v>
      </c>
      <c r="G63" s="74" t="s">
        <v>230</v>
      </c>
      <c r="H63" s="74" t="s">
        <v>230</v>
      </c>
      <c r="I63" s="130">
        <v>4</v>
      </c>
      <c r="J63" s="129"/>
      <c r="K63" s="74" t="s">
        <v>241</v>
      </c>
      <c r="L63" s="102"/>
    </row>
    <row r="64" spans="5:12" ht="14.25" customHeight="1">
      <c r="E64" s="72" t="s">
        <v>242</v>
      </c>
      <c r="F64" s="73" t="s">
        <v>243</v>
      </c>
      <c r="G64" s="74" t="s">
        <v>230</v>
      </c>
      <c r="H64" s="74" t="s">
        <v>230</v>
      </c>
      <c r="I64" s="130">
        <v>4</v>
      </c>
      <c r="J64" s="129"/>
      <c r="K64" s="74" t="s">
        <v>157</v>
      </c>
      <c r="L64" s="102"/>
    </row>
    <row r="65" spans="5:12" ht="14.25" customHeight="1">
      <c r="E65" s="92" t="s">
        <v>244</v>
      </c>
      <c r="F65" s="93" t="s">
        <v>245</v>
      </c>
      <c r="G65" s="94" t="s">
        <v>246</v>
      </c>
      <c r="H65" s="94" t="s">
        <v>247</v>
      </c>
      <c r="I65" s="131">
        <f>SUM(I66:J75)</f>
        <v>40</v>
      </c>
      <c r="J65" s="129"/>
      <c r="K65" s="96"/>
      <c r="L65" s="102"/>
    </row>
    <row r="66" spans="5:12" ht="14.25" customHeight="1">
      <c r="E66" s="72" t="s">
        <v>248</v>
      </c>
      <c r="F66" s="73" t="s">
        <v>249</v>
      </c>
      <c r="G66" s="74" t="s">
        <v>246</v>
      </c>
      <c r="H66" s="74" t="s">
        <v>246</v>
      </c>
      <c r="I66" s="130">
        <v>4</v>
      </c>
      <c r="J66" s="129"/>
      <c r="K66" s="74" t="s">
        <v>157</v>
      </c>
      <c r="L66" s="102"/>
    </row>
    <row r="67" spans="5:12" ht="14.25" customHeight="1">
      <c r="E67" s="72" t="s">
        <v>250</v>
      </c>
      <c r="F67" s="73" t="s">
        <v>251</v>
      </c>
      <c r="G67" s="74" t="s">
        <v>246</v>
      </c>
      <c r="H67" s="74" t="s">
        <v>246</v>
      </c>
      <c r="I67" s="130">
        <v>4</v>
      </c>
      <c r="J67" s="129"/>
      <c r="K67" s="74" t="s">
        <v>164</v>
      </c>
      <c r="L67" s="102"/>
    </row>
    <row r="68" spans="5:12" ht="14.25" customHeight="1">
      <c r="E68" s="72" t="s">
        <v>252</v>
      </c>
      <c r="F68" s="73" t="s">
        <v>253</v>
      </c>
      <c r="G68" s="74" t="s">
        <v>246</v>
      </c>
      <c r="H68" s="74" t="s">
        <v>246</v>
      </c>
      <c r="I68" s="130">
        <v>4</v>
      </c>
      <c r="J68" s="129"/>
      <c r="K68" s="74" t="s">
        <v>153</v>
      </c>
      <c r="L68" s="102"/>
    </row>
    <row r="69" spans="5:12" ht="14.25" customHeight="1">
      <c r="E69" s="72" t="s">
        <v>254</v>
      </c>
      <c r="F69" s="73" t="s">
        <v>255</v>
      </c>
      <c r="G69" s="74" t="s">
        <v>256</v>
      </c>
      <c r="H69" s="74" t="s">
        <v>256</v>
      </c>
      <c r="I69" s="130">
        <v>4</v>
      </c>
      <c r="J69" s="129"/>
      <c r="K69" s="74" t="s">
        <v>153</v>
      </c>
      <c r="L69" s="102"/>
    </row>
    <row r="70" spans="5:12" ht="14.25" customHeight="1">
      <c r="E70" s="72" t="s">
        <v>257</v>
      </c>
      <c r="F70" s="73" t="s">
        <v>258</v>
      </c>
      <c r="G70" s="74" t="s">
        <v>256</v>
      </c>
      <c r="H70" s="74" t="s">
        <v>256</v>
      </c>
      <c r="I70" s="130">
        <v>4</v>
      </c>
      <c r="J70" s="129"/>
      <c r="K70" s="74" t="s">
        <v>164</v>
      </c>
      <c r="L70" s="102"/>
    </row>
    <row r="71" spans="5:12" ht="14.25" customHeight="1">
      <c r="E71" s="72" t="s">
        <v>259</v>
      </c>
      <c r="F71" s="73" t="s">
        <v>260</v>
      </c>
      <c r="G71" s="74" t="s">
        <v>256</v>
      </c>
      <c r="H71" s="74" t="s">
        <v>256</v>
      </c>
      <c r="I71" s="130">
        <v>4</v>
      </c>
      <c r="J71" s="129"/>
      <c r="K71" s="74" t="s">
        <v>157</v>
      </c>
      <c r="L71" s="102"/>
    </row>
    <row r="72" spans="5:12" ht="14.25" customHeight="1">
      <c r="E72" s="72" t="s">
        <v>261</v>
      </c>
      <c r="F72" s="73" t="s">
        <v>262</v>
      </c>
      <c r="G72" s="74" t="s">
        <v>247</v>
      </c>
      <c r="H72" s="74" t="s">
        <v>247</v>
      </c>
      <c r="I72" s="130">
        <v>4</v>
      </c>
      <c r="J72" s="129"/>
      <c r="K72" s="74" t="s">
        <v>164</v>
      </c>
      <c r="L72" s="102"/>
    </row>
    <row r="73" spans="5:12" ht="14.25" customHeight="1">
      <c r="E73" s="72" t="s">
        <v>263</v>
      </c>
      <c r="F73" s="73" t="s">
        <v>264</v>
      </c>
      <c r="G73" s="74" t="s">
        <v>247</v>
      </c>
      <c r="H73" s="74" t="s">
        <v>247</v>
      </c>
      <c r="I73" s="130">
        <v>4</v>
      </c>
      <c r="J73" s="129"/>
      <c r="K73" s="74" t="s">
        <v>153</v>
      </c>
      <c r="L73" s="102"/>
    </row>
    <row r="74" spans="5:12" ht="14.25" customHeight="1">
      <c r="E74" s="72" t="s">
        <v>265</v>
      </c>
      <c r="F74" s="73" t="s">
        <v>266</v>
      </c>
      <c r="G74" s="74" t="s">
        <v>247</v>
      </c>
      <c r="H74" s="74" t="s">
        <v>247</v>
      </c>
      <c r="I74" s="130">
        <v>4</v>
      </c>
      <c r="J74" s="129"/>
      <c r="K74" s="74" t="s">
        <v>157</v>
      </c>
      <c r="L74" s="102"/>
    </row>
    <row r="75" spans="5:12" ht="14.25" customHeight="1">
      <c r="E75" s="72" t="s">
        <v>267</v>
      </c>
      <c r="F75" s="73" t="s">
        <v>268</v>
      </c>
      <c r="G75" s="74" t="s">
        <v>247</v>
      </c>
      <c r="H75" s="74" t="s">
        <v>247</v>
      </c>
      <c r="I75" s="130">
        <v>4</v>
      </c>
      <c r="J75" s="129"/>
      <c r="K75" s="74" t="s">
        <v>164</v>
      </c>
      <c r="L75" s="102"/>
    </row>
    <row r="76" spans="5:12" ht="14.25" customHeight="1">
      <c r="E76" s="92" t="s">
        <v>269</v>
      </c>
      <c r="F76" s="93" t="s">
        <v>270</v>
      </c>
      <c r="G76" s="94" t="s">
        <v>271</v>
      </c>
      <c r="H76" s="94" t="s">
        <v>272</v>
      </c>
      <c r="I76" s="135">
        <f>SUM(I77:J86)</f>
        <v>132</v>
      </c>
      <c r="J76" s="129"/>
      <c r="K76" s="96"/>
      <c r="L76" s="102"/>
    </row>
    <row r="77" spans="5:12" ht="14.25" customHeight="1">
      <c r="E77" s="72" t="s">
        <v>273</v>
      </c>
      <c r="F77" s="105" t="s">
        <v>274</v>
      </c>
      <c r="G77" s="74" t="s">
        <v>271</v>
      </c>
      <c r="H77" s="74" t="s">
        <v>275</v>
      </c>
      <c r="I77" s="130">
        <v>12</v>
      </c>
      <c r="J77" s="129"/>
      <c r="K77" s="74" t="s">
        <v>157</v>
      </c>
      <c r="L77" s="102"/>
    </row>
    <row r="78" spans="5:12" ht="14.25" customHeight="1">
      <c r="E78" s="72" t="s">
        <v>276</v>
      </c>
      <c r="F78" s="105" t="s">
        <v>277</v>
      </c>
      <c r="G78" s="74" t="s">
        <v>271</v>
      </c>
      <c r="H78" s="74" t="s">
        <v>275</v>
      </c>
      <c r="I78" s="130">
        <v>12</v>
      </c>
      <c r="J78" s="129"/>
      <c r="K78" s="74" t="s">
        <v>164</v>
      </c>
      <c r="L78" s="102"/>
    </row>
    <row r="79" spans="5:12" ht="14.25" customHeight="1">
      <c r="E79" s="72" t="s">
        <v>278</v>
      </c>
      <c r="F79" s="105" t="s">
        <v>279</v>
      </c>
      <c r="G79" s="74" t="s">
        <v>271</v>
      </c>
      <c r="H79" s="74" t="s">
        <v>275</v>
      </c>
      <c r="I79" s="130">
        <v>12</v>
      </c>
      <c r="J79" s="129"/>
      <c r="K79" s="74" t="s">
        <v>153</v>
      </c>
      <c r="L79" s="102"/>
    </row>
    <row r="80" spans="5:12" ht="14.25" customHeight="1">
      <c r="E80" s="72" t="s">
        <v>280</v>
      </c>
      <c r="F80" s="105" t="s">
        <v>281</v>
      </c>
      <c r="G80" s="74" t="s">
        <v>275</v>
      </c>
      <c r="H80" s="74" t="s">
        <v>282</v>
      </c>
      <c r="I80" s="128">
        <v>12</v>
      </c>
      <c r="J80" s="129"/>
      <c r="K80" s="96" t="s">
        <v>153</v>
      </c>
      <c r="L80" s="102"/>
    </row>
    <row r="81" spans="5:12" ht="14.25" customHeight="1">
      <c r="E81" s="72" t="s">
        <v>283</v>
      </c>
      <c r="F81" s="73" t="s">
        <v>284</v>
      </c>
      <c r="G81" s="74" t="s">
        <v>282</v>
      </c>
      <c r="H81" s="74" t="s">
        <v>285</v>
      </c>
      <c r="I81" s="130">
        <v>12</v>
      </c>
      <c r="J81" s="129"/>
      <c r="K81" s="74" t="s">
        <v>157</v>
      </c>
      <c r="L81" s="102"/>
    </row>
    <row r="82" spans="5:12" ht="14.25" customHeight="1">
      <c r="E82" s="72" t="s">
        <v>286</v>
      </c>
      <c r="F82" s="73" t="s">
        <v>287</v>
      </c>
      <c r="G82" s="74" t="s">
        <v>282</v>
      </c>
      <c r="H82" s="74" t="s">
        <v>285</v>
      </c>
      <c r="I82" s="130">
        <v>12</v>
      </c>
      <c r="J82" s="129"/>
      <c r="K82" s="74" t="s">
        <v>164</v>
      </c>
      <c r="L82" s="102"/>
    </row>
    <row r="83" spans="5:12" ht="14.25" customHeight="1">
      <c r="E83" s="72" t="s">
        <v>288</v>
      </c>
      <c r="F83" s="73" t="s">
        <v>289</v>
      </c>
      <c r="G83" s="74" t="s">
        <v>282</v>
      </c>
      <c r="H83" s="74" t="s">
        <v>290</v>
      </c>
      <c r="I83" s="130">
        <v>20</v>
      </c>
      <c r="J83" s="129"/>
      <c r="K83" s="74" t="s">
        <v>153</v>
      </c>
      <c r="L83" s="102"/>
    </row>
    <row r="84" spans="5:12" ht="14.25" customHeight="1">
      <c r="E84" s="72" t="s">
        <v>291</v>
      </c>
      <c r="F84" s="73" t="s">
        <v>292</v>
      </c>
      <c r="G84" s="74" t="s">
        <v>293</v>
      </c>
      <c r="H84" s="74" t="s">
        <v>272</v>
      </c>
      <c r="I84" s="130">
        <v>12</v>
      </c>
      <c r="J84" s="129"/>
      <c r="K84" s="74" t="s">
        <v>153</v>
      </c>
      <c r="L84" s="102"/>
    </row>
    <row r="85" spans="5:12" ht="14.25" customHeight="1">
      <c r="E85" s="72" t="s">
        <v>294</v>
      </c>
      <c r="F85" s="73" t="s">
        <v>295</v>
      </c>
      <c r="G85" s="74" t="s">
        <v>296</v>
      </c>
      <c r="H85" s="74" t="s">
        <v>272</v>
      </c>
      <c r="I85" s="130">
        <v>16</v>
      </c>
      <c r="J85" s="129"/>
      <c r="K85" s="74" t="s">
        <v>164</v>
      </c>
      <c r="L85" s="102"/>
    </row>
    <row r="86" spans="5:12" ht="14.25" customHeight="1">
      <c r="E86" s="72" t="s">
        <v>297</v>
      </c>
      <c r="F86" s="73" t="s">
        <v>298</v>
      </c>
      <c r="G86" s="74" t="s">
        <v>296</v>
      </c>
      <c r="H86" s="74" t="s">
        <v>272</v>
      </c>
      <c r="I86" s="130">
        <v>12</v>
      </c>
      <c r="J86" s="129"/>
      <c r="K86" s="74" t="s">
        <v>157</v>
      </c>
      <c r="L86" s="102"/>
    </row>
    <row r="87" spans="5:12" ht="14.25" customHeight="1">
      <c r="E87" s="92" t="s">
        <v>299</v>
      </c>
      <c r="F87" s="93" t="s">
        <v>300</v>
      </c>
      <c r="G87" s="94" t="s">
        <v>301</v>
      </c>
      <c r="H87" s="94" t="s">
        <v>302</v>
      </c>
      <c r="I87" s="131">
        <f>SUM(I88:J97)</f>
        <v>40</v>
      </c>
      <c r="J87" s="129"/>
      <c r="K87" s="96"/>
      <c r="L87" s="102"/>
    </row>
    <row r="88" spans="5:12" ht="14.25" customHeight="1">
      <c r="E88" s="72" t="s">
        <v>303</v>
      </c>
      <c r="F88" s="73" t="s">
        <v>304</v>
      </c>
      <c r="G88" s="74" t="s">
        <v>301</v>
      </c>
      <c r="H88" s="74" t="s">
        <v>301</v>
      </c>
      <c r="I88" s="130">
        <v>4</v>
      </c>
      <c r="J88" s="129"/>
      <c r="K88" s="74" t="s">
        <v>164</v>
      </c>
      <c r="L88" s="102"/>
    </row>
    <row r="89" spans="5:12" ht="14.25" customHeight="1">
      <c r="E89" s="72" t="s">
        <v>305</v>
      </c>
      <c r="F89" s="73" t="s">
        <v>306</v>
      </c>
      <c r="G89" s="74" t="s">
        <v>301</v>
      </c>
      <c r="H89" s="74" t="s">
        <v>301</v>
      </c>
      <c r="I89" s="130">
        <v>4</v>
      </c>
      <c r="J89" s="129"/>
      <c r="K89" s="74" t="s">
        <v>153</v>
      </c>
      <c r="L89" s="102"/>
    </row>
    <row r="90" spans="5:12" ht="14.25" customHeight="1">
      <c r="E90" s="72" t="s">
        <v>307</v>
      </c>
      <c r="F90" s="73" t="s">
        <v>308</v>
      </c>
      <c r="G90" s="74" t="s">
        <v>301</v>
      </c>
      <c r="H90" s="74" t="s">
        <v>301</v>
      </c>
      <c r="I90" s="130">
        <v>4</v>
      </c>
      <c r="J90" s="129"/>
      <c r="K90" s="74" t="s">
        <v>164</v>
      </c>
      <c r="L90" s="102"/>
    </row>
    <row r="91" spans="5:12" ht="14.25" customHeight="1">
      <c r="E91" s="72" t="s">
        <v>309</v>
      </c>
      <c r="F91" s="73" t="s">
        <v>310</v>
      </c>
      <c r="G91" s="74" t="s">
        <v>301</v>
      </c>
      <c r="H91" s="74" t="s">
        <v>301</v>
      </c>
      <c r="I91" s="130">
        <v>4</v>
      </c>
      <c r="J91" s="129"/>
      <c r="K91" s="74" t="s">
        <v>157</v>
      </c>
      <c r="L91" s="102"/>
    </row>
    <row r="92" spans="5:12" ht="14.25" customHeight="1">
      <c r="E92" s="72" t="s">
        <v>311</v>
      </c>
      <c r="F92" s="73" t="s">
        <v>312</v>
      </c>
      <c r="G92" s="74" t="s">
        <v>301</v>
      </c>
      <c r="H92" s="74" t="s">
        <v>301</v>
      </c>
      <c r="I92" s="130">
        <v>4</v>
      </c>
      <c r="J92" s="129"/>
      <c r="K92" s="74" t="s">
        <v>153</v>
      </c>
      <c r="L92" s="102"/>
    </row>
    <row r="93" spans="5:12" ht="14.25" customHeight="1">
      <c r="E93" s="72" t="s">
        <v>313</v>
      </c>
      <c r="F93" s="73" t="s">
        <v>314</v>
      </c>
      <c r="G93" s="74" t="s">
        <v>302</v>
      </c>
      <c r="H93" s="74" t="s">
        <v>302</v>
      </c>
      <c r="I93" s="130">
        <v>4</v>
      </c>
      <c r="J93" s="129"/>
      <c r="K93" s="74" t="s">
        <v>164</v>
      </c>
      <c r="L93" s="102"/>
    </row>
    <row r="94" spans="5:12" ht="14.25" customHeight="1">
      <c r="E94" s="72" t="s">
        <v>315</v>
      </c>
      <c r="F94" s="73" t="s">
        <v>316</v>
      </c>
      <c r="G94" s="74" t="s">
        <v>302</v>
      </c>
      <c r="H94" s="74" t="s">
        <v>302</v>
      </c>
      <c r="I94" s="130">
        <v>4</v>
      </c>
      <c r="J94" s="129"/>
      <c r="K94" s="74" t="s">
        <v>317</v>
      </c>
      <c r="L94" s="102"/>
    </row>
    <row r="95" spans="5:12" ht="14.25" customHeight="1">
      <c r="E95" s="72" t="s">
        <v>318</v>
      </c>
      <c r="F95" s="73" t="s">
        <v>319</v>
      </c>
      <c r="G95" s="74" t="s">
        <v>302</v>
      </c>
      <c r="H95" s="74" t="s">
        <v>302</v>
      </c>
      <c r="I95" s="130">
        <v>4</v>
      </c>
      <c r="J95" s="129"/>
      <c r="K95" s="74" t="s">
        <v>164</v>
      </c>
      <c r="L95" s="102"/>
    </row>
    <row r="96" spans="5:12" ht="14.25" customHeight="1">
      <c r="E96" s="72" t="s">
        <v>320</v>
      </c>
      <c r="F96" s="73" t="s">
        <v>321</v>
      </c>
      <c r="G96" s="74" t="s">
        <v>302</v>
      </c>
      <c r="H96" s="74" t="s">
        <v>302</v>
      </c>
      <c r="I96" s="130">
        <v>4</v>
      </c>
      <c r="J96" s="129"/>
      <c r="K96" s="74" t="s">
        <v>153</v>
      </c>
      <c r="L96" s="102"/>
    </row>
    <row r="97" spans="5:12" ht="14.25" customHeight="1">
      <c r="E97" s="72" t="s">
        <v>322</v>
      </c>
      <c r="F97" s="73" t="s">
        <v>323</v>
      </c>
      <c r="G97" s="74" t="s">
        <v>302</v>
      </c>
      <c r="H97" s="74" t="s">
        <v>302</v>
      </c>
      <c r="I97" s="130">
        <v>4</v>
      </c>
      <c r="J97" s="129"/>
      <c r="K97" s="74" t="s">
        <v>157</v>
      </c>
      <c r="L97" s="102"/>
    </row>
    <row r="98" spans="5:12" ht="14.25" customHeight="1">
      <c r="E98" s="92" t="s">
        <v>324</v>
      </c>
      <c r="F98" s="93" t="s">
        <v>68</v>
      </c>
      <c r="G98" s="94" t="s">
        <v>325</v>
      </c>
      <c r="H98" s="103">
        <v>42740</v>
      </c>
      <c r="I98" s="131">
        <f>SUM(I99:J108)</f>
        <v>56</v>
      </c>
      <c r="J98" s="129"/>
      <c r="K98" s="96"/>
      <c r="L98" s="102"/>
    </row>
    <row r="99" spans="5:12" ht="14.25" customHeight="1">
      <c r="E99" s="72" t="s">
        <v>326</v>
      </c>
      <c r="F99" s="73" t="s">
        <v>327</v>
      </c>
      <c r="G99" s="74" t="s">
        <v>325</v>
      </c>
      <c r="H99" s="74" t="s">
        <v>325</v>
      </c>
      <c r="I99" s="130">
        <v>4</v>
      </c>
      <c r="J99" s="129"/>
      <c r="K99" s="74" t="s">
        <v>164</v>
      </c>
      <c r="L99" s="102"/>
    </row>
    <row r="100" spans="5:12" ht="14.25" customHeight="1">
      <c r="E100" s="72" t="s">
        <v>328</v>
      </c>
      <c r="F100" s="73" t="s">
        <v>329</v>
      </c>
      <c r="G100" s="74" t="s">
        <v>325</v>
      </c>
      <c r="H100" s="74" t="s">
        <v>325</v>
      </c>
      <c r="I100" s="130">
        <v>4</v>
      </c>
      <c r="J100" s="129"/>
      <c r="K100" s="74" t="s">
        <v>153</v>
      </c>
      <c r="L100" s="102"/>
    </row>
    <row r="101" spans="5:12" ht="14.25" customHeight="1">
      <c r="E101" s="72" t="s">
        <v>330</v>
      </c>
      <c r="F101" s="73" t="s">
        <v>331</v>
      </c>
      <c r="G101" s="74" t="s">
        <v>325</v>
      </c>
      <c r="H101" s="74" t="s">
        <v>325</v>
      </c>
      <c r="I101" s="130">
        <v>4</v>
      </c>
      <c r="J101" s="129"/>
      <c r="K101" s="74" t="s">
        <v>153</v>
      </c>
      <c r="L101" s="102"/>
    </row>
    <row r="102" spans="5:12" ht="14.25" customHeight="1">
      <c r="E102" s="72" t="s">
        <v>332</v>
      </c>
      <c r="F102" s="73" t="s">
        <v>333</v>
      </c>
      <c r="G102" s="74" t="s">
        <v>334</v>
      </c>
      <c r="H102" s="74" t="s">
        <v>334</v>
      </c>
      <c r="I102" s="130">
        <v>4</v>
      </c>
      <c r="J102" s="129"/>
      <c r="K102" s="74" t="s">
        <v>153</v>
      </c>
      <c r="L102" s="102"/>
    </row>
    <row r="103" spans="5:12" ht="14.25" customHeight="1">
      <c r="E103" s="72" t="s">
        <v>335</v>
      </c>
      <c r="F103" s="73" t="s">
        <v>336</v>
      </c>
      <c r="G103" s="74" t="s">
        <v>334</v>
      </c>
      <c r="H103" s="74" t="s">
        <v>334</v>
      </c>
      <c r="I103" s="130">
        <v>8</v>
      </c>
      <c r="J103" s="129"/>
      <c r="K103" s="74" t="s">
        <v>164</v>
      </c>
      <c r="L103" s="102"/>
    </row>
    <row r="104" spans="5:12" ht="14.25" customHeight="1">
      <c r="E104" s="72" t="s">
        <v>337</v>
      </c>
      <c r="F104" s="73" t="s">
        <v>338</v>
      </c>
      <c r="G104" s="74" t="s">
        <v>325</v>
      </c>
      <c r="H104" s="74" t="s">
        <v>334</v>
      </c>
      <c r="I104" s="130">
        <v>8</v>
      </c>
      <c r="J104" s="129"/>
      <c r="K104" s="74" t="s">
        <v>157</v>
      </c>
      <c r="L104" s="102"/>
    </row>
    <row r="105" spans="5:12" ht="14.25" customHeight="1">
      <c r="E105" s="72" t="s">
        <v>339</v>
      </c>
      <c r="F105" s="73" t="s">
        <v>340</v>
      </c>
      <c r="G105" s="75">
        <v>42740</v>
      </c>
      <c r="H105" s="75">
        <v>42740</v>
      </c>
      <c r="I105" s="130">
        <v>8</v>
      </c>
      <c r="J105" s="129"/>
      <c r="K105" s="74" t="s">
        <v>157</v>
      </c>
      <c r="L105" s="102"/>
    </row>
    <row r="106" spans="5:12" ht="14.25" customHeight="1">
      <c r="E106" s="72" t="s">
        <v>341</v>
      </c>
      <c r="F106" s="73" t="s">
        <v>342</v>
      </c>
      <c r="G106" s="75">
        <v>42740</v>
      </c>
      <c r="H106" s="75">
        <v>42740</v>
      </c>
      <c r="I106" s="130">
        <v>8</v>
      </c>
      <c r="J106" s="129"/>
      <c r="K106" s="74" t="s">
        <v>164</v>
      </c>
      <c r="L106" s="102"/>
    </row>
    <row r="107" spans="5:12" ht="14.25" customHeight="1">
      <c r="E107" s="72" t="s">
        <v>343</v>
      </c>
      <c r="F107" s="73" t="s">
        <v>344</v>
      </c>
      <c r="G107" s="75">
        <v>42740</v>
      </c>
      <c r="H107" s="75">
        <v>42740</v>
      </c>
      <c r="I107" s="130">
        <v>4</v>
      </c>
      <c r="J107" s="129"/>
      <c r="K107" s="74" t="s">
        <v>153</v>
      </c>
      <c r="L107" s="102"/>
    </row>
    <row r="108" spans="5:12" ht="14.25" customHeight="1">
      <c r="E108" s="72" t="s">
        <v>345</v>
      </c>
      <c r="F108" s="73" t="s">
        <v>346</v>
      </c>
      <c r="G108" s="75">
        <v>42740</v>
      </c>
      <c r="H108" s="75">
        <v>42740</v>
      </c>
      <c r="I108" s="130">
        <v>4</v>
      </c>
      <c r="J108" s="129"/>
      <c r="K108" s="74" t="s">
        <v>153</v>
      </c>
      <c r="L108" s="102"/>
    </row>
    <row r="109" spans="5:12" ht="14.25" customHeight="1">
      <c r="E109" s="92" t="s">
        <v>347</v>
      </c>
      <c r="F109" s="93" t="s">
        <v>117</v>
      </c>
      <c r="G109" s="103">
        <v>42771</v>
      </c>
      <c r="H109" s="103">
        <v>42799</v>
      </c>
      <c r="I109" s="131">
        <f>SUM(I110:J119)</f>
        <v>42</v>
      </c>
      <c r="J109" s="129"/>
      <c r="K109" s="96"/>
      <c r="L109" s="102"/>
    </row>
    <row r="110" spans="5:12" ht="14.25" customHeight="1">
      <c r="E110" s="72" t="s">
        <v>348</v>
      </c>
      <c r="F110" s="73" t="s">
        <v>349</v>
      </c>
      <c r="G110" s="75">
        <v>42771</v>
      </c>
      <c r="H110" s="75">
        <v>42771</v>
      </c>
      <c r="I110" s="130">
        <v>4</v>
      </c>
      <c r="J110" s="129"/>
      <c r="K110" s="74" t="s">
        <v>153</v>
      </c>
      <c r="L110" s="102"/>
    </row>
    <row r="111" spans="5:12" ht="14.25" customHeight="1">
      <c r="E111" s="72" t="s">
        <v>350</v>
      </c>
      <c r="F111" s="73" t="s">
        <v>351</v>
      </c>
      <c r="G111" s="75">
        <v>42771</v>
      </c>
      <c r="H111" s="75">
        <v>42771</v>
      </c>
      <c r="I111" s="130">
        <v>4</v>
      </c>
      <c r="J111" s="129"/>
      <c r="K111" s="96" t="s">
        <v>164</v>
      </c>
      <c r="L111" s="102"/>
    </row>
    <row r="112" spans="5:12" ht="14.25" customHeight="1">
      <c r="E112" s="72" t="s">
        <v>352</v>
      </c>
      <c r="F112" s="73" t="s">
        <v>353</v>
      </c>
      <c r="G112" s="75">
        <v>42771</v>
      </c>
      <c r="H112" s="75">
        <v>42771</v>
      </c>
      <c r="I112" s="130">
        <v>6</v>
      </c>
      <c r="J112" s="129"/>
      <c r="K112" s="74" t="s">
        <v>157</v>
      </c>
      <c r="L112" s="102"/>
    </row>
    <row r="113" spans="5:12" ht="14.25" customHeight="1">
      <c r="E113" s="72" t="s">
        <v>354</v>
      </c>
      <c r="F113" s="73" t="s">
        <v>355</v>
      </c>
      <c r="G113" s="75">
        <v>42771</v>
      </c>
      <c r="H113" s="75">
        <v>42771</v>
      </c>
      <c r="I113" s="130">
        <v>4</v>
      </c>
      <c r="J113" s="129"/>
      <c r="K113" s="74" t="s">
        <v>164</v>
      </c>
      <c r="L113" s="102"/>
    </row>
    <row r="114" spans="5:12" ht="14.25" customHeight="1">
      <c r="E114" s="72" t="s">
        <v>356</v>
      </c>
      <c r="F114" s="73" t="s">
        <v>357</v>
      </c>
      <c r="G114" s="75">
        <v>42771</v>
      </c>
      <c r="H114" s="75">
        <v>42771</v>
      </c>
      <c r="I114" s="130">
        <v>4</v>
      </c>
      <c r="J114" s="129"/>
      <c r="K114" s="74" t="s">
        <v>153</v>
      </c>
      <c r="L114" s="102"/>
    </row>
    <row r="115" spans="5:12" ht="14.25" customHeight="1">
      <c r="E115" s="72" t="s">
        <v>358</v>
      </c>
      <c r="F115" s="73" t="s">
        <v>359</v>
      </c>
      <c r="G115" s="75">
        <v>42771</v>
      </c>
      <c r="H115" s="75">
        <v>42771</v>
      </c>
      <c r="I115" s="130">
        <v>4</v>
      </c>
      <c r="J115" s="129"/>
      <c r="K115" s="74" t="s">
        <v>157</v>
      </c>
      <c r="L115" s="102"/>
    </row>
    <row r="116" spans="5:12" ht="14.25" customHeight="1">
      <c r="E116" s="72" t="s">
        <v>360</v>
      </c>
      <c r="F116" s="73" t="s">
        <v>316</v>
      </c>
      <c r="G116" s="75">
        <v>42799</v>
      </c>
      <c r="H116" s="75">
        <v>42799</v>
      </c>
      <c r="I116" s="130">
        <v>4</v>
      </c>
      <c r="J116" s="129"/>
      <c r="K116" s="74" t="s">
        <v>157</v>
      </c>
      <c r="L116" s="102"/>
    </row>
    <row r="117" spans="5:12" ht="14.25" customHeight="1">
      <c r="E117" s="72" t="s">
        <v>361</v>
      </c>
      <c r="F117" s="73" t="s">
        <v>319</v>
      </c>
      <c r="G117" s="75">
        <v>42799</v>
      </c>
      <c r="H117" s="75">
        <v>42799</v>
      </c>
      <c r="I117" s="130">
        <v>4</v>
      </c>
      <c r="J117" s="129"/>
      <c r="K117" s="74" t="s">
        <v>164</v>
      </c>
      <c r="L117" s="102"/>
    </row>
    <row r="118" spans="5:12" ht="14.25" customHeight="1">
      <c r="E118" s="72" t="s">
        <v>362</v>
      </c>
      <c r="F118" s="73" t="s">
        <v>321</v>
      </c>
      <c r="G118" s="75">
        <v>42799</v>
      </c>
      <c r="H118" s="75">
        <v>42799</v>
      </c>
      <c r="I118" s="130">
        <v>4</v>
      </c>
      <c r="J118" s="129"/>
      <c r="K118" s="74" t="s">
        <v>153</v>
      </c>
      <c r="L118" s="102"/>
    </row>
    <row r="119" spans="5:12" ht="14.25" customHeight="1">
      <c r="E119" s="72" t="s">
        <v>363</v>
      </c>
      <c r="F119" s="73" t="s">
        <v>323</v>
      </c>
      <c r="G119" s="75">
        <v>42799</v>
      </c>
      <c r="H119" s="75">
        <v>42799</v>
      </c>
      <c r="I119" s="130">
        <v>4</v>
      </c>
      <c r="J119" s="129"/>
      <c r="K119" s="74" t="s">
        <v>157</v>
      </c>
      <c r="L119" s="102"/>
    </row>
    <row r="120" spans="5:12" ht="14.25" customHeight="1">
      <c r="E120" s="92" t="s">
        <v>364</v>
      </c>
      <c r="F120" s="93" t="s">
        <v>121</v>
      </c>
      <c r="G120" s="103">
        <v>42830</v>
      </c>
      <c r="H120" s="103">
        <v>42860</v>
      </c>
      <c r="I120" s="131">
        <f>SUM(I121:J122)</f>
        <v>16</v>
      </c>
      <c r="J120" s="129"/>
      <c r="K120" s="96"/>
      <c r="L120" s="102"/>
    </row>
    <row r="121" spans="5:12" ht="14.25" customHeight="1">
      <c r="E121" s="72" t="s">
        <v>365</v>
      </c>
      <c r="F121" s="73" t="s">
        <v>122</v>
      </c>
      <c r="G121" s="75">
        <v>42830</v>
      </c>
      <c r="H121" s="75">
        <v>42830</v>
      </c>
      <c r="I121" s="130">
        <v>8</v>
      </c>
      <c r="J121" s="129"/>
      <c r="K121" s="74" t="s">
        <v>135</v>
      </c>
      <c r="L121" s="102"/>
    </row>
    <row r="122" spans="5:12" ht="14.25" customHeight="1">
      <c r="E122" s="72" t="s">
        <v>366</v>
      </c>
      <c r="F122" s="73" t="s">
        <v>123</v>
      </c>
      <c r="G122" s="75">
        <v>42860</v>
      </c>
      <c r="H122" s="75">
        <v>42860</v>
      </c>
      <c r="I122" s="130">
        <v>8</v>
      </c>
      <c r="J122" s="129"/>
      <c r="K122" s="74" t="s">
        <v>135</v>
      </c>
      <c r="L122" s="106"/>
    </row>
    <row r="123" spans="5:12" ht="14.25" customHeight="1">
      <c r="E123" s="132" t="s">
        <v>367</v>
      </c>
      <c r="F123" s="133"/>
      <c r="G123" s="133"/>
      <c r="H123" s="133"/>
      <c r="I123" s="129"/>
      <c r="J123" s="131">
        <f>SUM(I4,I7,I18,I54)</f>
        <v>626</v>
      </c>
      <c r="K123" s="133"/>
      <c r="L123" s="129"/>
    </row>
    <row r="124" spans="5:12" ht="14.25" customHeight="1"/>
    <row r="125" spans="5:12" ht="14.25" customHeight="1"/>
    <row r="126" spans="5:12" ht="14.25" customHeight="1"/>
    <row r="127" spans="5:12" ht="14.25" customHeight="1"/>
    <row r="128" spans="5:12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4">
    <mergeCell ref="I76:J76"/>
    <mergeCell ref="I77:J77"/>
    <mergeCell ref="I78:J78"/>
    <mergeCell ref="I79:J79"/>
    <mergeCell ref="I71:J71"/>
    <mergeCell ref="I72:J72"/>
    <mergeCell ref="I73:J73"/>
    <mergeCell ref="I74:J74"/>
    <mergeCell ref="I75:J75"/>
    <mergeCell ref="I66:J66"/>
    <mergeCell ref="I67:J67"/>
    <mergeCell ref="I68:J68"/>
    <mergeCell ref="I69:J69"/>
    <mergeCell ref="I70:J70"/>
    <mergeCell ref="I61:J61"/>
    <mergeCell ref="I62:J62"/>
    <mergeCell ref="I63:J63"/>
    <mergeCell ref="I64:J64"/>
    <mergeCell ref="I65:J65"/>
    <mergeCell ref="I56:J56"/>
    <mergeCell ref="I57:J57"/>
    <mergeCell ref="I58:J58"/>
    <mergeCell ref="I59:J59"/>
    <mergeCell ref="I60:J60"/>
    <mergeCell ref="I51:J51"/>
    <mergeCell ref="I52:J52"/>
    <mergeCell ref="I53:J53"/>
    <mergeCell ref="I54:J54"/>
    <mergeCell ref="I55:J55"/>
    <mergeCell ref="I46:J46"/>
    <mergeCell ref="I47:J47"/>
    <mergeCell ref="I48:J48"/>
    <mergeCell ref="I49:J49"/>
    <mergeCell ref="I50:J50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21:J121"/>
    <mergeCell ref="I110:J110"/>
    <mergeCell ref="I111:J111"/>
    <mergeCell ref="I112:J112"/>
    <mergeCell ref="I113:J113"/>
    <mergeCell ref="I114:J114"/>
    <mergeCell ref="I105:J105"/>
    <mergeCell ref="I106:J106"/>
    <mergeCell ref="I107:J107"/>
    <mergeCell ref="I108:J108"/>
    <mergeCell ref="I109:J109"/>
    <mergeCell ref="I100:J100"/>
    <mergeCell ref="I101:J101"/>
    <mergeCell ref="I102:J102"/>
    <mergeCell ref="I103:J103"/>
    <mergeCell ref="I104:J104"/>
    <mergeCell ref="I95:J95"/>
    <mergeCell ref="I96:J96"/>
    <mergeCell ref="I97:J97"/>
    <mergeCell ref="I98:J98"/>
    <mergeCell ref="I99:J99"/>
    <mergeCell ref="I90:J90"/>
    <mergeCell ref="I91:J91"/>
    <mergeCell ref="I92:J92"/>
    <mergeCell ref="I93:J93"/>
    <mergeCell ref="I94:J94"/>
    <mergeCell ref="I85:J85"/>
    <mergeCell ref="I86:J86"/>
    <mergeCell ref="I87:J87"/>
    <mergeCell ref="I88:J88"/>
    <mergeCell ref="I89:J89"/>
    <mergeCell ref="I80:J80"/>
    <mergeCell ref="I81:J81"/>
    <mergeCell ref="I82:J82"/>
    <mergeCell ref="I83:J83"/>
    <mergeCell ref="I84:J8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/>
  <cols>
    <col min="1" max="1" width="8.625" customWidth="1"/>
    <col min="2" max="2" width="37.875" customWidth="1"/>
    <col min="3" max="3" width="10.25" customWidth="1"/>
    <col min="4" max="4" width="19.625" customWidth="1"/>
    <col min="5" max="5" width="8.625" customWidth="1"/>
    <col min="6" max="6" width="27.625" customWidth="1"/>
    <col min="7" max="26" width="8.625" customWidth="1"/>
  </cols>
  <sheetData>
    <row r="1" spans="1:6" ht="14.25" customHeight="1">
      <c r="A1" s="64" t="s">
        <v>126</v>
      </c>
      <c r="B1" s="65" t="s">
        <v>127</v>
      </c>
      <c r="C1" s="65" t="s">
        <v>128</v>
      </c>
      <c r="D1" s="65" t="s">
        <v>129</v>
      </c>
      <c r="E1" s="66" t="s">
        <v>130</v>
      </c>
      <c r="F1" s="65" t="s">
        <v>131</v>
      </c>
    </row>
    <row r="2" spans="1:6" ht="14.25" customHeight="1">
      <c r="A2" s="67">
        <v>1</v>
      </c>
      <c r="B2" s="68" t="s">
        <v>132</v>
      </c>
      <c r="C2" s="69">
        <v>42583</v>
      </c>
      <c r="D2" s="69">
        <v>42586</v>
      </c>
      <c r="E2" s="70">
        <v>16</v>
      </c>
      <c r="F2" s="71"/>
    </row>
    <row r="3" spans="1:6" ht="14.25" customHeight="1">
      <c r="A3" s="72">
        <v>1.1000000000000001</v>
      </c>
      <c r="B3" s="73" t="s">
        <v>133</v>
      </c>
      <c r="C3" s="74" t="s">
        <v>134</v>
      </c>
      <c r="D3" s="75">
        <v>42858</v>
      </c>
      <c r="E3" s="74">
        <v>8</v>
      </c>
      <c r="F3" s="74" t="s">
        <v>135</v>
      </c>
    </row>
    <row r="4" spans="1:6" ht="14.25" customHeight="1">
      <c r="A4" s="72">
        <v>1.2</v>
      </c>
      <c r="B4" s="73" t="s">
        <v>136</v>
      </c>
      <c r="C4" s="75">
        <v>42919</v>
      </c>
      <c r="D4" s="75">
        <v>42950</v>
      </c>
      <c r="E4" s="74">
        <v>8</v>
      </c>
      <c r="F4" s="74" t="s">
        <v>137</v>
      </c>
    </row>
    <row r="5" spans="1:6" ht="14.25" customHeight="1">
      <c r="A5" s="67">
        <v>2</v>
      </c>
      <c r="B5" s="68" t="s">
        <v>138</v>
      </c>
      <c r="C5" s="76">
        <v>42950</v>
      </c>
      <c r="D5" s="77" t="s">
        <v>139</v>
      </c>
      <c r="E5" s="70">
        <f>SUM(E6:E12)</f>
        <v>92</v>
      </c>
      <c r="F5" s="71"/>
    </row>
    <row r="6" spans="1:6" ht="14.25" customHeight="1">
      <c r="A6" s="72">
        <v>2.1</v>
      </c>
      <c r="B6" s="73" t="s">
        <v>140</v>
      </c>
      <c r="C6" s="75">
        <v>42950</v>
      </c>
      <c r="D6" s="75">
        <v>42970</v>
      </c>
      <c r="E6" s="74">
        <v>8</v>
      </c>
      <c r="F6" s="74" t="s">
        <v>135</v>
      </c>
    </row>
    <row r="7" spans="1:6" ht="14.25" customHeight="1">
      <c r="A7" s="72">
        <v>2.2000000000000002</v>
      </c>
      <c r="B7" s="73" t="s">
        <v>141</v>
      </c>
      <c r="C7" s="75">
        <v>42950</v>
      </c>
      <c r="D7" s="75">
        <v>43011</v>
      </c>
      <c r="E7" s="74">
        <v>24</v>
      </c>
      <c r="F7" s="74" t="s">
        <v>135</v>
      </c>
    </row>
    <row r="8" spans="1:6" ht="14.25" customHeight="1">
      <c r="A8" s="72">
        <v>2.2999999999999998</v>
      </c>
      <c r="B8" s="73" t="s">
        <v>142</v>
      </c>
      <c r="C8" s="75">
        <v>42981</v>
      </c>
      <c r="D8" s="75">
        <v>43011</v>
      </c>
      <c r="E8" s="74">
        <v>12</v>
      </c>
      <c r="F8" s="74" t="s">
        <v>135</v>
      </c>
    </row>
    <row r="9" spans="1:6" ht="14.25" customHeight="1">
      <c r="A9" s="72">
        <v>2.4</v>
      </c>
      <c r="B9" s="73" t="s">
        <v>143</v>
      </c>
      <c r="C9" s="75">
        <v>43042</v>
      </c>
      <c r="D9" s="75">
        <v>43042</v>
      </c>
      <c r="E9" s="74">
        <v>8</v>
      </c>
      <c r="F9" s="74" t="s">
        <v>135</v>
      </c>
    </row>
    <row r="10" spans="1:6" ht="14.25" customHeight="1">
      <c r="A10" s="72">
        <v>2.5</v>
      </c>
      <c r="B10" s="73" t="s">
        <v>144</v>
      </c>
      <c r="C10" s="74" t="s">
        <v>145</v>
      </c>
      <c r="D10" s="74" t="s">
        <v>146</v>
      </c>
      <c r="E10" s="74">
        <v>24</v>
      </c>
      <c r="F10" s="74" t="s">
        <v>135</v>
      </c>
    </row>
    <row r="11" spans="1:6" ht="14.25" customHeight="1">
      <c r="A11" s="72">
        <v>2.6</v>
      </c>
      <c r="B11" s="73" t="s">
        <v>143</v>
      </c>
      <c r="C11" s="74" t="s">
        <v>147</v>
      </c>
      <c r="D11" s="78">
        <v>42598</v>
      </c>
      <c r="E11" s="74">
        <v>8</v>
      </c>
      <c r="F11" s="74" t="s">
        <v>135</v>
      </c>
    </row>
    <row r="12" spans="1:6" ht="14.25" customHeight="1">
      <c r="A12" s="72">
        <v>2.8</v>
      </c>
      <c r="B12" s="73" t="s">
        <v>143</v>
      </c>
      <c r="C12" s="74" t="s">
        <v>139</v>
      </c>
      <c r="D12" s="74" t="s">
        <v>139</v>
      </c>
      <c r="E12" s="74">
        <v>8</v>
      </c>
      <c r="F12" s="74" t="s">
        <v>135</v>
      </c>
    </row>
    <row r="13" spans="1:6" ht="14.25" customHeight="1"/>
    <row r="14" spans="1:6" ht="14.25" customHeight="1">
      <c r="A14" s="79"/>
    </row>
    <row r="15" spans="1:6" ht="14.25" customHeight="1">
      <c r="A15" s="80">
        <v>3</v>
      </c>
      <c r="B15" s="81" t="s">
        <v>148</v>
      </c>
      <c r="C15" s="82" t="s">
        <v>139</v>
      </c>
      <c r="D15" s="83">
        <v>43013</v>
      </c>
      <c r="E15" s="84"/>
      <c r="F15" s="85"/>
    </row>
    <row r="16" spans="1:6" ht="14.25" customHeight="1">
      <c r="A16" s="86">
        <v>3.1</v>
      </c>
      <c r="B16" s="87" t="s">
        <v>3</v>
      </c>
      <c r="C16" s="88" t="s">
        <v>139</v>
      </c>
      <c r="D16" s="89">
        <v>42770</v>
      </c>
      <c r="E16" s="90">
        <f>SUM(E17,E18,E19,E20,E23,E27,E30,E33,E36,E39)</f>
        <v>100</v>
      </c>
      <c r="F16" s="91"/>
    </row>
    <row r="17" spans="1:6" ht="14.25" customHeight="1">
      <c r="A17" s="72" t="s">
        <v>150</v>
      </c>
      <c r="B17" s="73" t="s">
        <v>92</v>
      </c>
      <c r="C17" s="74" t="s">
        <v>139</v>
      </c>
      <c r="D17" s="74" t="s">
        <v>139</v>
      </c>
      <c r="E17" s="74">
        <v>8</v>
      </c>
      <c r="F17" s="74" t="s">
        <v>135</v>
      </c>
    </row>
    <row r="18" spans="1:6" ht="14.25" customHeight="1">
      <c r="A18" s="72" t="s">
        <v>151</v>
      </c>
      <c r="B18" s="73" t="s">
        <v>152</v>
      </c>
      <c r="C18" s="74" t="s">
        <v>139</v>
      </c>
      <c r="D18" s="74" t="s">
        <v>139</v>
      </c>
      <c r="E18" s="74">
        <v>4</v>
      </c>
      <c r="F18" s="74" t="s">
        <v>153</v>
      </c>
    </row>
    <row r="19" spans="1:6" ht="14.25" customHeight="1">
      <c r="A19" s="72" t="s">
        <v>154</v>
      </c>
      <c r="B19" s="73" t="s">
        <v>155</v>
      </c>
      <c r="C19" s="74" t="s">
        <v>156</v>
      </c>
      <c r="D19" s="74" t="s">
        <v>156</v>
      </c>
      <c r="E19" s="74">
        <v>4</v>
      </c>
      <c r="F19" s="74" t="s">
        <v>157</v>
      </c>
    </row>
    <row r="20" spans="1:6" ht="14.25" customHeight="1">
      <c r="A20" s="92" t="s">
        <v>158</v>
      </c>
      <c r="B20" s="93" t="s">
        <v>159</v>
      </c>
      <c r="C20" s="94" t="s">
        <v>167</v>
      </c>
      <c r="D20" s="94" t="s">
        <v>161</v>
      </c>
      <c r="E20" s="94">
        <f>SUM(E21:E22)</f>
        <v>12</v>
      </c>
      <c r="F20" s="95"/>
    </row>
    <row r="21" spans="1:6" ht="14.25" customHeight="1">
      <c r="A21" s="72" t="s">
        <v>162</v>
      </c>
      <c r="B21" s="73" t="s">
        <v>163</v>
      </c>
      <c r="C21" s="74" t="s">
        <v>167</v>
      </c>
      <c r="D21" s="74" t="s">
        <v>167</v>
      </c>
      <c r="E21" s="74">
        <v>8</v>
      </c>
      <c r="F21" s="74" t="s">
        <v>164</v>
      </c>
    </row>
    <row r="22" spans="1:6" ht="14.25" customHeight="1">
      <c r="A22" s="72" t="s">
        <v>165</v>
      </c>
      <c r="B22" s="73" t="s">
        <v>166</v>
      </c>
      <c r="C22" s="74" t="s">
        <v>161</v>
      </c>
      <c r="D22" s="74" t="s">
        <v>161</v>
      </c>
      <c r="E22" s="74">
        <v>4</v>
      </c>
      <c r="F22" s="74" t="s">
        <v>157</v>
      </c>
    </row>
    <row r="23" spans="1:6" ht="14.25" customHeight="1">
      <c r="A23" s="92" t="s">
        <v>168</v>
      </c>
      <c r="B23" s="93" t="s">
        <v>169</v>
      </c>
      <c r="C23" s="94" t="s">
        <v>180</v>
      </c>
      <c r="D23" s="94" t="s">
        <v>180</v>
      </c>
      <c r="E23" s="94">
        <v>8</v>
      </c>
      <c r="F23" s="96"/>
    </row>
    <row r="24" spans="1:6" ht="14.25" customHeight="1">
      <c r="A24" s="72" t="s">
        <v>170</v>
      </c>
      <c r="B24" s="73" t="s">
        <v>171</v>
      </c>
      <c r="C24" s="74" t="s">
        <v>180</v>
      </c>
      <c r="D24" s="74" t="s">
        <v>180</v>
      </c>
      <c r="E24" s="74">
        <v>4</v>
      </c>
      <c r="F24" s="74" t="s">
        <v>164</v>
      </c>
    </row>
    <row r="25" spans="1:6" ht="14.25" customHeight="1">
      <c r="A25" s="72" t="s">
        <v>172</v>
      </c>
      <c r="B25" s="73" t="s">
        <v>173</v>
      </c>
      <c r="C25" s="74" t="s">
        <v>368</v>
      </c>
      <c r="D25" s="74" t="s">
        <v>368</v>
      </c>
      <c r="E25" s="74">
        <v>4</v>
      </c>
      <c r="F25" s="74" t="s">
        <v>157</v>
      </c>
    </row>
    <row r="26" spans="1:6" ht="14.25" customHeight="1">
      <c r="A26" s="79"/>
    </row>
    <row r="27" spans="1:6" ht="14.25" customHeight="1">
      <c r="A27" s="98" t="s">
        <v>178</v>
      </c>
      <c r="B27" s="99" t="s">
        <v>179</v>
      </c>
      <c r="C27" s="100" t="s">
        <v>180</v>
      </c>
      <c r="D27" s="100" t="s">
        <v>181</v>
      </c>
      <c r="E27" s="100">
        <v>16</v>
      </c>
      <c r="F27" s="101"/>
    </row>
    <row r="28" spans="1:6" ht="14.25" customHeight="1">
      <c r="A28" s="72" t="s">
        <v>182</v>
      </c>
      <c r="B28" s="73" t="s">
        <v>183</v>
      </c>
      <c r="C28" s="74" t="s">
        <v>180</v>
      </c>
      <c r="D28" s="74" t="s">
        <v>181</v>
      </c>
      <c r="E28" s="74">
        <v>8</v>
      </c>
      <c r="F28" s="74" t="s">
        <v>164</v>
      </c>
    </row>
    <row r="29" spans="1:6" ht="14.25" customHeight="1">
      <c r="A29" s="72" t="s">
        <v>184</v>
      </c>
      <c r="B29" s="73" t="s">
        <v>185</v>
      </c>
      <c r="C29" s="74" t="s">
        <v>180</v>
      </c>
      <c r="D29" s="74" t="s">
        <v>181</v>
      </c>
      <c r="E29" s="74">
        <v>8</v>
      </c>
      <c r="F29" s="74" t="s">
        <v>157</v>
      </c>
    </row>
    <row r="30" spans="1:6" ht="14.25" customHeight="1">
      <c r="A30" s="92" t="s">
        <v>190</v>
      </c>
      <c r="B30" s="93" t="s">
        <v>191</v>
      </c>
      <c r="C30" s="94" t="s">
        <v>192</v>
      </c>
      <c r="D30" s="94" t="s">
        <v>192</v>
      </c>
      <c r="E30" s="94">
        <v>8</v>
      </c>
      <c r="F30" s="96"/>
    </row>
    <row r="31" spans="1:6" ht="14.25" customHeight="1">
      <c r="A31" s="72" t="s">
        <v>193</v>
      </c>
      <c r="B31" s="73" t="s">
        <v>194</v>
      </c>
      <c r="C31" s="74" t="s">
        <v>192</v>
      </c>
      <c r="D31" s="74" t="s">
        <v>192</v>
      </c>
      <c r="E31" s="74">
        <v>4</v>
      </c>
      <c r="F31" s="74" t="s">
        <v>157</v>
      </c>
    </row>
    <row r="32" spans="1:6" ht="14.25" customHeight="1">
      <c r="A32" s="72" t="s">
        <v>195</v>
      </c>
      <c r="B32" s="73" t="s">
        <v>196</v>
      </c>
      <c r="C32" s="74" t="s">
        <v>192</v>
      </c>
      <c r="D32" s="74" t="s">
        <v>192</v>
      </c>
      <c r="E32" s="74">
        <v>4</v>
      </c>
      <c r="F32" s="74" t="s">
        <v>153</v>
      </c>
    </row>
    <row r="33" spans="1:6" ht="14.25" customHeight="1">
      <c r="A33" s="92" t="s">
        <v>201</v>
      </c>
      <c r="B33" s="93" t="s">
        <v>68</v>
      </c>
      <c r="C33" s="94" t="s">
        <v>202</v>
      </c>
      <c r="D33" s="94" t="s">
        <v>202</v>
      </c>
      <c r="E33" s="94">
        <v>16</v>
      </c>
      <c r="F33" s="96"/>
    </row>
    <row r="34" spans="1:6" ht="14.25" customHeight="1">
      <c r="A34" s="72" t="s">
        <v>203</v>
      </c>
      <c r="B34" s="73" t="s">
        <v>369</v>
      </c>
      <c r="C34" s="74" t="s">
        <v>202</v>
      </c>
      <c r="D34" s="74" t="s">
        <v>202</v>
      </c>
      <c r="E34" s="74">
        <v>8</v>
      </c>
      <c r="F34" s="74" t="s">
        <v>164</v>
      </c>
    </row>
    <row r="35" spans="1:6" ht="14.25" customHeight="1">
      <c r="A35" s="72" t="s">
        <v>205</v>
      </c>
      <c r="B35" s="73" t="s">
        <v>370</v>
      </c>
      <c r="C35" s="74" t="s">
        <v>202</v>
      </c>
      <c r="D35" s="74" t="s">
        <v>202</v>
      </c>
      <c r="E35" s="74">
        <v>8</v>
      </c>
      <c r="F35" s="74" t="s">
        <v>157</v>
      </c>
    </row>
    <row r="36" spans="1:6" ht="14.25" customHeight="1">
      <c r="A36" s="92" t="s">
        <v>211</v>
      </c>
      <c r="B36" s="93" t="s">
        <v>117</v>
      </c>
      <c r="C36" s="94" t="s">
        <v>212</v>
      </c>
      <c r="D36" s="94" t="s">
        <v>212</v>
      </c>
      <c r="E36" s="94">
        <v>8</v>
      </c>
      <c r="F36" s="96"/>
    </row>
    <row r="37" spans="1:6" ht="14.25" customHeight="1">
      <c r="A37" s="72" t="s">
        <v>213</v>
      </c>
      <c r="B37" s="73" t="s">
        <v>214</v>
      </c>
      <c r="C37" s="74" t="s">
        <v>212</v>
      </c>
      <c r="D37" s="74" t="s">
        <v>212</v>
      </c>
      <c r="E37" s="74">
        <v>4</v>
      </c>
      <c r="F37" s="74" t="s">
        <v>157</v>
      </c>
    </row>
    <row r="38" spans="1:6" ht="14.25" customHeight="1">
      <c r="A38" s="72" t="s">
        <v>215</v>
      </c>
      <c r="B38" s="73" t="s">
        <v>216</v>
      </c>
      <c r="C38" s="74" t="s">
        <v>212</v>
      </c>
      <c r="D38" s="74" t="s">
        <v>212</v>
      </c>
      <c r="E38" s="74">
        <v>4</v>
      </c>
      <c r="F38" s="96" t="s">
        <v>153</v>
      </c>
    </row>
    <row r="39" spans="1:6" ht="14.25" customHeight="1">
      <c r="A39" s="92" t="s">
        <v>221</v>
      </c>
      <c r="B39" s="93" t="s">
        <v>222</v>
      </c>
      <c r="C39" s="103">
        <v>42739</v>
      </c>
      <c r="D39" s="103">
        <v>42770</v>
      </c>
      <c r="E39" s="94">
        <v>16</v>
      </c>
      <c r="F39" s="96"/>
    </row>
    <row r="40" spans="1:6" ht="14.25" customHeight="1">
      <c r="A40" s="72" t="s">
        <v>223</v>
      </c>
      <c r="B40" s="73" t="s">
        <v>85</v>
      </c>
      <c r="C40" s="75">
        <v>42739</v>
      </c>
      <c r="D40" s="75">
        <v>42739</v>
      </c>
      <c r="E40" s="74">
        <v>8</v>
      </c>
      <c r="F40" s="74" t="s">
        <v>135</v>
      </c>
    </row>
    <row r="41" spans="1:6" ht="14.25" customHeight="1">
      <c r="A41" s="72" t="s">
        <v>224</v>
      </c>
      <c r="B41" s="73" t="s">
        <v>87</v>
      </c>
      <c r="C41" s="75">
        <v>42770</v>
      </c>
      <c r="D41" s="75">
        <v>42770</v>
      </c>
      <c r="E41" s="74">
        <v>8</v>
      </c>
      <c r="F41" s="74" t="s">
        <v>135</v>
      </c>
    </row>
    <row r="42" spans="1:6" ht="14.25" customHeight="1">
      <c r="A42" s="86">
        <v>3.2</v>
      </c>
      <c r="B42" s="87" t="s">
        <v>90</v>
      </c>
      <c r="C42" s="89">
        <v>42920</v>
      </c>
      <c r="D42" s="89">
        <v>42860</v>
      </c>
      <c r="E42" s="90">
        <f>SUM(E43,E44,E45,E46,E53,E60,E67,E74,E81,E88)</f>
        <v>270</v>
      </c>
      <c r="F42" s="104"/>
    </row>
    <row r="43" spans="1:6" ht="14.25" customHeight="1">
      <c r="A43" s="72" t="s">
        <v>225</v>
      </c>
      <c r="B43" s="73" t="s">
        <v>92</v>
      </c>
      <c r="C43" s="75">
        <v>42920</v>
      </c>
      <c r="D43" s="75">
        <v>42920</v>
      </c>
      <c r="E43" s="74">
        <v>8</v>
      </c>
      <c r="F43" s="74" t="s">
        <v>135</v>
      </c>
    </row>
    <row r="44" spans="1:6" ht="14.25" customHeight="1">
      <c r="A44" s="72" t="s">
        <v>226</v>
      </c>
      <c r="B44" s="73" t="s">
        <v>93</v>
      </c>
      <c r="C44" s="75">
        <v>42920</v>
      </c>
      <c r="D44" s="75">
        <v>42920</v>
      </c>
      <c r="E44" s="74">
        <v>4</v>
      </c>
      <c r="F44" s="74" t="s">
        <v>153</v>
      </c>
    </row>
    <row r="45" spans="1:6" ht="14.25" customHeight="1">
      <c r="A45" s="72" t="s">
        <v>227</v>
      </c>
      <c r="B45" s="73" t="s">
        <v>94</v>
      </c>
      <c r="C45" s="75">
        <v>42951</v>
      </c>
      <c r="D45" s="75">
        <v>42951</v>
      </c>
      <c r="E45" s="74">
        <v>8</v>
      </c>
      <c r="F45" s="74" t="s">
        <v>153</v>
      </c>
    </row>
    <row r="46" spans="1:6" ht="14.25" customHeight="1">
      <c r="A46" s="92" t="s">
        <v>228</v>
      </c>
      <c r="B46" s="93" t="s">
        <v>29</v>
      </c>
      <c r="C46" s="94" t="s">
        <v>229</v>
      </c>
      <c r="D46" s="94" t="s">
        <v>230</v>
      </c>
      <c r="E46" s="94">
        <v>24</v>
      </c>
      <c r="F46" s="96"/>
    </row>
    <row r="47" spans="1:6" ht="14.25" customHeight="1">
      <c r="A47" s="72" t="s">
        <v>231</v>
      </c>
      <c r="B47" s="73" t="s">
        <v>232</v>
      </c>
      <c r="C47" s="74" t="s">
        <v>229</v>
      </c>
      <c r="D47" s="74" t="s">
        <v>229</v>
      </c>
      <c r="E47" s="74">
        <v>4</v>
      </c>
      <c r="F47" s="74" t="s">
        <v>157</v>
      </c>
    </row>
    <row r="48" spans="1:6" ht="14.25" customHeight="1">
      <c r="A48" s="72" t="s">
        <v>233</v>
      </c>
      <c r="B48" s="73" t="s">
        <v>371</v>
      </c>
      <c r="C48" s="74" t="s">
        <v>229</v>
      </c>
      <c r="D48" s="74" t="s">
        <v>229</v>
      </c>
      <c r="E48" s="74">
        <v>4</v>
      </c>
      <c r="F48" s="74" t="s">
        <v>164</v>
      </c>
    </row>
    <row r="49" spans="1:6" ht="14.25" customHeight="1">
      <c r="A49" s="72" t="s">
        <v>235</v>
      </c>
      <c r="B49" s="73" t="s">
        <v>236</v>
      </c>
      <c r="C49" s="74" t="s">
        <v>229</v>
      </c>
      <c r="D49" s="74" t="s">
        <v>229</v>
      </c>
      <c r="E49" s="74">
        <v>4</v>
      </c>
      <c r="F49" s="74" t="s">
        <v>153</v>
      </c>
    </row>
    <row r="50" spans="1:6" ht="14.25" customHeight="1">
      <c r="A50" s="72" t="s">
        <v>237</v>
      </c>
      <c r="B50" s="73" t="s">
        <v>238</v>
      </c>
      <c r="C50" s="74" t="s">
        <v>230</v>
      </c>
      <c r="D50" s="74" t="s">
        <v>230</v>
      </c>
      <c r="E50" s="74">
        <v>4</v>
      </c>
      <c r="F50" s="74" t="s">
        <v>153</v>
      </c>
    </row>
    <row r="51" spans="1:6" ht="14.25" customHeight="1">
      <c r="A51" s="72" t="s">
        <v>239</v>
      </c>
      <c r="B51" s="73" t="s">
        <v>240</v>
      </c>
      <c r="C51" s="74" t="s">
        <v>230</v>
      </c>
      <c r="D51" s="74" t="s">
        <v>230</v>
      </c>
      <c r="E51" s="74">
        <v>4</v>
      </c>
      <c r="F51" s="74" t="s">
        <v>241</v>
      </c>
    </row>
    <row r="52" spans="1:6" ht="14.25" customHeight="1">
      <c r="A52" s="72" t="s">
        <v>242</v>
      </c>
      <c r="B52" s="73" t="s">
        <v>243</v>
      </c>
      <c r="C52" s="74" t="s">
        <v>230</v>
      </c>
      <c r="D52" s="74" t="s">
        <v>230</v>
      </c>
      <c r="E52" s="74">
        <v>4</v>
      </c>
      <c r="F52" s="74" t="s">
        <v>157</v>
      </c>
    </row>
    <row r="53" spans="1:6" ht="14.25" customHeight="1">
      <c r="A53" s="92" t="s">
        <v>244</v>
      </c>
      <c r="B53" s="93" t="s">
        <v>245</v>
      </c>
      <c r="C53" s="94" t="s">
        <v>246</v>
      </c>
      <c r="D53" s="94" t="s">
        <v>256</v>
      </c>
      <c r="E53" s="94">
        <f>SUM(E54:E59)</f>
        <v>24</v>
      </c>
      <c r="F53" s="96"/>
    </row>
    <row r="54" spans="1:6" ht="14.25" customHeight="1">
      <c r="A54" s="72" t="s">
        <v>248</v>
      </c>
      <c r="B54" s="73" t="s">
        <v>249</v>
      </c>
      <c r="C54" s="74" t="s">
        <v>246</v>
      </c>
      <c r="D54" s="74" t="s">
        <v>246</v>
      </c>
      <c r="E54" s="74">
        <v>4</v>
      </c>
      <c r="F54" s="74" t="s">
        <v>157</v>
      </c>
    </row>
    <row r="55" spans="1:6" ht="14.25" customHeight="1">
      <c r="A55" s="72" t="s">
        <v>250</v>
      </c>
      <c r="B55" s="73" t="s">
        <v>251</v>
      </c>
      <c r="C55" s="74" t="s">
        <v>246</v>
      </c>
      <c r="D55" s="74" t="s">
        <v>246</v>
      </c>
      <c r="E55" s="74">
        <v>4</v>
      </c>
      <c r="F55" s="74" t="s">
        <v>164</v>
      </c>
    </row>
    <row r="56" spans="1:6" ht="14.25" customHeight="1">
      <c r="A56" s="72" t="s">
        <v>252</v>
      </c>
      <c r="B56" s="73" t="s">
        <v>253</v>
      </c>
      <c r="C56" s="74" t="s">
        <v>246</v>
      </c>
      <c r="D56" s="74" t="s">
        <v>246</v>
      </c>
      <c r="E56" s="74">
        <v>4</v>
      </c>
      <c r="F56" s="74" t="s">
        <v>153</v>
      </c>
    </row>
    <row r="57" spans="1:6" ht="14.25" customHeight="1">
      <c r="A57" s="72" t="s">
        <v>254</v>
      </c>
      <c r="B57" s="73" t="s">
        <v>255</v>
      </c>
      <c r="C57" s="74" t="s">
        <v>256</v>
      </c>
      <c r="D57" s="74" t="s">
        <v>256</v>
      </c>
      <c r="E57" s="74">
        <v>4</v>
      </c>
      <c r="F57" s="74" t="s">
        <v>153</v>
      </c>
    </row>
    <row r="58" spans="1:6" ht="14.25" customHeight="1">
      <c r="A58" s="72" t="s">
        <v>257</v>
      </c>
      <c r="B58" s="73" t="s">
        <v>258</v>
      </c>
      <c r="C58" s="74" t="s">
        <v>256</v>
      </c>
      <c r="D58" s="74" t="s">
        <v>256</v>
      </c>
      <c r="E58" s="74">
        <v>4</v>
      </c>
      <c r="F58" s="74" t="s">
        <v>164</v>
      </c>
    </row>
    <row r="59" spans="1:6" ht="14.25" customHeight="1">
      <c r="A59" s="72" t="s">
        <v>259</v>
      </c>
      <c r="B59" s="73" t="s">
        <v>260</v>
      </c>
      <c r="C59" s="74" t="s">
        <v>256</v>
      </c>
      <c r="D59" s="74" t="s">
        <v>256</v>
      </c>
      <c r="E59" s="74">
        <v>4</v>
      </c>
      <c r="F59" s="74" t="s">
        <v>157</v>
      </c>
    </row>
    <row r="60" spans="1:6" ht="14.25" customHeight="1">
      <c r="A60" s="92" t="s">
        <v>269</v>
      </c>
      <c r="B60" s="93" t="s">
        <v>270</v>
      </c>
      <c r="C60" s="94" t="s">
        <v>247</v>
      </c>
      <c r="D60" s="94" t="s">
        <v>301</v>
      </c>
      <c r="E60" s="107">
        <f>SUM(E61:E66)</f>
        <v>84</v>
      </c>
      <c r="F60" s="96"/>
    </row>
    <row r="61" spans="1:6" ht="14.25" customHeight="1">
      <c r="A61" s="72" t="s">
        <v>273</v>
      </c>
      <c r="B61" s="73" t="s">
        <v>372</v>
      </c>
      <c r="C61" s="74" t="s">
        <v>247</v>
      </c>
      <c r="D61" s="74" t="s">
        <v>275</v>
      </c>
      <c r="E61" s="74">
        <v>12</v>
      </c>
      <c r="F61" s="74" t="s">
        <v>157</v>
      </c>
    </row>
    <row r="62" spans="1:6" ht="14.25" customHeight="1">
      <c r="A62" s="72" t="s">
        <v>276</v>
      </c>
      <c r="B62" s="73" t="s">
        <v>373</v>
      </c>
      <c r="C62" s="74" t="s">
        <v>247</v>
      </c>
      <c r="D62" s="74" t="s">
        <v>275</v>
      </c>
      <c r="E62" s="74">
        <v>12</v>
      </c>
      <c r="F62" s="74" t="s">
        <v>164</v>
      </c>
    </row>
    <row r="63" spans="1:6" ht="14.25" customHeight="1">
      <c r="A63" s="72" t="s">
        <v>278</v>
      </c>
      <c r="B63" s="73" t="s">
        <v>289</v>
      </c>
      <c r="C63" s="74" t="s">
        <v>247</v>
      </c>
      <c r="D63" s="74" t="s">
        <v>285</v>
      </c>
      <c r="E63" s="74">
        <v>20</v>
      </c>
      <c r="F63" s="74" t="s">
        <v>153</v>
      </c>
    </row>
    <row r="64" spans="1:6" ht="14.25" customHeight="1">
      <c r="A64" s="72" t="s">
        <v>280</v>
      </c>
      <c r="B64" s="73" t="s">
        <v>374</v>
      </c>
      <c r="C64" s="74" t="s">
        <v>296</v>
      </c>
      <c r="D64" s="74" t="s">
        <v>301</v>
      </c>
      <c r="E64" s="74">
        <v>12</v>
      </c>
      <c r="F64" s="74" t="s">
        <v>153</v>
      </c>
    </row>
    <row r="65" spans="1:6" ht="14.25" customHeight="1">
      <c r="A65" s="72" t="s">
        <v>283</v>
      </c>
      <c r="B65" s="73" t="s">
        <v>295</v>
      </c>
      <c r="C65" s="74" t="s">
        <v>282</v>
      </c>
      <c r="D65" s="74" t="s">
        <v>301</v>
      </c>
      <c r="E65" s="74">
        <v>16</v>
      </c>
      <c r="F65" s="74" t="s">
        <v>164</v>
      </c>
    </row>
    <row r="66" spans="1:6" ht="14.25" customHeight="1">
      <c r="A66" s="72" t="s">
        <v>286</v>
      </c>
      <c r="B66" s="73" t="s">
        <v>298</v>
      </c>
      <c r="C66" s="74" t="s">
        <v>282</v>
      </c>
      <c r="D66" s="74" t="s">
        <v>301</v>
      </c>
      <c r="E66" s="74">
        <v>12</v>
      </c>
      <c r="F66" s="74" t="s">
        <v>157</v>
      </c>
    </row>
    <row r="67" spans="1:6" ht="14.25" customHeight="1">
      <c r="A67" s="92" t="s">
        <v>299</v>
      </c>
      <c r="B67" s="93" t="s">
        <v>300</v>
      </c>
      <c r="C67" s="94" t="s">
        <v>302</v>
      </c>
      <c r="D67" s="94" t="s">
        <v>302</v>
      </c>
      <c r="E67" s="94">
        <f>SUM(E68:E73)</f>
        <v>28</v>
      </c>
      <c r="F67" s="96"/>
    </row>
    <row r="68" spans="1:6" ht="14.25" customHeight="1">
      <c r="A68" s="72" t="s">
        <v>303</v>
      </c>
      <c r="B68" s="73" t="s">
        <v>304</v>
      </c>
      <c r="C68" s="74" t="s">
        <v>302</v>
      </c>
      <c r="D68" s="74" t="s">
        <v>302</v>
      </c>
      <c r="E68" s="74">
        <v>4</v>
      </c>
      <c r="F68" s="74" t="s">
        <v>164</v>
      </c>
    </row>
    <row r="69" spans="1:6" ht="14.25" customHeight="1">
      <c r="A69" s="72" t="s">
        <v>305</v>
      </c>
      <c r="B69" s="73" t="s">
        <v>306</v>
      </c>
      <c r="C69" s="74" t="s">
        <v>302</v>
      </c>
      <c r="D69" s="74" t="s">
        <v>302</v>
      </c>
      <c r="E69" s="74">
        <v>4</v>
      </c>
      <c r="F69" s="74" t="s">
        <v>153</v>
      </c>
    </row>
    <row r="70" spans="1:6" ht="14.25" customHeight="1">
      <c r="A70" s="72" t="s">
        <v>307</v>
      </c>
      <c r="B70" s="73" t="s">
        <v>308</v>
      </c>
      <c r="C70" s="74" t="s">
        <v>302</v>
      </c>
      <c r="D70" s="74" t="s">
        <v>302</v>
      </c>
      <c r="E70" s="74">
        <v>8</v>
      </c>
      <c r="F70" s="74" t="s">
        <v>375</v>
      </c>
    </row>
    <row r="71" spans="1:6" ht="14.25" customHeight="1">
      <c r="A71" s="72" t="s">
        <v>309</v>
      </c>
      <c r="B71" s="73" t="s">
        <v>310</v>
      </c>
      <c r="C71" s="74" t="s">
        <v>302</v>
      </c>
      <c r="D71" s="74" t="s">
        <v>302</v>
      </c>
      <c r="E71" s="74">
        <v>4</v>
      </c>
      <c r="F71" s="74" t="s">
        <v>157</v>
      </c>
    </row>
    <row r="72" spans="1:6" ht="14.25" customHeight="1">
      <c r="A72" s="72" t="s">
        <v>311</v>
      </c>
      <c r="B72" s="73" t="s">
        <v>312</v>
      </c>
      <c r="C72" s="74" t="s">
        <v>302</v>
      </c>
      <c r="D72" s="74" t="s">
        <v>302</v>
      </c>
      <c r="E72" s="74">
        <v>4</v>
      </c>
      <c r="F72" s="74" t="s">
        <v>153</v>
      </c>
    </row>
    <row r="73" spans="1:6" ht="14.25" customHeight="1">
      <c r="A73" s="72" t="s">
        <v>313</v>
      </c>
      <c r="B73" s="73" t="s">
        <v>314</v>
      </c>
      <c r="C73" s="74" t="s">
        <v>302</v>
      </c>
      <c r="D73" s="74" t="s">
        <v>302</v>
      </c>
      <c r="E73" s="74">
        <v>4</v>
      </c>
      <c r="F73" s="74" t="s">
        <v>164</v>
      </c>
    </row>
    <row r="74" spans="1:6" ht="14.25" customHeight="1">
      <c r="A74" s="92" t="s">
        <v>324</v>
      </c>
      <c r="B74" s="93" t="s">
        <v>68</v>
      </c>
      <c r="C74" s="94" t="s">
        <v>325</v>
      </c>
      <c r="D74" s="103">
        <v>42740</v>
      </c>
      <c r="E74" s="94">
        <f>SUM(E75:E80)</f>
        <v>48</v>
      </c>
      <c r="F74" s="96"/>
    </row>
    <row r="75" spans="1:6" ht="14.25" customHeight="1">
      <c r="A75" s="72" t="s">
        <v>326</v>
      </c>
      <c r="B75" s="73" t="s">
        <v>327</v>
      </c>
      <c r="C75" s="74" t="s">
        <v>325</v>
      </c>
      <c r="D75" s="74" t="s">
        <v>334</v>
      </c>
      <c r="E75" s="74">
        <v>8</v>
      </c>
      <c r="F75" s="74" t="s">
        <v>157</v>
      </c>
    </row>
    <row r="76" spans="1:6" ht="14.25" customHeight="1">
      <c r="A76" s="72" t="s">
        <v>328</v>
      </c>
      <c r="B76" s="73" t="s">
        <v>329</v>
      </c>
      <c r="C76" s="74" t="s">
        <v>325</v>
      </c>
      <c r="D76" s="74" t="s">
        <v>334</v>
      </c>
      <c r="E76" s="74">
        <v>8</v>
      </c>
      <c r="F76" s="74" t="s">
        <v>164</v>
      </c>
    </row>
    <row r="77" spans="1:6" ht="14.25" customHeight="1">
      <c r="A77" s="72" t="s">
        <v>330</v>
      </c>
      <c r="B77" s="73" t="s">
        <v>376</v>
      </c>
      <c r="C77" s="74" t="s">
        <v>325</v>
      </c>
      <c r="D77" s="75">
        <v>42740</v>
      </c>
      <c r="E77" s="74">
        <v>16</v>
      </c>
      <c r="F77" s="74" t="s">
        <v>153</v>
      </c>
    </row>
    <row r="78" spans="1:6" ht="14.25" customHeight="1">
      <c r="A78" s="72" t="s">
        <v>332</v>
      </c>
      <c r="B78" s="73" t="s">
        <v>377</v>
      </c>
      <c r="C78" s="74" t="s">
        <v>325</v>
      </c>
      <c r="D78" s="74" t="s">
        <v>334</v>
      </c>
      <c r="E78" s="74">
        <v>8</v>
      </c>
      <c r="F78" s="74" t="s">
        <v>157</v>
      </c>
    </row>
    <row r="79" spans="1:6" ht="14.25" customHeight="1">
      <c r="A79" s="72" t="s">
        <v>335</v>
      </c>
      <c r="B79" s="73" t="s">
        <v>336</v>
      </c>
      <c r="C79" s="75">
        <v>42740</v>
      </c>
      <c r="D79" s="75">
        <v>42740</v>
      </c>
      <c r="E79" s="74">
        <v>4</v>
      </c>
      <c r="F79" s="74" t="s">
        <v>164</v>
      </c>
    </row>
    <row r="80" spans="1:6" ht="14.25" customHeight="1">
      <c r="A80" s="72" t="s">
        <v>337</v>
      </c>
      <c r="B80" s="73" t="s">
        <v>338</v>
      </c>
      <c r="C80" s="75">
        <v>42740</v>
      </c>
      <c r="D80" s="75">
        <v>42740</v>
      </c>
      <c r="E80" s="74">
        <v>4</v>
      </c>
      <c r="F80" s="74" t="s">
        <v>157</v>
      </c>
    </row>
    <row r="81" spans="1:6" ht="14.25" customHeight="1">
      <c r="A81" s="92" t="s">
        <v>347</v>
      </c>
      <c r="B81" s="93" t="s">
        <v>117</v>
      </c>
      <c r="C81" s="103">
        <v>42771</v>
      </c>
      <c r="D81" s="103">
        <v>42771</v>
      </c>
      <c r="E81" s="94">
        <f>SUM(E82:E87)</f>
        <v>26</v>
      </c>
      <c r="F81" s="96"/>
    </row>
    <row r="82" spans="1:6" ht="14.25" customHeight="1">
      <c r="A82" s="72" t="s">
        <v>348</v>
      </c>
      <c r="B82" s="73" t="s">
        <v>349</v>
      </c>
      <c r="C82" s="75">
        <v>42771</v>
      </c>
      <c r="D82" s="75">
        <v>42771</v>
      </c>
      <c r="E82" s="74">
        <v>4</v>
      </c>
      <c r="F82" s="74" t="s">
        <v>153</v>
      </c>
    </row>
    <row r="83" spans="1:6" ht="14.25" customHeight="1">
      <c r="A83" s="72" t="s">
        <v>350</v>
      </c>
      <c r="B83" s="73" t="s">
        <v>351</v>
      </c>
      <c r="C83" s="75">
        <v>42771</v>
      </c>
      <c r="D83" s="75">
        <v>42771</v>
      </c>
      <c r="E83" s="74">
        <v>4</v>
      </c>
      <c r="F83" s="96" t="s">
        <v>164</v>
      </c>
    </row>
    <row r="84" spans="1:6" ht="14.25" customHeight="1">
      <c r="A84" s="72" t="s">
        <v>352</v>
      </c>
      <c r="B84" s="73" t="s">
        <v>353</v>
      </c>
      <c r="C84" s="75">
        <v>42771</v>
      </c>
      <c r="D84" s="75">
        <v>42771</v>
      </c>
      <c r="E84" s="74">
        <v>6</v>
      </c>
      <c r="F84" s="74" t="s">
        <v>157</v>
      </c>
    </row>
    <row r="85" spans="1:6" ht="14.25" customHeight="1">
      <c r="A85" s="72" t="s">
        <v>354</v>
      </c>
      <c r="B85" s="73" t="s">
        <v>355</v>
      </c>
      <c r="C85" s="75">
        <v>42771</v>
      </c>
      <c r="D85" s="75">
        <v>42771</v>
      </c>
      <c r="E85" s="74">
        <v>4</v>
      </c>
      <c r="F85" s="74" t="s">
        <v>164</v>
      </c>
    </row>
    <row r="86" spans="1:6" ht="14.25" customHeight="1">
      <c r="A86" s="72" t="s">
        <v>356</v>
      </c>
      <c r="B86" s="73" t="s">
        <v>357</v>
      </c>
      <c r="C86" s="75">
        <v>42771</v>
      </c>
      <c r="D86" s="75">
        <v>42771</v>
      </c>
      <c r="E86" s="74">
        <v>4</v>
      </c>
      <c r="F86" s="74" t="s">
        <v>153</v>
      </c>
    </row>
    <row r="87" spans="1:6" ht="14.25" customHeight="1">
      <c r="A87" s="72" t="s">
        <v>358</v>
      </c>
      <c r="B87" s="73" t="s">
        <v>359</v>
      </c>
      <c r="C87" s="75">
        <v>42771</v>
      </c>
      <c r="D87" s="75">
        <v>42771</v>
      </c>
      <c r="E87" s="74">
        <v>4</v>
      </c>
      <c r="F87" s="74" t="s">
        <v>157</v>
      </c>
    </row>
    <row r="88" spans="1:6" ht="14.25" customHeight="1">
      <c r="A88" s="92" t="s">
        <v>364</v>
      </c>
      <c r="B88" s="93" t="s">
        <v>121</v>
      </c>
      <c r="C88" s="103">
        <v>42799</v>
      </c>
      <c r="D88" s="103">
        <v>42830</v>
      </c>
      <c r="E88" s="94">
        <v>16</v>
      </c>
      <c r="F88" s="96"/>
    </row>
    <row r="89" spans="1:6" ht="14.25" customHeight="1">
      <c r="A89" s="72" t="s">
        <v>365</v>
      </c>
      <c r="B89" s="73" t="s">
        <v>122</v>
      </c>
      <c r="C89" s="75">
        <v>42799</v>
      </c>
      <c r="D89" s="75">
        <v>42799</v>
      </c>
      <c r="E89" s="74">
        <v>8</v>
      </c>
      <c r="F89" s="74" t="s">
        <v>135</v>
      </c>
    </row>
    <row r="90" spans="1:6" ht="14.25" customHeight="1">
      <c r="A90" s="72" t="s">
        <v>366</v>
      </c>
      <c r="B90" s="73" t="s">
        <v>123</v>
      </c>
      <c r="C90" s="75">
        <v>42830</v>
      </c>
      <c r="D90" s="75">
        <v>42830</v>
      </c>
      <c r="E90" s="74">
        <v>8</v>
      </c>
      <c r="F90" s="74" t="s">
        <v>135</v>
      </c>
    </row>
    <row r="91" spans="1:6" ht="14.25" customHeight="1">
      <c r="A91" s="132" t="s">
        <v>367</v>
      </c>
      <c r="B91" s="133"/>
      <c r="C91" s="133"/>
      <c r="D91" s="129"/>
      <c r="E91" s="131" t="s">
        <v>378</v>
      </c>
      <c r="F91" s="129"/>
    </row>
    <row r="92" spans="1:6" ht="14.25" customHeight="1"/>
    <row r="93" spans="1:6" ht="14.25" customHeight="1"/>
    <row r="94" spans="1:6" ht="14.25" customHeight="1"/>
    <row r="95" spans="1:6" ht="14.25" customHeight="1"/>
    <row r="96" spans="1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91:D91"/>
    <mergeCell ref="E91:F9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Sprint2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Viết Nhân</cp:lastModifiedBy>
  <dcterms:created xsi:type="dcterms:W3CDTF">2016-05-09T08:50:23Z</dcterms:created>
  <dcterms:modified xsi:type="dcterms:W3CDTF">2021-01-18T02:47:14Z</dcterms:modified>
</cp:coreProperties>
</file>