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<sst xmlns="http://schemas.openxmlformats.org/spreadsheetml/2006/main" count="2843" uniqueCount="48">
  <si>
    <t>CHROMOSOME</t>
  </si>
  <si>
    <t>POSITION</t>
  </si>
  <si>
    <t>AQF</t>
  </si>
  <si>
    <t>ABM</t>
  </si>
  <si>
    <t>AHL</t>
  </si>
  <si>
    <t>AHM</t>
  </si>
  <si>
    <t>AID</t>
  </si>
  <si>
    <t>AIE</t>
  </si>
  <si>
    <t>AQA</t>
  </si>
  <si>
    <t>AQD</t>
  </si>
  <si>
    <t>ATQ</t>
  </si>
  <si>
    <t>AVB</t>
  </si>
  <si>
    <t>BRK</t>
  </si>
  <si>
    <t>CDT</t>
  </si>
  <si>
    <t>CGD</t>
  </si>
  <si>
    <t>CGE</t>
  </si>
  <si>
    <t>CPG</t>
  </si>
  <si>
    <t>YAE</t>
  </si>
  <si>
    <t>YBR</t>
  </si>
  <si>
    <t>YDM</t>
  </si>
  <si>
    <t>N. REF</t>
  </si>
  <si>
    <t>N. NA</t>
  </si>
  <si>
    <t>N. ALT</t>
  </si>
  <si>
    <t>% REF</t>
  </si>
  <si>
    <t>% ALT</t>
  </si>
  <si>
    <t>% NA</t>
  </si>
  <si>
    <t>chrI.CBS</t>
  </si>
  <si>
    <t>C</t>
  </si>
  <si>
    <t>REF</t>
  </si>
  <si>
    <t>NA</t>
  </si>
  <si>
    <t>chrII.CBS</t>
  </si>
  <si>
    <t>T</t>
  </si>
  <si>
    <t>chrIII.CBS</t>
  </si>
  <si>
    <t>A</t>
  </si>
  <si>
    <t>G</t>
  </si>
  <si>
    <t>chrIV.CBS</t>
  </si>
  <si>
    <t>chrV.CBS</t>
  </si>
  <si>
    <t>chrVI.CBS</t>
  </si>
  <si>
    <t>chrVII.CBS</t>
  </si>
  <si>
    <t>chrVIII.CBS</t>
  </si>
  <si>
    <t>chrIX.CBS</t>
  </si>
  <si>
    <t>chrX.CBS</t>
  </si>
  <si>
    <t>chrXI.CBS</t>
  </si>
  <si>
    <t>chrXII.CBS</t>
  </si>
  <si>
    <t>chrXIII.CBS</t>
  </si>
  <si>
    <t>chrXV.CBS</t>
  </si>
  <si>
    <t>no ALT</t>
  </si>
  <si>
    <t>at least 1 ALT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</si>
</sst>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CC0000"/>
        <bgColor rgb="FF800000"/>
      </patternFill>
    </fill>
    <fill>
      <patternFill patternType="solid">
        <fgColor rgb="FF0000FF"/>
        <bgColor rgb="FF0000CC"/>
      </patternFill>
    </fill>
    <fill>
      <patternFill patternType="solid">
        <fgColor rgb="FF0000CC"/>
        <bgColor rgb="FF0000FF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164" activeCellId="0" sqref="W164"/>
    </sheetView>
  </sheetViews>
  <sheetFormatPr defaultRowHeight="12.8"/>
  <cols>
    <col collapsed="false" hidden="false" max="1" min="1" style="0" width="15.4183673469388"/>
    <col collapsed="false" hidden="false" max="2" min="2" style="0" width="9.58673469387755"/>
    <col collapsed="false" hidden="false" max="3" min="3" style="0" width="10.1428571428571"/>
    <col collapsed="false" hidden="false" max="20" min="4" style="0" width="7.36224489795918"/>
    <col collapsed="false" hidden="false" max="26" min="21" style="0" width="8.05612244897959"/>
    <col collapsed="false" hidden="false" max="1025" min="27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E1" s="0" t="n">
        <f aca="false">COUNTIF(W2:W210,0)</f>
        <v>58</v>
      </c>
    </row>
    <row r="2" customFormat="false" ht="12.8" hidden="false" customHeight="false" outlineLevel="0" collapsed="false">
      <c r="A2" s="2" t="s">
        <v>26</v>
      </c>
      <c r="B2" s="3" t="n">
        <v>58961</v>
      </c>
      <c r="C2" s="3" t="s">
        <v>27</v>
      </c>
      <c r="D2" s="4" t="s">
        <v>28</v>
      </c>
      <c r="E2" s="4" t="s">
        <v>28</v>
      </c>
      <c r="F2" s="4" t="s">
        <v>28</v>
      </c>
      <c r="G2" s="4" t="s">
        <v>28</v>
      </c>
      <c r="H2" s="4" t="s">
        <v>28</v>
      </c>
      <c r="I2" s="3" t="s">
        <v>29</v>
      </c>
      <c r="J2" s="3" t="s">
        <v>29</v>
      </c>
      <c r="K2" s="3" t="s">
        <v>29</v>
      </c>
      <c r="L2" s="4" t="s">
        <v>28</v>
      </c>
      <c r="M2" s="4" t="s">
        <v>28</v>
      </c>
      <c r="N2" s="4" t="s">
        <v>28</v>
      </c>
      <c r="O2" s="4" t="s">
        <v>28</v>
      </c>
      <c r="P2" s="4" t="s">
        <v>28</v>
      </c>
      <c r="Q2" s="4" t="s">
        <v>28</v>
      </c>
      <c r="R2" s="4" t="s">
        <v>28</v>
      </c>
      <c r="S2" s="4" t="s">
        <v>28</v>
      </c>
      <c r="T2" s="5" t="s">
        <v>28</v>
      </c>
      <c r="U2" s="2" t="n">
        <f aca="false">COUNTIF(D2:T2,"REF")</f>
        <v>14</v>
      </c>
      <c r="V2" s="3" t="n">
        <f aca="false">COUNTIF(D2:T2,"NA")</f>
        <v>3</v>
      </c>
      <c r="W2" s="6" t="n">
        <f aca="false">17-V2-U2</f>
        <v>0</v>
      </c>
      <c r="X2" s="2" t="n">
        <f aca="false">U2/17</f>
        <v>0.823529411764706</v>
      </c>
      <c r="Y2" s="3" t="n">
        <f aca="false">W2/17</f>
        <v>0</v>
      </c>
      <c r="Z2" s="6" t="n">
        <f aca="false">V2/17</f>
        <v>0.176470588235294</v>
      </c>
    </row>
    <row r="3" customFormat="false" ht="12.8" hidden="false" customHeight="false" outlineLevel="0" collapsed="false">
      <c r="A3" s="7" t="s">
        <v>30</v>
      </c>
      <c r="B3" s="0" t="n">
        <v>264141</v>
      </c>
      <c r="C3" s="0" t="s">
        <v>27</v>
      </c>
      <c r="D3" s="8" t="s">
        <v>28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28</v>
      </c>
      <c r="J3" s="8" t="s">
        <v>28</v>
      </c>
      <c r="K3" s="8" t="s">
        <v>28</v>
      </c>
      <c r="L3" s="9" t="s">
        <v>27</v>
      </c>
      <c r="M3" s="8" t="s">
        <v>28</v>
      </c>
      <c r="N3" s="8" t="s">
        <v>28</v>
      </c>
      <c r="O3" s="8" t="s">
        <v>28</v>
      </c>
      <c r="P3" s="8" t="s">
        <v>28</v>
      </c>
      <c r="Q3" s="8" t="s">
        <v>28</v>
      </c>
      <c r="R3" s="8" t="s">
        <v>28</v>
      </c>
      <c r="S3" s="8" t="s">
        <v>28</v>
      </c>
      <c r="T3" s="10" t="s">
        <v>29</v>
      </c>
      <c r="U3" s="7" t="n">
        <f aca="false">COUNTIF(D3:T3,"REF")</f>
        <v>15</v>
      </c>
      <c r="V3" s="0" t="n">
        <f aca="false">COUNTIF(D3:T3,"NA")</f>
        <v>1</v>
      </c>
      <c r="W3" s="10" t="n">
        <f aca="false">17-V3-U3</f>
        <v>1</v>
      </c>
      <c r="X3" s="7" t="n">
        <f aca="false">U3/17</f>
        <v>0.882352941176471</v>
      </c>
      <c r="Y3" s="0" t="n">
        <f aca="false">W3/17</f>
        <v>0.0588235294117647</v>
      </c>
      <c r="Z3" s="10" t="n">
        <f aca="false">V3/17</f>
        <v>0.0588235294117647</v>
      </c>
    </row>
    <row r="4" customFormat="false" ht="12.8" hidden="false" customHeight="false" outlineLevel="0" collapsed="false">
      <c r="A4" s="7" t="s">
        <v>30</v>
      </c>
      <c r="B4" s="11" t="n">
        <v>381294</v>
      </c>
      <c r="C4" s="11" t="s">
        <v>31</v>
      </c>
      <c r="D4" s="12" t="s">
        <v>31</v>
      </c>
      <c r="E4" s="12" t="s">
        <v>31</v>
      </c>
      <c r="F4" s="12" t="s">
        <v>31</v>
      </c>
      <c r="G4" s="12" t="s">
        <v>31</v>
      </c>
      <c r="H4" s="12" t="s">
        <v>31</v>
      </c>
      <c r="I4" s="12" t="s">
        <v>31</v>
      </c>
      <c r="J4" s="12" t="s">
        <v>31</v>
      </c>
      <c r="K4" s="12" t="s">
        <v>31</v>
      </c>
      <c r="L4" s="12" t="s">
        <v>31</v>
      </c>
      <c r="M4" s="12" t="s">
        <v>31</v>
      </c>
      <c r="N4" s="12" t="s">
        <v>31</v>
      </c>
      <c r="O4" s="12" t="s">
        <v>31</v>
      </c>
      <c r="P4" s="12" t="s">
        <v>31</v>
      </c>
      <c r="Q4" s="12" t="s">
        <v>31</v>
      </c>
      <c r="R4" s="12" t="s">
        <v>31</v>
      </c>
      <c r="S4" s="12" t="s">
        <v>31</v>
      </c>
      <c r="T4" s="13" t="s">
        <v>31</v>
      </c>
      <c r="U4" s="7" t="n">
        <f aca="false">COUNTIF(D4:T4,"REF")</f>
        <v>0</v>
      </c>
      <c r="V4" s="11" t="n">
        <f aca="false">COUNTIF(D4:T4,"NA")</f>
        <v>0</v>
      </c>
      <c r="W4" s="10" t="n">
        <f aca="false">17-V4-U4</f>
        <v>17</v>
      </c>
      <c r="X4" s="7" t="n">
        <f aca="false">U4/17</f>
        <v>0</v>
      </c>
      <c r="Y4" s="0" t="n">
        <f aca="false">W4/17</f>
        <v>1</v>
      </c>
      <c r="Z4" s="10" t="n">
        <f aca="false">V4/17</f>
        <v>0</v>
      </c>
    </row>
    <row r="5" customFormat="false" ht="12.8" hidden="false" customHeight="false" outlineLevel="0" collapsed="false">
      <c r="A5" s="7" t="s">
        <v>32</v>
      </c>
      <c r="B5" s="0" t="n">
        <v>131834</v>
      </c>
      <c r="C5" s="0" t="s">
        <v>27</v>
      </c>
      <c r="D5" s="0" t="s">
        <v>29</v>
      </c>
      <c r="E5" s="0" t="s">
        <v>29</v>
      </c>
      <c r="F5" s="0" t="s">
        <v>29</v>
      </c>
      <c r="G5" s="8" t="s">
        <v>28</v>
      </c>
      <c r="H5" s="8" t="s">
        <v>28</v>
      </c>
      <c r="I5" s="0" t="s">
        <v>29</v>
      </c>
      <c r="J5" s="0" t="s">
        <v>29</v>
      </c>
      <c r="K5" s="0" t="s">
        <v>29</v>
      </c>
      <c r="L5" s="0" t="s">
        <v>29</v>
      </c>
      <c r="M5" s="0" t="s">
        <v>29</v>
      </c>
      <c r="N5" s="8" t="s">
        <v>28</v>
      </c>
      <c r="O5" s="0" t="s">
        <v>29</v>
      </c>
      <c r="P5" s="0" t="s">
        <v>29</v>
      </c>
      <c r="Q5" s="0" t="s">
        <v>29</v>
      </c>
      <c r="R5" s="8" t="s">
        <v>28</v>
      </c>
      <c r="S5" s="0" t="s">
        <v>29</v>
      </c>
      <c r="T5" s="10" t="s">
        <v>29</v>
      </c>
      <c r="U5" s="7" t="n">
        <f aca="false">COUNTIF(D5:T5,"REF")</f>
        <v>4</v>
      </c>
      <c r="V5" s="0" t="n">
        <f aca="false">COUNTIF(D5:T5,"NA")</f>
        <v>13</v>
      </c>
      <c r="W5" s="10" t="n">
        <f aca="false">17-V5-U5</f>
        <v>0</v>
      </c>
      <c r="X5" s="7" t="n">
        <f aca="false">U5/17</f>
        <v>0.235294117647059</v>
      </c>
      <c r="Y5" s="0" t="n">
        <f aca="false">W5/17</f>
        <v>0</v>
      </c>
      <c r="Z5" s="10" t="n">
        <f aca="false">V5/17</f>
        <v>0.764705882352941</v>
      </c>
    </row>
    <row r="6" customFormat="false" ht="12.8" hidden="false" customHeight="false" outlineLevel="0" collapsed="false">
      <c r="A6" s="7" t="s">
        <v>32</v>
      </c>
      <c r="B6" s="0" t="n">
        <v>139438</v>
      </c>
      <c r="C6" s="0" t="s">
        <v>31</v>
      </c>
      <c r="D6" s="9" t="s">
        <v>28</v>
      </c>
      <c r="E6" s="0" t="s">
        <v>29</v>
      </c>
      <c r="F6" s="0" t="s">
        <v>29</v>
      </c>
      <c r="G6" s="9" t="s">
        <v>28</v>
      </c>
      <c r="H6" s="9" t="s">
        <v>28</v>
      </c>
      <c r="I6" s="0" t="s">
        <v>29</v>
      </c>
      <c r="J6" s="0" t="s">
        <v>29</v>
      </c>
      <c r="K6" s="0" t="s">
        <v>29</v>
      </c>
      <c r="L6" s="0" t="s">
        <v>29</v>
      </c>
      <c r="M6" s="0" t="s">
        <v>29</v>
      </c>
      <c r="N6" s="9" t="s">
        <v>28</v>
      </c>
      <c r="O6" s="0" t="s">
        <v>29</v>
      </c>
      <c r="P6" s="0" t="s">
        <v>29</v>
      </c>
      <c r="Q6" s="0" t="s">
        <v>29</v>
      </c>
      <c r="R6" s="9" t="s">
        <v>28</v>
      </c>
      <c r="S6" s="0" t="s">
        <v>29</v>
      </c>
      <c r="T6" s="10" t="s">
        <v>29</v>
      </c>
      <c r="U6" s="7" t="n">
        <f aca="false">COUNTIF(D6:T6,"REF")</f>
        <v>5</v>
      </c>
      <c r="V6" s="0" t="n">
        <f aca="false">COUNTIF(D6:T6,"NA")</f>
        <v>12</v>
      </c>
      <c r="W6" s="10" t="n">
        <f aca="false">17-V6-U6</f>
        <v>0</v>
      </c>
      <c r="X6" s="7" t="n">
        <f aca="false">U6/17</f>
        <v>0.294117647058823</v>
      </c>
      <c r="Y6" s="0" t="n">
        <f aca="false">W6/17</f>
        <v>0</v>
      </c>
      <c r="Z6" s="10" t="n">
        <f aca="false">V6/17</f>
        <v>0.705882352941176</v>
      </c>
    </row>
    <row r="7" customFormat="false" ht="12.8" hidden="false" customHeight="false" outlineLevel="0" collapsed="false">
      <c r="A7" s="7" t="s">
        <v>32</v>
      </c>
      <c r="B7" s="0" t="n">
        <v>141170</v>
      </c>
      <c r="C7" s="0" t="s">
        <v>33</v>
      </c>
      <c r="D7" s="9" t="s">
        <v>28</v>
      </c>
      <c r="E7" s="0" t="s">
        <v>29</v>
      </c>
      <c r="F7" s="0" t="s">
        <v>29</v>
      </c>
      <c r="G7" s="9" t="s">
        <v>28</v>
      </c>
      <c r="H7" s="9" t="s">
        <v>28</v>
      </c>
      <c r="I7" s="0" t="s">
        <v>29</v>
      </c>
      <c r="J7" s="0" t="s">
        <v>29</v>
      </c>
      <c r="K7" s="0" t="s">
        <v>29</v>
      </c>
      <c r="L7" s="0" t="s">
        <v>29</v>
      </c>
      <c r="M7" s="0" t="s">
        <v>29</v>
      </c>
      <c r="N7" s="9" t="s">
        <v>28</v>
      </c>
      <c r="O7" s="0" t="s">
        <v>29</v>
      </c>
      <c r="P7" s="0" t="s">
        <v>29</v>
      </c>
      <c r="Q7" s="0" t="s">
        <v>29</v>
      </c>
      <c r="R7" s="9" t="s">
        <v>28</v>
      </c>
      <c r="S7" s="0" t="s">
        <v>29</v>
      </c>
      <c r="T7" s="10" t="s">
        <v>29</v>
      </c>
      <c r="U7" s="7" t="n">
        <f aca="false">COUNTIF(D7:T7,"REF")</f>
        <v>5</v>
      </c>
      <c r="V7" s="0" t="n">
        <f aca="false">COUNTIF(D7:T7,"NA")</f>
        <v>12</v>
      </c>
      <c r="W7" s="10" t="n">
        <f aca="false">17-V7-U7</f>
        <v>0</v>
      </c>
      <c r="X7" s="7" t="n">
        <f aca="false">U7/17</f>
        <v>0.294117647058823</v>
      </c>
      <c r="Y7" s="0" t="n">
        <f aca="false">W7/17</f>
        <v>0</v>
      </c>
      <c r="Z7" s="10" t="n">
        <f aca="false">V7/17</f>
        <v>0.705882352941176</v>
      </c>
    </row>
    <row r="8" customFormat="false" ht="12.8" hidden="false" customHeight="false" outlineLevel="0" collapsed="false">
      <c r="A8" s="7" t="s">
        <v>32</v>
      </c>
      <c r="B8" s="0" t="n">
        <v>141606</v>
      </c>
      <c r="C8" s="0" t="s">
        <v>34</v>
      </c>
      <c r="D8" s="9" t="s">
        <v>28</v>
      </c>
      <c r="E8" s="0" t="s">
        <v>29</v>
      </c>
      <c r="F8" s="0" t="s">
        <v>29</v>
      </c>
      <c r="G8" s="9" t="s">
        <v>28</v>
      </c>
      <c r="H8" s="9" t="s">
        <v>28</v>
      </c>
      <c r="I8" s="0" t="s">
        <v>29</v>
      </c>
      <c r="J8" s="0" t="s">
        <v>29</v>
      </c>
      <c r="K8" s="0" t="s">
        <v>29</v>
      </c>
      <c r="L8" s="0" t="s">
        <v>29</v>
      </c>
      <c r="M8" s="0" t="s">
        <v>29</v>
      </c>
      <c r="N8" s="9" t="s">
        <v>28</v>
      </c>
      <c r="O8" s="0" t="s">
        <v>29</v>
      </c>
      <c r="P8" s="0" t="s">
        <v>29</v>
      </c>
      <c r="Q8" s="0" t="s">
        <v>29</v>
      </c>
      <c r="R8" s="9" t="s">
        <v>28</v>
      </c>
      <c r="S8" s="0" t="s">
        <v>29</v>
      </c>
      <c r="T8" s="10" t="s">
        <v>29</v>
      </c>
      <c r="U8" s="7" t="n">
        <f aca="false">COUNTIF(D8:T8,"REF")</f>
        <v>5</v>
      </c>
      <c r="V8" s="0" t="n">
        <f aca="false">COUNTIF(D8:T8,"NA")</f>
        <v>12</v>
      </c>
      <c r="W8" s="10" t="n">
        <f aca="false">17-V8-U8</f>
        <v>0</v>
      </c>
      <c r="X8" s="7" t="n">
        <f aca="false">U8/17</f>
        <v>0.294117647058823</v>
      </c>
      <c r="Y8" s="0" t="n">
        <f aca="false">W8/17</f>
        <v>0</v>
      </c>
      <c r="Z8" s="10" t="n">
        <f aca="false">V8/17</f>
        <v>0.705882352941176</v>
      </c>
    </row>
    <row r="9" customFormat="false" ht="12.8" hidden="false" customHeight="false" outlineLevel="0" collapsed="false">
      <c r="A9" s="7" t="s">
        <v>32</v>
      </c>
      <c r="B9" s="0" t="n">
        <v>146335</v>
      </c>
      <c r="C9" s="0" t="s">
        <v>31</v>
      </c>
      <c r="D9" s="8" t="s">
        <v>28</v>
      </c>
      <c r="E9" s="0" t="s">
        <v>29</v>
      </c>
      <c r="F9" s="0" t="s">
        <v>29</v>
      </c>
      <c r="G9" s="8" t="s">
        <v>28</v>
      </c>
      <c r="H9" s="8" t="s">
        <v>28</v>
      </c>
      <c r="I9" s="0" t="s">
        <v>29</v>
      </c>
      <c r="J9" s="0" t="s">
        <v>29</v>
      </c>
      <c r="K9" s="0" t="s">
        <v>29</v>
      </c>
      <c r="L9" s="0" t="s">
        <v>29</v>
      </c>
      <c r="M9" s="0" t="s">
        <v>29</v>
      </c>
      <c r="N9" s="8" t="s">
        <v>28</v>
      </c>
      <c r="O9" s="0" t="s">
        <v>29</v>
      </c>
      <c r="P9" s="0" t="s">
        <v>29</v>
      </c>
      <c r="Q9" s="0" t="s">
        <v>29</v>
      </c>
      <c r="R9" s="8" t="s">
        <v>28</v>
      </c>
      <c r="S9" s="0" t="s">
        <v>29</v>
      </c>
      <c r="T9" s="10" t="s">
        <v>29</v>
      </c>
      <c r="U9" s="7" t="n">
        <f aca="false">COUNTIF(D9:T9,"REF")</f>
        <v>5</v>
      </c>
      <c r="V9" s="0" t="n">
        <f aca="false">COUNTIF(D9:T9,"NA")</f>
        <v>12</v>
      </c>
      <c r="W9" s="10" t="n">
        <f aca="false">17-V9-U9</f>
        <v>0</v>
      </c>
      <c r="X9" s="7" t="n">
        <f aca="false">U9/17</f>
        <v>0.294117647058823</v>
      </c>
      <c r="Y9" s="0" t="n">
        <f aca="false">W9/17</f>
        <v>0</v>
      </c>
      <c r="Z9" s="10" t="n">
        <f aca="false">V9/17</f>
        <v>0.705882352941176</v>
      </c>
    </row>
    <row r="10" customFormat="false" ht="12.8" hidden="false" customHeight="false" outlineLevel="0" collapsed="false">
      <c r="A10" s="7" t="s">
        <v>32</v>
      </c>
      <c r="B10" s="0" t="n">
        <v>147169</v>
      </c>
      <c r="C10" s="0" t="s">
        <v>34</v>
      </c>
      <c r="D10" s="9" t="s">
        <v>28</v>
      </c>
      <c r="E10" s="0" t="s">
        <v>29</v>
      </c>
      <c r="F10" s="0" t="s">
        <v>29</v>
      </c>
      <c r="G10" s="9" t="s">
        <v>28</v>
      </c>
      <c r="H10" s="9" t="s">
        <v>28</v>
      </c>
      <c r="I10" s="0" t="s">
        <v>29</v>
      </c>
      <c r="J10" s="0" t="s">
        <v>29</v>
      </c>
      <c r="K10" s="0" t="s">
        <v>29</v>
      </c>
      <c r="L10" s="0" t="s">
        <v>29</v>
      </c>
      <c r="M10" s="0" t="s">
        <v>29</v>
      </c>
      <c r="N10" s="9" t="s">
        <v>28</v>
      </c>
      <c r="O10" s="0" t="s">
        <v>29</v>
      </c>
      <c r="P10" s="0" t="s">
        <v>29</v>
      </c>
      <c r="Q10" s="0" t="s">
        <v>29</v>
      </c>
      <c r="R10" s="9" t="s">
        <v>28</v>
      </c>
      <c r="S10" s="0" t="s">
        <v>29</v>
      </c>
      <c r="T10" s="10" t="s">
        <v>29</v>
      </c>
      <c r="U10" s="7" t="n">
        <f aca="false">COUNTIF(D10:T10,"REF")</f>
        <v>5</v>
      </c>
      <c r="V10" s="0" t="n">
        <f aca="false">COUNTIF(D10:T10,"NA")</f>
        <v>12</v>
      </c>
      <c r="W10" s="10" t="n">
        <f aca="false">17-V10-U10</f>
        <v>0</v>
      </c>
      <c r="X10" s="7" t="n">
        <f aca="false">U10/17</f>
        <v>0.294117647058823</v>
      </c>
      <c r="Y10" s="0" t="n">
        <f aca="false">W10/17</f>
        <v>0</v>
      </c>
      <c r="Z10" s="10" t="n">
        <f aca="false">V10/17</f>
        <v>0.705882352941176</v>
      </c>
    </row>
    <row r="11" customFormat="false" ht="12.8" hidden="false" customHeight="false" outlineLevel="0" collapsed="false">
      <c r="A11" s="7" t="s">
        <v>32</v>
      </c>
      <c r="B11" s="0" t="n">
        <v>147759</v>
      </c>
      <c r="C11" s="0" t="s">
        <v>27</v>
      </c>
      <c r="D11" s="9" t="s">
        <v>27</v>
      </c>
      <c r="E11" s="0" t="s">
        <v>29</v>
      </c>
      <c r="F11" s="0" t="s">
        <v>29</v>
      </c>
      <c r="G11" s="9" t="s">
        <v>27</v>
      </c>
      <c r="H11" s="9" t="s">
        <v>27</v>
      </c>
      <c r="I11" s="0" t="s">
        <v>29</v>
      </c>
      <c r="J11" s="0" t="s">
        <v>29</v>
      </c>
      <c r="K11" s="0" t="s">
        <v>29</v>
      </c>
      <c r="L11" s="0" t="s">
        <v>29</v>
      </c>
      <c r="M11" s="0" t="s">
        <v>29</v>
      </c>
      <c r="N11" s="0" t="s">
        <v>29</v>
      </c>
      <c r="O11" s="0" t="s">
        <v>29</v>
      </c>
      <c r="P11" s="0" t="s">
        <v>29</v>
      </c>
      <c r="Q11" s="0" t="s">
        <v>29</v>
      </c>
      <c r="R11" s="9" t="s">
        <v>27</v>
      </c>
      <c r="S11" s="0" t="s">
        <v>29</v>
      </c>
      <c r="T11" s="10" t="s">
        <v>29</v>
      </c>
      <c r="U11" s="7" t="n">
        <f aca="false">COUNTIF(D11:T11,"REF")</f>
        <v>0</v>
      </c>
      <c r="V11" s="0" t="n">
        <f aca="false">COUNTIF(D11:T11,"NA")</f>
        <v>13</v>
      </c>
      <c r="W11" s="10" t="n">
        <f aca="false">17-V11-U11</f>
        <v>4</v>
      </c>
      <c r="X11" s="7" t="n">
        <f aca="false">U11/17</f>
        <v>0</v>
      </c>
      <c r="Y11" s="0" t="n">
        <f aca="false">W11/17</f>
        <v>0.235294117647059</v>
      </c>
      <c r="Z11" s="10" t="n">
        <f aca="false">V11/17</f>
        <v>0.764705882352941</v>
      </c>
    </row>
    <row r="12" customFormat="false" ht="12.8" hidden="false" customHeight="false" outlineLevel="0" collapsed="false">
      <c r="A12" s="7" t="s">
        <v>32</v>
      </c>
      <c r="B12" s="0" t="n">
        <v>148395</v>
      </c>
      <c r="C12" s="0" t="s">
        <v>31</v>
      </c>
      <c r="D12" s="9" t="s">
        <v>31</v>
      </c>
      <c r="E12" s="0" t="s">
        <v>29</v>
      </c>
      <c r="F12" s="0" t="s">
        <v>29</v>
      </c>
      <c r="G12" s="9" t="s">
        <v>31</v>
      </c>
      <c r="H12" s="9" t="s">
        <v>31</v>
      </c>
      <c r="I12" s="0" t="s">
        <v>29</v>
      </c>
      <c r="J12" s="0" t="s">
        <v>29</v>
      </c>
      <c r="K12" s="0" t="s">
        <v>29</v>
      </c>
      <c r="L12" s="0" t="s">
        <v>29</v>
      </c>
      <c r="M12" s="0" t="s">
        <v>29</v>
      </c>
      <c r="N12" s="0" t="s">
        <v>29</v>
      </c>
      <c r="O12" s="0" t="s">
        <v>29</v>
      </c>
      <c r="P12" s="0" t="s">
        <v>29</v>
      </c>
      <c r="Q12" s="0" t="s">
        <v>29</v>
      </c>
      <c r="R12" s="9" t="s">
        <v>31</v>
      </c>
      <c r="S12" s="0" t="s">
        <v>29</v>
      </c>
      <c r="T12" s="10" t="s">
        <v>29</v>
      </c>
      <c r="U12" s="7" t="n">
        <f aca="false">COUNTIF(D12:T12,"REF")</f>
        <v>0</v>
      </c>
      <c r="V12" s="0" t="n">
        <f aca="false">COUNTIF(D12:T12,"NA")</f>
        <v>13</v>
      </c>
      <c r="W12" s="10" t="n">
        <f aca="false">17-V12-U12</f>
        <v>4</v>
      </c>
      <c r="X12" s="7" t="n">
        <f aca="false">U12/17</f>
        <v>0</v>
      </c>
      <c r="Y12" s="0" t="n">
        <f aca="false">W12/17</f>
        <v>0.235294117647059</v>
      </c>
      <c r="Z12" s="10" t="n">
        <f aca="false">V12/17</f>
        <v>0.764705882352941</v>
      </c>
    </row>
    <row r="13" customFormat="false" ht="12.8" hidden="false" customHeight="false" outlineLevel="0" collapsed="false">
      <c r="A13" s="7" t="s">
        <v>32</v>
      </c>
      <c r="B13" s="0" t="n">
        <v>150774</v>
      </c>
      <c r="C13" s="0" t="s">
        <v>31</v>
      </c>
      <c r="D13" s="9" t="s">
        <v>28</v>
      </c>
      <c r="E13" s="0" t="s">
        <v>29</v>
      </c>
      <c r="F13" s="0" t="s">
        <v>29</v>
      </c>
      <c r="G13" s="9" t="s">
        <v>28</v>
      </c>
      <c r="H13" s="9" t="s">
        <v>28</v>
      </c>
      <c r="I13" s="0" t="s">
        <v>29</v>
      </c>
      <c r="J13" s="0" t="s">
        <v>29</v>
      </c>
      <c r="K13" s="0" t="s">
        <v>29</v>
      </c>
      <c r="L13" s="0" t="s">
        <v>29</v>
      </c>
      <c r="M13" s="0" t="s">
        <v>29</v>
      </c>
      <c r="N13" s="0" t="s">
        <v>29</v>
      </c>
      <c r="O13" s="0" t="s">
        <v>29</v>
      </c>
      <c r="P13" s="0" t="s">
        <v>29</v>
      </c>
      <c r="Q13" s="0" t="s">
        <v>29</v>
      </c>
      <c r="R13" s="9" t="s">
        <v>28</v>
      </c>
      <c r="S13" s="0" t="s">
        <v>29</v>
      </c>
      <c r="T13" s="10" t="s">
        <v>29</v>
      </c>
      <c r="U13" s="7" t="n">
        <f aca="false">COUNTIF(D13:T13,"REF")</f>
        <v>4</v>
      </c>
      <c r="V13" s="0" t="n">
        <f aca="false">COUNTIF(D13:T13,"NA")</f>
        <v>13</v>
      </c>
      <c r="W13" s="10" t="n">
        <f aca="false">17-V13-U13</f>
        <v>0</v>
      </c>
      <c r="X13" s="7" t="n">
        <f aca="false">U13/17</f>
        <v>0.235294117647059</v>
      </c>
      <c r="Y13" s="0" t="n">
        <f aca="false">W13/17</f>
        <v>0</v>
      </c>
      <c r="Z13" s="10" t="n">
        <f aca="false">V13/17</f>
        <v>0.764705882352941</v>
      </c>
    </row>
    <row r="14" customFormat="false" ht="12.8" hidden="false" customHeight="false" outlineLevel="0" collapsed="false">
      <c r="A14" s="7" t="s">
        <v>32</v>
      </c>
      <c r="B14" s="0" t="n">
        <v>157390</v>
      </c>
      <c r="C14" s="0" t="s">
        <v>31</v>
      </c>
      <c r="D14" s="9" t="s">
        <v>28</v>
      </c>
      <c r="E14" s="0" t="s">
        <v>29</v>
      </c>
      <c r="F14" s="0" t="s">
        <v>29</v>
      </c>
      <c r="G14" s="9" t="s">
        <v>28</v>
      </c>
      <c r="H14" s="9" t="s">
        <v>28</v>
      </c>
      <c r="I14" s="0" t="s">
        <v>29</v>
      </c>
      <c r="J14" s="0" t="s">
        <v>29</v>
      </c>
      <c r="K14" s="0" t="s">
        <v>29</v>
      </c>
      <c r="L14" s="0" t="s">
        <v>29</v>
      </c>
      <c r="M14" s="0" t="s">
        <v>29</v>
      </c>
      <c r="N14" s="0" t="s">
        <v>29</v>
      </c>
      <c r="O14" s="0" t="s">
        <v>29</v>
      </c>
      <c r="P14" s="0" t="s">
        <v>29</v>
      </c>
      <c r="Q14" s="0" t="s">
        <v>29</v>
      </c>
      <c r="R14" s="9" t="s">
        <v>28</v>
      </c>
      <c r="S14" s="0" t="s">
        <v>29</v>
      </c>
      <c r="T14" s="10" t="s">
        <v>29</v>
      </c>
      <c r="U14" s="7" t="n">
        <f aca="false">COUNTIF(D14:T14,"REF")</f>
        <v>4</v>
      </c>
      <c r="V14" s="0" t="n">
        <f aca="false">COUNTIF(D14:T14,"NA")</f>
        <v>13</v>
      </c>
      <c r="W14" s="10" t="n">
        <f aca="false">17-V14-U14</f>
        <v>0</v>
      </c>
      <c r="X14" s="7" t="n">
        <f aca="false">U14/17</f>
        <v>0.235294117647059</v>
      </c>
      <c r="Y14" s="0" t="n">
        <f aca="false">W14/17</f>
        <v>0</v>
      </c>
      <c r="Z14" s="10" t="n">
        <f aca="false">V14/17</f>
        <v>0.764705882352941</v>
      </c>
    </row>
    <row r="15" customFormat="false" ht="12.8" hidden="false" customHeight="false" outlineLevel="0" collapsed="false">
      <c r="A15" s="7" t="s">
        <v>32</v>
      </c>
      <c r="B15" s="11" t="n">
        <v>157615</v>
      </c>
      <c r="C15" s="11" t="s">
        <v>34</v>
      </c>
      <c r="D15" s="12" t="s">
        <v>34</v>
      </c>
      <c r="E15" s="11" t="s">
        <v>29</v>
      </c>
      <c r="F15" s="11" t="s">
        <v>29</v>
      </c>
      <c r="G15" s="12" t="s">
        <v>34</v>
      </c>
      <c r="H15" s="12" t="s">
        <v>34</v>
      </c>
      <c r="I15" s="11" t="s">
        <v>29</v>
      </c>
      <c r="J15" s="11" t="s">
        <v>29</v>
      </c>
      <c r="K15" s="11" t="s">
        <v>29</v>
      </c>
      <c r="L15" s="11" t="s">
        <v>29</v>
      </c>
      <c r="M15" s="11" t="s">
        <v>29</v>
      </c>
      <c r="N15" s="11" t="s">
        <v>29</v>
      </c>
      <c r="O15" s="11" t="s">
        <v>29</v>
      </c>
      <c r="P15" s="11" t="s">
        <v>29</v>
      </c>
      <c r="Q15" s="11" t="s">
        <v>29</v>
      </c>
      <c r="R15" s="12" t="s">
        <v>34</v>
      </c>
      <c r="S15" s="11" t="s">
        <v>29</v>
      </c>
      <c r="T15" s="10" t="s">
        <v>29</v>
      </c>
      <c r="U15" s="7" t="n">
        <f aca="false">COUNTIF(D15:T15,"REF")</f>
        <v>0</v>
      </c>
      <c r="V15" s="11" t="n">
        <f aca="false">COUNTIF(D15:T15,"NA")</f>
        <v>13</v>
      </c>
      <c r="W15" s="10" t="n">
        <f aca="false">17-V15-U15</f>
        <v>4</v>
      </c>
      <c r="X15" s="7" t="n">
        <f aca="false">U15/17</f>
        <v>0</v>
      </c>
      <c r="Y15" s="0" t="n">
        <f aca="false">W15/17</f>
        <v>0.235294117647059</v>
      </c>
      <c r="Z15" s="10" t="n">
        <f aca="false">V15/17</f>
        <v>0.764705882352941</v>
      </c>
    </row>
    <row r="16" customFormat="false" ht="12.8" hidden="false" customHeight="false" outlineLevel="0" collapsed="false">
      <c r="A16" s="7" t="s">
        <v>35</v>
      </c>
      <c r="B16" s="11" t="n">
        <v>30716</v>
      </c>
      <c r="C16" s="11" t="s">
        <v>27</v>
      </c>
      <c r="D16" s="11" t="s">
        <v>29</v>
      </c>
      <c r="E16" s="14" t="s">
        <v>28</v>
      </c>
      <c r="F16" s="11" t="s">
        <v>29</v>
      </c>
      <c r="G16" s="14" t="s">
        <v>28</v>
      </c>
      <c r="H16" s="14" t="s">
        <v>28</v>
      </c>
      <c r="I16" s="14" t="s">
        <v>28</v>
      </c>
      <c r="J16" s="11" t="s">
        <v>29</v>
      </c>
      <c r="K16" s="11" t="s">
        <v>29</v>
      </c>
      <c r="L16" s="14" t="s">
        <v>28</v>
      </c>
      <c r="M16" s="14" t="s">
        <v>28</v>
      </c>
      <c r="N16" s="14" t="s">
        <v>28</v>
      </c>
      <c r="O16" s="14" t="s">
        <v>28</v>
      </c>
      <c r="P16" s="14" t="s">
        <v>28</v>
      </c>
      <c r="Q16" s="11" t="s">
        <v>29</v>
      </c>
      <c r="R16" s="14" t="s">
        <v>28</v>
      </c>
      <c r="S16" s="14" t="s">
        <v>28</v>
      </c>
      <c r="T16" s="10" t="s">
        <v>29</v>
      </c>
      <c r="U16" s="7" t="n">
        <f aca="false">COUNTIF(D16:T16,"REF")</f>
        <v>11</v>
      </c>
      <c r="V16" s="11" t="n">
        <f aca="false">COUNTIF(D16:T16,"NA")</f>
        <v>6</v>
      </c>
      <c r="W16" s="10" t="n">
        <f aca="false">17-V16-U16</f>
        <v>0</v>
      </c>
      <c r="X16" s="7" t="n">
        <f aca="false">U16/17</f>
        <v>0.647058823529412</v>
      </c>
      <c r="Y16" s="0" t="n">
        <f aca="false">W16/17</f>
        <v>0</v>
      </c>
      <c r="Z16" s="10" t="n">
        <f aca="false">V16/17</f>
        <v>0.352941176470588</v>
      </c>
    </row>
    <row r="17" customFormat="false" ht="12.8" hidden="false" customHeight="false" outlineLevel="0" collapsed="false">
      <c r="A17" s="7" t="s">
        <v>35</v>
      </c>
      <c r="B17" s="0" t="n">
        <v>167452</v>
      </c>
      <c r="C17" s="0" t="s">
        <v>31</v>
      </c>
      <c r="D17" s="8" t="s">
        <v>28</v>
      </c>
      <c r="E17" s="0" t="s">
        <v>29</v>
      </c>
      <c r="F17" s="8" t="s">
        <v>28</v>
      </c>
      <c r="G17" s="0" t="s">
        <v>29</v>
      </c>
      <c r="H17" s="0" t="s">
        <v>29</v>
      </c>
      <c r="I17" s="8" t="s">
        <v>28</v>
      </c>
      <c r="J17" s="8" t="s">
        <v>28</v>
      </c>
      <c r="K17" s="8" t="s">
        <v>28</v>
      </c>
      <c r="L17" s="8" t="s">
        <v>28</v>
      </c>
      <c r="M17" s="0" t="s">
        <v>29</v>
      </c>
      <c r="N17" s="8" t="s">
        <v>28</v>
      </c>
      <c r="O17" s="8" t="s">
        <v>28</v>
      </c>
      <c r="P17" s="8" t="s">
        <v>28</v>
      </c>
      <c r="Q17" s="0" t="s">
        <v>29</v>
      </c>
      <c r="R17" s="0" t="s">
        <v>29</v>
      </c>
      <c r="S17" s="0" t="s">
        <v>29</v>
      </c>
      <c r="T17" s="15" t="s">
        <v>28</v>
      </c>
      <c r="U17" s="7" t="n">
        <f aca="false">COUNTIF(D17:T17,"REF")</f>
        <v>10</v>
      </c>
      <c r="V17" s="0" t="n">
        <f aca="false">COUNTIF(D17:T17,"NA")</f>
        <v>7</v>
      </c>
      <c r="W17" s="10" t="n">
        <f aca="false">17-V17-U17</f>
        <v>0</v>
      </c>
      <c r="X17" s="7" t="n">
        <f aca="false">U17/17</f>
        <v>0.588235294117647</v>
      </c>
      <c r="Y17" s="0" t="n">
        <f aca="false">W17/17</f>
        <v>0</v>
      </c>
      <c r="Z17" s="10" t="n">
        <f aca="false">V17/17</f>
        <v>0.411764705882353</v>
      </c>
    </row>
    <row r="18" customFormat="false" ht="12.8" hidden="false" customHeight="false" outlineLevel="0" collapsed="false">
      <c r="A18" s="7" t="s">
        <v>35</v>
      </c>
      <c r="B18" s="11" t="n">
        <v>174088</v>
      </c>
      <c r="C18" s="11" t="s">
        <v>33</v>
      </c>
      <c r="D18" s="12" t="s">
        <v>33</v>
      </c>
      <c r="E18" s="11" t="s">
        <v>29</v>
      </c>
      <c r="F18" s="12" t="s">
        <v>33</v>
      </c>
      <c r="G18" s="11" t="s">
        <v>29</v>
      </c>
      <c r="H18" s="11" t="s">
        <v>29</v>
      </c>
      <c r="I18" s="14" t="s">
        <v>28</v>
      </c>
      <c r="J18" s="14" t="s">
        <v>28</v>
      </c>
      <c r="K18" s="14" t="s">
        <v>28</v>
      </c>
      <c r="L18" s="14" t="s">
        <v>28</v>
      </c>
      <c r="M18" s="11" t="s">
        <v>29</v>
      </c>
      <c r="N18" s="14" t="s">
        <v>28</v>
      </c>
      <c r="O18" s="12" t="s">
        <v>33</v>
      </c>
      <c r="P18" s="12" t="s">
        <v>33</v>
      </c>
      <c r="Q18" s="14" t="s">
        <v>28</v>
      </c>
      <c r="R18" s="11" t="s">
        <v>29</v>
      </c>
      <c r="S18" s="11" t="s">
        <v>29</v>
      </c>
      <c r="T18" s="15" t="s">
        <v>28</v>
      </c>
      <c r="U18" s="7" t="n">
        <f aca="false">COUNTIF(D18:T18,"REF")</f>
        <v>7</v>
      </c>
      <c r="V18" s="11" t="n">
        <f aca="false">COUNTIF(D18:T18,"NA")</f>
        <v>6</v>
      </c>
      <c r="W18" s="10" t="n">
        <f aca="false">17-V18-U18</f>
        <v>4</v>
      </c>
      <c r="X18" s="7" t="n">
        <f aca="false">U18/17</f>
        <v>0.411764705882353</v>
      </c>
      <c r="Y18" s="0" t="n">
        <f aca="false">W18/17</f>
        <v>0.235294117647059</v>
      </c>
      <c r="Z18" s="10" t="n">
        <f aca="false">V18/17</f>
        <v>0.352941176470588</v>
      </c>
    </row>
    <row r="19" customFormat="false" ht="12.8" hidden="false" customHeight="false" outlineLevel="0" collapsed="false">
      <c r="A19" s="7" t="s">
        <v>35</v>
      </c>
      <c r="B19" s="11" t="n">
        <v>432716</v>
      </c>
      <c r="C19" s="11" t="s">
        <v>27</v>
      </c>
      <c r="D19" s="14" t="s">
        <v>28</v>
      </c>
      <c r="E19" s="14" t="s">
        <v>28</v>
      </c>
      <c r="F19" s="14" t="s">
        <v>28</v>
      </c>
      <c r="G19" s="14" t="s">
        <v>28</v>
      </c>
      <c r="H19" s="14" t="s">
        <v>28</v>
      </c>
      <c r="I19" s="14" t="s">
        <v>28</v>
      </c>
      <c r="J19" s="14" t="s">
        <v>28</v>
      </c>
      <c r="K19" s="14" t="s">
        <v>28</v>
      </c>
      <c r="L19" s="14" t="s">
        <v>28</v>
      </c>
      <c r="M19" s="14" t="s">
        <v>28</v>
      </c>
      <c r="N19" s="14" t="s">
        <v>28</v>
      </c>
      <c r="O19" s="14" t="s">
        <v>28</v>
      </c>
      <c r="P19" s="14" t="s">
        <v>28</v>
      </c>
      <c r="Q19" s="14" t="s">
        <v>28</v>
      </c>
      <c r="R19" s="14" t="s">
        <v>28</v>
      </c>
      <c r="S19" s="14" t="s">
        <v>28</v>
      </c>
      <c r="T19" s="15" t="s">
        <v>28</v>
      </c>
      <c r="U19" s="7" t="n">
        <f aca="false">COUNTIF(D19:T19,"REF")</f>
        <v>17</v>
      </c>
      <c r="V19" s="11" t="n">
        <f aca="false">COUNTIF(D19:T19,"NA")</f>
        <v>0</v>
      </c>
      <c r="W19" s="10" t="n">
        <f aca="false">17-V19-U19</f>
        <v>0</v>
      </c>
      <c r="X19" s="7" t="n">
        <f aca="false">U19/17</f>
        <v>1</v>
      </c>
      <c r="Y19" s="0" t="n">
        <f aca="false">W19/17</f>
        <v>0</v>
      </c>
      <c r="Z19" s="10" t="n">
        <f aca="false">V19/17</f>
        <v>0</v>
      </c>
    </row>
    <row r="20" customFormat="false" ht="12.8" hidden="false" customHeight="false" outlineLevel="0" collapsed="false">
      <c r="A20" s="7" t="s">
        <v>35</v>
      </c>
      <c r="B20" s="11" t="n">
        <v>460280</v>
      </c>
      <c r="C20" s="11" t="s">
        <v>31</v>
      </c>
      <c r="D20" s="11" t="s">
        <v>29</v>
      </c>
      <c r="E20" s="11" t="s">
        <v>29</v>
      </c>
      <c r="F20" s="11" t="s">
        <v>29</v>
      </c>
      <c r="G20" s="12" t="s">
        <v>31</v>
      </c>
      <c r="H20" s="11" t="s">
        <v>29</v>
      </c>
      <c r="I20" s="16" t="s">
        <v>31</v>
      </c>
      <c r="J20" s="11" t="s">
        <v>29</v>
      </c>
      <c r="K20" s="11" t="s">
        <v>29</v>
      </c>
      <c r="L20" s="12" t="s">
        <v>31</v>
      </c>
      <c r="M20" s="11" t="s">
        <v>29</v>
      </c>
      <c r="N20" s="12" t="s">
        <v>31</v>
      </c>
      <c r="O20" s="11" t="s">
        <v>29</v>
      </c>
      <c r="P20" s="11" t="s">
        <v>29</v>
      </c>
      <c r="Q20" s="12" t="s">
        <v>31</v>
      </c>
      <c r="R20" s="11" t="s">
        <v>29</v>
      </c>
      <c r="S20" s="11" t="s">
        <v>29</v>
      </c>
      <c r="T20" s="10" t="s">
        <v>29</v>
      </c>
      <c r="U20" s="7" t="n">
        <f aca="false">COUNTIF(D20:T20,"REF")</f>
        <v>0</v>
      </c>
      <c r="V20" s="11" t="n">
        <f aca="false">COUNTIF(D20:T20,"NA")</f>
        <v>12</v>
      </c>
      <c r="W20" s="10" t="n">
        <f aca="false">17-V20-U20</f>
        <v>5</v>
      </c>
      <c r="X20" s="7" t="n">
        <f aca="false">U20/17</f>
        <v>0</v>
      </c>
      <c r="Y20" s="0" t="n">
        <f aca="false">W20/17</f>
        <v>0.294117647058823</v>
      </c>
      <c r="Z20" s="10" t="n">
        <f aca="false">V20/17</f>
        <v>0.705882352941176</v>
      </c>
    </row>
    <row r="21" customFormat="false" ht="12.8" hidden="false" customHeight="false" outlineLevel="0" collapsed="false">
      <c r="A21" s="7" t="s">
        <v>35</v>
      </c>
      <c r="B21" s="11" t="n">
        <v>517120</v>
      </c>
      <c r="C21" s="11" t="s">
        <v>31</v>
      </c>
      <c r="D21" s="12" t="s">
        <v>31</v>
      </c>
      <c r="E21" s="12" t="s">
        <v>31</v>
      </c>
      <c r="F21" s="12" t="s">
        <v>31</v>
      </c>
      <c r="G21" s="11" t="s">
        <v>29</v>
      </c>
      <c r="H21" s="11" t="s">
        <v>29</v>
      </c>
      <c r="I21" s="11" t="s">
        <v>29</v>
      </c>
      <c r="J21" s="12" t="s">
        <v>31</v>
      </c>
      <c r="K21" s="12" t="s">
        <v>31</v>
      </c>
      <c r="L21" s="11" t="s">
        <v>29</v>
      </c>
      <c r="M21" s="12" t="s">
        <v>31</v>
      </c>
      <c r="N21" s="12" t="s">
        <v>31</v>
      </c>
      <c r="O21" s="12" t="s">
        <v>31</v>
      </c>
      <c r="P21" s="12" t="s">
        <v>31</v>
      </c>
      <c r="Q21" s="12" t="s">
        <v>31</v>
      </c>
      <c r="R21" s="11" t="s">
        <v>29</v>
      </c>
      <c r="S21" s="12" t="s">
        <v>31</v>
      </c>
      <c r="T21" s="10" t="s">
        <v>29</v>
      </c>
      <c r="U21" s="7" t="n">
        <f aca="false">COUNTIF(D21:T21,"REF")</f>
        <v>0</v>
      </c>
      <c r="V21" s="11" t="n">
        <f aca="false">COUNTIF(D21:T21,"NA")</f>
        <v>6</v>
      </c>
      <c r="W21" s="10" t="n">
        <f aca="false">17-V21-U21</f>
        <v>11</v>
      </c>
      <c r="X21" s="7" t="n">
        <f aca="false">U21/17</f>
        <v>0</v>
      </c>
      <c r="Y21" s="0" t="n">
        <f aca="false">W21/17</f>
        <v>0.647058823529412</v>
      </c>
      <c r="Z21" s="10" t="n">
        <f aca="false">V21/17</f>
        <v>0.352941176470588</v>
      </c>
    </row>
    <row r="22" customFormat="false" ht="12.8" hidden="false" customHeight="false" outlineLevel="0" collapsed="false">
      <c r="A22" s="7" t="s">
        <v>35</v>
      </c>
      <c r="B22" s="0" t="n">
        <v>544589</v>
      </c>
      <c r="C22" s="0" t="s">
        <v>34</v>
      </c>
      <c r="D22" s="0" t="s">
        <v>29</v>
      </c>
      <c r="E22" s="9" t="s">
        <v>34</v>
      </c>
      <c r="F22" s="0" t="s">
        <v>29</v>
      </c>
      <c r="G22" s="9" t="s">
        <v>34</v>
      </c>
      <c r="H22" s="9" t="s">
        <v>34</v>
      </c>
      <c r="I22" s="9" t="s">
        <v>34</v>
      </c>
      <c r="J22" s="9" t="s">
        <v>34</v>
      </c>
      <c r="K22" s="9" t="s">
        <v>34</v>
      </c>
      <c r="L22" s="9" t="s">
        <v>34</v>
      </c>
      <c r="M22" s="9" t="s">
        <v>34</v>
      </c>
      <c r="N22" s="9" t="s">
        <v>34</v>
      </c>
      <c r="O22" s="9" t="s">
        <v>34</v>
      </c>
      <c r="P22" s="9" t="s">
        <v>34</v>
      </c>
      <c r="Q22" s="9" t="s">
        <v>34</v>
      </c>
      <c r="R22" s="9" t="s">
        <v>34</v>
      </c>
      <c r="S22" s="9" t="s">
        <v>34</v>
      </c>
      <c r="T22" s="13" t="s">
        <v>34</v>
      </c>
      <c r="U22" s="7" t="n">
        <f aca="false">COUNTIF(D22:T22,"REF")</f>
        <v>0</v>
      </c>
      <c r="V22" s="0" t="n">
        <f aca="false">COUNTIF(D22:T22,"NA")</f>
        <v>2</v>
      </c>
      <c r="W22" s="10" t="n">
        <f aca="false">17-V22-U22</f>
        <v>15</v>
      </c>
      <c r="X22" s="7" t="n">
        <f aca="false">U22/17</f>
        <v>0</v>
      </c>
      <c r="Y22" s="0" t="n">
        <f aca="false">W22/17</f>
        <v>0.882352941176471</v>
      </c>
      <c r="Z22" s="10" t="n">
        <f aca="false">V22/17</f>
        <v>0.117647058823529</v>
      </c>
    </row>
    <row r="23" customFormat="false" ht="12.8" hidden="false" customHeight="false" outlineLevel="0" collapsed="false">
      <c r="A23" s="7" t="s">
        <v>35</v>
      </c>
      <c r="B23" s="0" t="n">
        <v>550011</v>
      </c>
      <c r="C23" s="0" t="s">
        <v>27</v>
      </c>
      <c r="D23" s="9" t="s">
        <v>28</v>
      </c>
      <c r="E23" s="9" t="s">
        <v>28</v>
      </c>
      <c r="F23" s="9" t="s">
        <v>28</v>
      </c>
      <c r="G23" s="9" t="s">
        <v>28</v>
      </c>
      <c r="H23" s="9" t="s">
        <v>28</v>
      </c>
      <c r="I23" s="9" t="s">
        <v>28</v>
      </c>
      <c r="J23" s="9" t="s">
        <v>28</v>
      </c>
      <c r="K23" s="9" t="s">
        <v>28</v>
      </c>
      <c r="L23" s="9" t="s">
        <v>28</v>
      </c>
      <c r="M23" s="9" t="s">
        <v>28</v>
      </c>
      <c r="N23" s="9" t="s">
        <v>28</v>
      </c>
      <c r="O23" s="9" t="s">
        <v>28</v>
      </c>
      <c r="P23" s="9" t="s">
        <v>28</v>
      </c>
      <c r="Q23" s="9" t="s">
        <v>28</v>
      </c>
      <c r="R23" s="9" t="s">
        <v>28</v>
      </c>
      <c r="S23" s="9" t="s">
        <v>28</v>
      </c>
      <c r="T23" s="13" t="s">
        <v>28</v>
      </c>
      <c r="U23" s="7" t="n">
        <f aca="false">COUNTIF(D23:T23,"REF")</f>
        <v>17</v>
      </c>
      <c r="V23" s="0" t="n">
        <f aca="false">COUNTIF(D23:T23,"NA")</f>
        <v>0</v>
      </c>
      <c r="W23" s="10" t="n">
        <f aca="false">17-V23-U23</f>
        <v>0</v>
      </c>
      <c r="X23" s="7" t="n">
        <f aca="false">U23/17</f>
        <v>1</v>
      </c>
      <c r="Y23" s="0" t="n">
        <f aca="false">W23/17</f>
        <v>0</v>
      </c>
      <c r="Z23" s="10" t="n">
        <f aca="false">V23/17</f>
        <v>0</v>
      </c>
    </row>
    <row r="24" customFormat="false" ht="12.8" hidden="false" customHeight="false" outlineLevel="0" collapsed="false">
      <c r="A24" s="7" t="s">
        <v>35</v>
      </c>
      <c r="B24" s="0" t="n">
        <v>550131</v>
      </c>
      <c r="C24" s="0" t="s">
        <v>27</v>
      </c>
      <c r="D24" s="9" t="s">
        <v>28</v>
      </c>
      <c r="E24" s="9" t="s">
        <v>28</v>
      </c>
      <c r="F24" s="9" t="s">
        <v>28</v>
      </c>
      <c r="G24" s="9" t="s">
        <v>28</v>
      </c>
      <c r="H24" s="9" t="s">
        <v>28</v>
      </c>
      <c r="I24" s="9" t="s">
        <v>28</v>
      </c>
      <c r="J24" s="9" t="s">
        <v>28</v>
      </c>
      <c r="K24" s="9" t="s">
        <v>28</v>
      </c>
      <c r="L24" s="9" t="s">
        <v>28</v>
      </c>
      <c r="M24" s="9" t="s">
        <v>28</v>
      </c>
      <c r="N24" s="9" t="s">
        <v>28</v>
      </c>
      <c r="O24" s="9" t="s">
        <v>28</v>
      </c>
      <c r="P24" s="9" t="s">
        <v>28</v>
      </c>
      <c r="Q24" s="9" t="s">
        <v>28</v>
      </c>
      <c r="R24" s="9" t="s">
        <v>28</v>
      </c>
      <c r="S24" s="9" t="s">
        <v>28</v>
      </c>
      <c r="T24" s="13" t="s">
        <v>28</v>
      </c>
      <c r="U24" s="7" t="n">
        <f aca="false">COUNTIF(D24:T24,"REF")</f>
        <v>17</v>
      </c>
      <c r="V24" s="0" t="n">
        <f aca="false">COUNTIF(D24:T24,"NA")</f>
        <v>0</v>
      </c>
      <c r="W24" s="10" t="n">
        <f aca="false">17-V24-U24</f>
        <v>0</v>
      </c>
      <c r="X24" s="7" t="n">
        <f aca="false">U24/17</f>
        <v>1</v>
      </c>
      <c r="Y24" s="0" t="n">
        <f aca="false">W24/17</f>
        <v>0</v>
      </c>
      <c r="Z24" s="10" t="n">
        <f aca="false">V24/17</f>
        <v>0</v>
      </c>
    </row>
    <row r="25" customFormat="false" ht="12.8" hidden="false" customHeight="false" outlineLevel="0" collapsed="false">
      <c r="A25" s="7" t="s">
        <v>35</v>
      </c>
      <c r="B25" s="11" t="n">
        <v>559474</v>
      </c>
      <c r="C25" s="11" t="s">
        <v>27</v>
      </c>
      <c r="D25" s="11" t="s">
        <v>29</v>
      </c>
      <c r="E25" s="12" t="s">
        <v>27</v>
      </c>
      <c r="F25" s="11" t="s">
        <v>29</v>
      </c>
      <c r="G25" s="12" t="s">
        <v>27</v>
      </c>
      <c r="H25" s="12" t="s">
        <v>27</v>
      </c>
      <c r="I25" s="11" t="s">
        <v>29</v>
      </c>
      <c r="J25" s="11" t="s">
        <v>29</v>
      </c>
      <c r="K25" s="11" t="s">
        <v>29</v>
      </c>
      <c r="L25" s="11" t="s">
        <v>29</v>
      </c>
      <c r="M25" s="12" t="s">
        <v>27</v>
      </c>
      <c r="N25" s="11" t="s">
        <v>29</v>
      </c>
      <c r="O25" s="12" t="s">
        <v>27</v>
      </c>
      <c r="P25" s="12" t="s">
        <v>27</v>
      </c>
      <c r="Q25" s="12" t="s">
        <v>27</v>
      </c>
      <c r="R25" s="12" t="s">
        <v>27</v>
      </c>
      <c r="S25" s="12" t="s">
        <v>27</v>
      </c>
      <c r="T25" s="13" t="s">
        <v>27</v>
      </c>
      <c r="U25" s="7" t="n">
        <f aca="false">COUNTIF(D25:T25,"REF")</f>
        <v>0</v>
      </c>
      <c r="V25" s="11" t="n">
        <f aca="false">COUNTIF(D25:T25,"NA")</f>
        <v>7</v>
      </c>
      <c r="W25" s="10" t="n">
        <f aca="false">17-V25-U25</f>
        <v>10</v>
      </c>
      <c r="X25" s="7" t="n">
        <f aca="false">U25/17</f>
        <v>0</v>
      </c>
      <c r="Y25" s="0" t="n">
        <f aca="false">W25/17</f>
        <v>0.588235294117647</v>
      </c>
      <c r="Z25" s="10" t="n">
        <f aca="false">V25/17</f>
        <v>0.411764705882353</v>
      </c>
    </row>
    <row r="26" customFormat="false" ht="12.8" hidden="false" customHeight="false" outlineLevel="0" collapsed="false">
      <c r="A26" s="7" t="s">
        <v>35</v>
      </c>
      <c r="B26" s="0" t="n">
        <v>882595</v>
      </c>
      <c r="C26" s="0" t="s">
        <v>31</v>
      </c>
      <c r="D26" s="0" t="s">
        <v>29</v>
      </c>
      <c r="E26" s="0" t="s">
        <v>29</v>
      </c>
      <c r="F26" s="0" t="s">
        <v>29</v>
      </c>
      <c r="G26" s="0" t="s">
        <v>29</v>
      </c>
      <c r="H26" s="0" t="s">
        <v>29</v>
      </c>
      <c r="I26" s="0" t="s">
        <v>29</v>
      </c>
      <c r="J26" s="0" t="s">
        <v>29</v>
      </c>
      <c r="K26" s="0" t="s">
        <v>29</v>
      </c>
      <c r="L26" s="0" t="s">
        <v>29</v>
      </c>
      <c r="M26" s="0" t="s">
        <v>29</v>
      </c>
      <c r="N26" s="9" t="s">
        <v>31</v>
      </c>
      <c r="O26" s="0" t="s">
        <v>29</v>
      </c>
      <c r="P26" s="0" t="s">
        <v>29</v>
      </c>
      <c r="Q26" s="0" t="s">
        <v>29</v>
      </c>
      <c r="R26" s="0" t="s">
        <v>29</v>
      </c>
      <c r="S26" s="0" t="s">
        <v>29</v>
      </c>
      <c r="T26" s="10" t="s">
        <v>29</v>
      </c>
      <c r="U26" s="7" t="n">
        <f aca="false">COUNTIF(D26:T26,"REF")</f>
        <v>0</v>
      </c>
      <c r="V26" s="0" t="n">
        <f aca="false">COUNTIF(D26:T26,"NA")</f>
        <v>16</v>
      </c>
      <c r="W26" s="10" t="n">
        <f aca="false">17-V26-U26</f>
        <v>1</v>
      </c>
      <c r="X26" s="7" t="n">
        <f aca="false">U26/17</f>
        <v>0</v>
      </c>
      <c r="Y26" s="0" t="n">
        <f aca="false">W26/17</f>
        <v>0.0588235294117647</v>
      </c>
      <c r="Z26" s="10" t="n">
        <f aca="false">V26/17</f>
        <v>0.941176470588235</v>
      </c>
    </row>
    <row r="27" customFormat="false" ht="12.8" hidden="false" customHeight="false" outlineLevel="0" collapsed="false">
      <c r="A27" s="7" t="s">
        <v>35</v>
      </c>
      <c r="B27" s="0" t="n">
        <v>946167</v>
      </c>
      <c r="C27" s="0" t="s">
        <v>34</v>
      </c>
      <c r="D27" s="8" t="s">
        <v>28</v>
      </c>
      <c r="E27" s="8" t="s">
        <v>28</v>
      </c>
      <c r="F27" s="8" t="s">
        <v>28</v>
      </c>
      <c r="G27" s="8" t="s">
        <v>28</v>
      </c>
      <c r="H27" s="8" t="s">
        <v>28</v>
      </c>
      <c r="I27" s="8" t="s">
        <v>28</v>
      </c>
      <c r="J27" s="8" t="s">
        <v>28</v>
      </c>
      <c r="K27" s="8" t="s">
        <v>28</v>
      </c>
      <c r="L27" s="8" t="s">
        <v>28</v>
      </c>
      <c r="M27" s="8" t="s">
        <v>28</v>
      </c>
      <c r="N27" s="8" t="s">
        <v>28</v>
      </c>
      <c r="O27" s="8" t="s">
        <v>28</v>
      </c>
      <c r="P27" s="8" t="s">
        <v>28</v>
      </c>
      <c r="Q27" s="8" t="s">
        <v>28</v>
      </c>
      <c r="R27" s="8" t="s">
        <v>28</v>
      </c>
      <c r="S27" s="8" t="s">
        <v>28</v>
      </c>
      <c r="T27" s="15" t="s">
        <v>28</v>
      </c>
      <c r="U27" s="7" t="n">
        <f aca="false">COUNTIF(D27:T27,"REF")</f>
        <v>17</v>
      </c>
      <c r="V27" s="0" t="n">
        <f aca="false">COUNTIF(D27:T27,"NA")</f>
        <v>0</v>
      </c>
      <c r="W27" s="10" t="n">
        <f aca="false">17-V27-U27</f>
        <v>0</v>
      </c>
      <c r="X27" s="7" t="n">
        <f aca="false">U27/17</f>
        <v>1</v>
      </c>
      <c r="Y27" s="0" t="n">
        <f aca="false">W27/17</f>
        <v>0</v>
      </c>
      <c r="Z27" s="10" t="n">
        <f aca="false">V27/17</f>
        <v>0</v>
      </c>
    </row>
    <row r="28" customFormat="false" ht="12.8" hidden="false" customHeight="false" outlineLevel="0" collapsed="false">
      <c r="A28" s="7" t="s">
        <v>35</v>
      </c>
      <c r="B28" s="0" t="n">
        <v>951739</v>
      </c>
      <c r="C28" s="0" t="s">
        <v>27</v>
      </c>
      <c r="D28" s="9" t="s">
        <v>27</v>
      </c>
      <c r="E28" s="9" t="s">
        <v>27</v>
      </c>
      <c r="F28" s="9" t="s">
        <v>27</v>
      </c>
      <c r="G28" s="9" t="s">
        <v>27</v>
      </c>
      <c r="H28" s="9" t="s">
        <v>27</v>
      </c>
      <c r="I28" s="9" t="s">
        <v>27</v>
      </c>
      <c r="J28" s="9" t="s">
        <v>27</v>
      </c>
      <c r="K28" s="9" t="s">
        <v>27</v>
      </c>
      <c r="L28" s="9" t="s">
        <v>27</v>
      </c>
      <c r="M28" s="9" t="s">
        <v>27</v>
      </c>
      <c r="N28" s="9" t="s">
        <v>27</v>
      </c>
      <c r="O28" s="9" t="s">
        <v>27</v>
      </c>
      <c r="P28" s="9" t="s">
        <v>27</v>
      </c>
      <c r="Q28" s="9" t="s">
        <v>27</v>
      </c>
      <c r="R28" s="9" t="s">
        <v>27</v>
      </c>
      <c r="S28" s="9" t="s">
        <v>27</v>
      </c>
      <c r="T28" s="13" t="s">
        <v>27</v>
      </c>
      <c r="U28" s="7" t="n">
        <f aca="false">COUNTIF(D28:T28,"REF")</f>
        <v>0</v>
      </c>
      <c r="V28" s="0" t="n">
        <f aca="false">COUNTIF(D28:T28,"NA")</f>
        <v>0</v>
      </c>
      <c r="W28" s="10" t="n">
        <f aca="false">17-V28-U28</f>
        <v>17</v>
      </c>
      <c r="X28" s="7" t="n">
        <f aca="false">U28/17</f>
        <v>0</v>
      </c>
      <c r="Y28" s="0" t="n">
        <f aca="false">W28/17</f>
        <v>1</v>
      </c>
      <c r="Z28" s="10" t="n">
        <f aca="false">V28/17</f>
        <v>0</v>
      </c>
    </row>
    <row r="29" customFormat="false" ht="12.8" hidden="false" customHeight="false" outlineLevel="0" collapsed="false">
      <c r="A29" s="7" t="s">
        <v>35</v>
      </c>
      <c r="B29" s="11" t="n">
        <v>951980</v>
      </c>
      <c r="C29" s="11" t="s">
        <v>31</v>
      </c>
      <c r="D29" s="14" t="s">
        <v>28</v>
      </c>
      <c r="E29" s="14" t="s">
        <v>28</v>
      </c>
      <c r="F29" s="14" t="s">
        <v>28</v>
      </c>
      <c r="G29" s="14" t="s">
        <v>28</v>
      </c>
      <c r="H29" s="14" t="s">
        <v>28</v>
      </c>
      <c r="I29" s="14" t="s">
        <v>28</v>
      </c>
      <c r="J29" s="14" t="s">
        <v>28</v>
      </c>
      <c r="K29" s="14" t="s">
        <v>28</v>
      </c>
      <c r="L29" s="14" t="s">
        <v>28</v>
      </c>
      <c r="M29" s="14" t="s">
        <v>28</v>
      </c>
      <c r="N29" s="12" t="s">
        <v>31</v>
      </c>
      <c r="O29" s="14" t="s">
        <v>28</v>
      </c>
      <c r="P29" s="14" t="s">
        <v>28</v>
      </c>
      <c r="Q29" s="12" t="s">
        <v>31</v>
      </c>
      <c r="R29" s="14" t="s">
        <v>28</v>
      </c>
      <c r="S29" s="14" t="s">
        <v>28</v>
      </c>
      <c r="T29" s="15" t="s">
        <v>28</v>
      </c>
      <c r="U29" s="7" t="n">
        <f aca="false">COUNTIF(D29:T29,"REF")</f>
        <v>15</v>
      </c>
      <c r="V29" s="11" t="n">
        <f aca="false">COUNTIF(D29:T29,"NA")</f>
        <v>0</v>
      </c>
      <c r="W29" s="10" t="n">
        <f aca="false">17-V29-U29</f>
        <v>2</v>
      </c>
      <c r="X29" s="7" t="n">
        <f aca="false">U29/17</f>
        <v>0.882352941176471</v>
      </c>
      <c r="Y29" s="0" t="n">
        <f aca="false">W29/17</f>
        <v>0.117647058823529</v>
      </c>
      <c r="Z29" s="10" t="n">
        <f aca="false">V29/17</f>
        <v>0</v>
      </c>
    </row>
    <row r="30" customFormat="false" ht="12.8" hidden="false" customHeight="false" outlineLevel="0" collapsed="false">
      <c r="A30" s="7" t="s">
        <v>35</v>
      </c>
      <c r="B30" s="11" t="n">
        <v>1091956</v>
      </c>
      <c r="C30" s="11" t="s">
        <v>33</v>
      </c>
      <c r="D30" s="12" t="s">
        <v>28</v>
      </c>
      <c r="E30" s="12" t="s">
        <v>28</v>
      </c>
      <c r="F30" s="12" t="s">
        <v>28</v>
      </c>
      <c r="G30" s="12" t="s">
        <v>28</v>
      </c>
      <c r="H30" s="12" t="s">
        <v>28</v>
      </c>
      <c r="I30" s="12" t="s">
        <v>28</v>
      </c>
      <c r="J30" s="11" t="s">
        <v>29</v>
      </c>
      <c r="K30" s="11" t="s">
        <v>29</v>
      </c>
      <c r="L30" s="12" t="s">
        <v>28</v>
      </c>
      <c r="M30" s="12" t="s">
        <v>28</v>
      </c>
      <c r="N30" s="12" t="s">
        <v>28</v>
      </c>
      <c r="O30" s="12" t="s">
        <v>28</v>
      </c>
      <c r="P30" s="12" t="s">
        <v>28</v>
      </c>
      <c r="Q30" s="12" t="s">
        <v>28</v>
      </c>
      <c r="R30" s="12" t="s">
        <v>28</v>
      </c>
      <c r="S30" s="12" t="s">
        <v>28</v>
      </c>
      <c r="T30" s="13" t="s">
        <v>28</v>
      </c>
      <c r="U30" s="7" t="n">
        <f aca="false">COUNTIF(D30:T30,"REF")</f>
        <v>15</v>
      </c>
      <c r="V30" s="11" t="n">
        <f aca="false">COUNTIF(D30:T30,"NA")</f>
        <v>2</v>
      </c>
      <c r="W30" s="10" t="n">
        <f aca="false">17-V30-U30</f>
        <v>0</v>
      </c>
      <c r="X30" s="7" t="n">
        <f aca="false">U30/17</f>
        <v>0.882352941176471</v>
      </c>
      <c r="Y30" s="0" t="n">
        <f aca="false">W30/17</f>
        <v>0</v>
      </c>
      <c r="Z30" s="10" t="n">
        <f aca="false">V30/17</f>
        <v>0.117647058823529</v>
      </c>
    </row>
    <row r="31" customFormat="false" ht="12.8" hidden="false" customHeight="false" outlineLevel="0" collapsed="false">
      <c r="A31" s="7" t="s">
        <v>35</v>
      </c>
      <c r="B31" s="0" t="n">
        <v>1103230</v>
      </c>
      <c r="C31" s="0" t="s">
        <v>31</v>
      </c>
      <c r="D31" s="9" t="s">
        <v>31</v>
      </c>
      <c r="E31" s="9" t="s">
        <v>31</v>
      </c>
      <c r="F31" s="9" t="s">
        <v>31</v>
      </c>
      <c r="G31" s="8" t="s">
        <v>28</v>
      </c>
      <c r="H31" s="8" t="s">
        <v>28</v>
      </c>
      <c r="I31" s="9" t="s">
        <v>31</v>
      </c>
      <c r="J31" s="8" t="s">
        <v>28</v>
      </c>
      <c r="K31" s="8" t="s">
        <v>28</v>
      </c>
      <c r="L31" s="9" t="s">
        <v>31</v>
      </c>
      <c r="M31" s="9" t="s">
        <v>31</v>
      </c>
      <c r="N31" s="9" t="s">
        <v>31</v>
      </c>
      <c r="O31" s="9" t="s">
        <v>31</v>
      </c>
      <c r="P31" s="9" t="s">
        <v>31</v>
      </c>
      <c r="Q31" s="9" t="s">
        <v>31</v>
      </c>
      <c r="R31" s="8" t="s">
        <v>28</v>
      </c>
      <c r="S31" s="9" t="s">
        <v>31</v>
      </c>
      <c r="T31" s="15" t="s">
        <v>28</v>
      </c>
      <c r="U31" s="7" t="n">
        <f aca="false">COUNTIF(D31:T31,"REF")</f>
        <v>6</v>
      </c>
      <c r="V31" s="0" t="n">
        <f aca="false">COUNTIF(D31:T31,"NA")</f>
        <v>0</v>
      </c>
      <c r="W31" s="10" t="n">
        <f aca="false">17-V31-U31</f>
        <v>11</v>
      </c>
      <c r="X31" s="7" t="n">
        <f aca="false">U31/17</f>
        <v>0.352941176470588</v>
      </c>
      <c r="Y31" s="0" t="n">
        <f aca="false">W31/17</f>
        <v>0.647058823529412</v>
      </c>
      <c r="Z31" s="10" t="n">
        <f aca="false">V31/17</f>
        <v>0</v>
      </c>
    </row>
    <row r="32" customFormat="false" ht="12.8" hidden="false" customHeight="false" outlineLevel="0" collapsed="false">
      <c r="A32" s="7" t="s">
        <v>35</v>
      </c>
      <c r="B32" s="0" t="n">
        <v>1108421</v>
      </c>
      <c r="C32" s="0" t="s">
        <v>33</v>
      </c>
      <c r="D32" s="9" t="s">
        <v>33</v>
      </c>
      <c r="E32" s="9" t="s">
        <v>33</v>
      </c>
      <c r="F32" s="9" t="s">
        <v>33</v>
      </c>
      <c r="G32" s="8" t="s">
        <v>28</v>
      </c>
      <c r="H32" s="8" t="s">
        <v>28</v>
      </c>
      <c r="I32" s="9" t="s">
        <v>33</v>
      </c>
      <c r="J32" s="9" t="s">
        <v>33</v>
      </c>
      <c r="K32" s="9" t="s">
        <v>33</v>
      </c>
      <c r="L32" s="9" t="s">
        <v>33</v>
      </c>
      <c r="M32" s="9" t="s">
        <v>33</v>
      </c>
      <c r="N32" s="9" t="s">
        <v>33</v>
      </c>
      <c r="O32" s="9" t="s">
        <v>33</v>
      </c>
      <c r="P32" s="9" t="s">
        <v>33</v>
      </c>
      <c r="Q32" s="9" t="s">
        <v>33</v>
      </c>
      <c r="R32" s="8" t="s">
        <v>28</v>
      </c>
      <c r="S32" s="9" t="s">
        <v>33</v>
      </c>
      <c r="T32" s="15" t="s">
        <v>28</v>
      </c>
      <c r="U32" s="7" t="n">
        <f aca="false">COUNTIF(D32:T32,"REF")</f>
        <v>4</v>
      </c>
      <c r="V32" s="0" t="n">
        <f aca="false">COUNTIF(D32:T32,"NA")</f>
        <v>0</v>
      </c>
      <c r="W32" s="10" t="n">
        <f aca="false">17-V32-U32</f>
        <v>13</v>
      </c>
      <c r="X32" s="7" t="n">
        <f aca="false">U32/17</f>
        <v>0.235294117647059</v>
      </c>
      <c r="Y32" s="0" t="n">
        <f aca="false">W32/17</f>
        <v>0.764705882352941</v>
      </c>
      <c r="Z32" s="10" t="n">
        <f aca="false">V32/17</f>
        <v>0</v>
      </c>
    </row>
    <row r="33" customFormat="false" ht="12.8" hidden="false" customHeight="false" outlineLevel="0" collapsed="false">
      <c r="A33" s="7" t="s">
        <v>35</v>
      </c>
      <c r="B33" s="0" t="n">
        <v>1115106</v>
      </c>
      <c r="C33" s="0" t="s">
        <v>34</v>
      </c>
      <c r="D33" s="9" t="s">
        <v>34</v>
      </c>
      <c r="E33" s="9" t="s">
        <v>34</v>
      </c>
      <c r="F33" s="9" t="s">
        <v>34</v>
      </c>
      <c r="G33" s="9" t="s">
        <v>34</v>
      </c>
      <c r="H33" s="9" t="s">
        <v>34</v>
      </c>
      <c r="I33" s="9" t="s">
        <v>34</v>
      </c>
      <c r="J33" s="9" t="s">
        <v>34</v>
      </c>
      <c r="K33" s="8" t="s">
        <v>28</v>
      </c>
      <c r="L33" s="9" t="s">
        <v>34</v>
      </c>
      <c r="M33" s="9" t="s">
        <v>34</v>
      </c>
      <c r="N33" s="9" t="s">
        <v>34</v>
      </c>
      <c r="O33" s="9" t="s">
        <v>34</v>
      </c>
      <c r="P33" s="9" t="s">
        <v>34</v>
      </c>
      <c r="Q33" s="9" t="s">
        <v>34</v>
      </c>
      <c r="R33" s="9" t="s">
        <v>34</v>
      </c>
      <c r="S33" s="9" t="s">
        <v>34</v>
      </c>
      <c r="T33" s="13" t="s">
        <v>34</v>
      </c>
      <c r="U33" s="7" t="n">
        <f aca="false">COUNTIF(D33:T33,"REF")</f>
        <v>1</v>
      </c>
      <c r="V33" s="0" t="n">
        <f aca="false">COUNTIF(D33:T33,"NA")</f>
        <v>0</v>
      </c>
      <c r="W33" s="10" t="n">
        <f aca="false">17-V33-U33</f>
        <v>16</v>
      </c>
      <c r="X33" s="7" t="n">
        <f aca="false">U33/17</f>
        <v>0.0588235294117647</v>
      </c>
      <c r="Y33" s="0" t="n">
        <f aca="false">W33/17</f>
        <v>0.941176470588235</v>
      </c>
      <c r="Z33" s="10" t="n">
        <f aca="false">V33/17</f>
        <v>0</v>
      </c>
    </row>
    <row r="34" customFormat="false" ht="12.8" hidden="false" customHeight="false" outlineLevel="0" collapsed="false">
      <c r="A34" s="7" t="s">
        <v>35</v>
      </c>
      <c r="B34" s="0" t="n">
        <v>1116872</v>
      </c>
      <c r="C34" s="0" t="s">
        <v>34</v>
      </c>
      <c r="D34" s="9" t="s">
        <v>34</v>
      </c>
      <c r="E34" s="9" t="s">
        <v>34</v>
      </c>
      <c r="F34" s="9" t="s">
        <v>34</v>
      </c>
      <c r="G34" s="9" t="s">
        <v>34</v>
      </c>
      <c r="H34" s="9" t="s">
        <v>34</v>
      </c>
      <c r="I34" s="9" t="s">
        <v>34</v>
      </c>
      <c r="J34" s="9" t="s">
        <v>34</v>
      </c>
      <c r="K34" s="9" t="s">
        <v>34</v>
      </c>
      <c r="L34" s="9" t="s">
        <v>34</v>
      </c>
      <c r="M34" s="9" t="s">
        <v>34</v>
      </c>
      <c r="N34" s="9" t="s">
        <v>34</v>
      </c>
      <c r="O34" s="9" t="s">
        <v>34</v>
      </c>
      <c r="P34" s="9" t="s">
        <v>34</v>
      </c>
      <c r="Q34" s="9" t="s">
        <v>34</v>
      </c>
      <c r="R34" s="9" t="s">
        <v>34</v>
      </c>
      <c r="S34" s="9" t="s">
        <v>34</v>
      </c>
      <c r="T34" s="13" t="s">
        <v>34</v>
      </c>
      <c r="U34" s="7" t="n">
        <f aca="false">COUNTIF(D34:T34,"REF")</f>
        <v>0</v>
      </c>
      <c r="V34" s="0" t="n">
        <f aca="false">COUNTIF(D34:T34,"NA")</f>
        <v>0</v>
      </c>
      <c r="W34" s="10" t="n">
        <f aca="false">17-V34-U34</f>
        <v>17</v>
      </c>
      <c r="X34" s="7" t="n">
        <f aca="false">U34/17</f>
        <v>0</v>
      </c>
      <c r="Y34" s="0" t="n">
        <f aca="false">W34/17</f>
        <v>1</v>
      </c>
      <c r="Z34" s="10" t="n">
        <f aca="false">V34/17</f>
        <v>0</v>
      </c>
    </row>
    <row r="35" customFormat="false" ht="12.8" hidden="false" customHeight="false" outlineLevel="0" collapsed="false">
      <c r="A35" s="7" t="s">
        <v>35</v>
      </c>
      <c r="B35" s="0" t="n">
        <v>1116881</v>
      </c>
      <c r="C35" s="0" t="s">
        <v>34</v>
      </c>
      <c r="D35" s="9" t="s">
        <v>34</v>
      </c>
      <c r="E35" s="9" t="s">
        <v>34</v>
      </c>
      <c r="F35" s="9" t="s">
        <v>34</v>
      </c>
      <c r="G35" s="9" t="s">
        <v>34</v>
      </c>
      <c r="H35" s="9" t="s">
        <v>34</v>
      </c>
      <c r="I35" s="9" t="s">
        <v>34</v>
      </c>
      <c r="J35" s="9" t="s">
        <v>34</v>
      </c>
      <c r="K35" s="9" t="s">
        <v>34</v>
      </c>
      <c r="L35" s="9" t="s">
        <v>34</v>
      </c>
      <c r="M35" s="9" t="s">
        <v>34</v>
      </c>
      <c r="N35" s="9" t="s">
        <v>34</v>
      </c>
      <c r="O35" s="9" t="s">
        <v>34</v>
      </c>
      <c r="P35" s="9" t="s">
        <v>34</v>
      </c>
      <c r="Q35" s="9" t="s">
        <v>34</v>
      </c>
      <c r="R35" s="9" t="s">
        <v>34</v>
      </c>
      <c r="S35" s="9" t="s">
        <v>34</v>
      </c>
      <c r="T35" s="13" t="s">
        <v>34</v>
      </c>
      <c r="U35" s="7" t="n">
        <f aca="false">COUNTIF(D35:T35,"REF")</f>
        <v>0</v>
      </c>
      <c r="V35" s="0" t="n">
        <f aca="false">COUNTIF(D35:T35,"NA")</f>
        <v>0</v>
      </c>
      <c r="W35" s="10" t="n">
        <f aca="false">17-V35-U35</f>
        <v>17</v>
      </c>
      <c r="X35" s="7" t="n">
        <f aca="false">U35/17</f>
        <v>0</v>
      </c>
      <c r="Y35" s="0" t="n">
        <f aca="false">W35/17</f>
        <v>1</v>
      </c>
      <c r="Z35" s="10" t="n">
        <f aca="false">V35/17</f>
        <v>0</v>
      </c>
    </row>
    <row r="36" customFormat="false" ht="12.8" hidden="false" customHeight="false" outlineLevel="0" collapsed="false">
      <c r="A36" s="7" t="s">
        <v>35</v>
      </c>
      <c r="B36" s="0" t="n">
        <v>1117315</v>
      </c>
      <c r="C36" s="0" t="s">
        <v>34</v>
      </c>
      <c r="D36" s="8" t="s">
        <v>28</v>
      </c>
      <c r="E36" s="8" t="s">
        <v>28</v>
      </c>
      <c r="F36" s="8" t="s">
        <v>28</v>
      </c>
      <c r="G36" s="8" t="s">
        <v>28</v>
      </c>
      <c r="H36" s="8" t="s">
        <v>28</v>
      </c>
      <c r="I36" s="8" t="s">
        <v>28</v>
      </c>
      <c r="J36" s="8" t="s">
        <v>28</v>
      </c>
      <c r="K36" s="8" t="s">
        <v>28</v>
      </c>
      <c r="L36" s="8" t="s">
        <v>28</v>
      </c>
      <c r="M36" s="8" t="s">
        <v>28</v>
      </c>
      <c r="N36" s="8" t="s">
        <v>28</v>
      </c>
      <c r="O36" s="8" t="s">
        <v>28</v>
      </c>
      <c r="P36" s="8" t="s">
        <v>28</v>
      </c>
      <c r="Q36" s="8" t="s">
        <v>28</v>
      </c>
      <c r="R36" s="8" t="s">
        <v>28</v>
      </c>
      <c r="S36" s="8" t="s">
        <v>28</v>
      </c>
      <c r="T36" s="15" t="s">
        <v>28</v>
      </c>
      <c r="U36" s="7" t="n">
        <f aca="false">COUNTIF(D36:T36,"REF")</f>
        <v>17</v>
      </c>
      <c r="V36" s="0" t="n">
        <f aca="false">COUNTIF(D36:T36,"NA")</f>
        <v>0</v>
      </c>
      <c r="W36" s="10" t="n">
        <f aca="false">17-V36-U36</f>
        <v>0</v>
      </c>
      <c r="X36" s="7" t="n">
        <f aca="false">U36/17</f>
        <v>1</v>
      </c>
      <c r="Y36" s="0" t="n">
        <f aca="false">W36/17</f>
        <v>0</v>
      </c>
      <c r="Z36" s="10" t="n">
        <f aca="false">V36/17</f>
        <v>0</v>
      </c>
    </row>
    <row r="37" customFormat="false" ht="12.8" hidden="false" customHeight="false" outlineLevel="0" collapsed="false">
      <c r="A37" s="7" t="s">
        <v>35</v>
      </c>
      <c r="B37" s="0" t="n">
        <v>1117351</v>
      </c>
      <c r="C37" s="0" t="s">
        <v>31</v>
      </c>
      <c r="D37" s="9" t="s">
        <v>31</v>
      </c>
      <c r="E37" s="9" t="s">
        <v>31</v>
      </c>
      <c r="F37" s="9" t="s">
        <v>31</v>
      </c>
      <c r="G37" s="9" t="s">
        <v>31</v>
      </c>
      <c r="H37" s="9" t="s">
        <v>31</v>
      </c>
      <c r="I37" s="9" t="s">
        <v>31</v>
      </c>
      <c r="J37" s="9" t="s">
        <v>31</v>
      </c>
      <c r="K37" s="9" t="s">
        <v>31</v>
      </c>
      <c r="L37" s="9" t="s">
        <v>31</v>
      </c>
      <c r="M37" s="9" t="s">
        <v>31</v>
      </c>
      <c r="N37" s="9" t="s">
        <v>31</v>
      </c>
      <c r="O37" s="9" t="s">
        <v>31</v>
      </c>
      <c r="P37" s="9" t="s">
        <v>31</v>
      </c>
      <c r="Q37" s="9" t="s">
        <v>31</v>
      </c>
      <c r="R37" s="9" t="s">
        <v>31</v>
      </c>
      <c r="S37" s="9" t="s">
        <v>31</v>
      </c>
      <c r="T37" s="13" t="s">
        <v>31</v>
      </c>
      <c r="U37" s="7" t="n">
        <f aca="false">COUNTIF(D37:T37,"REF")</f>
        <v>0</v>
      </c>
      <c r="V37" s="0" t="n">
        <f aca="false">COUNTIF(D37:T37,"NA")</f>
        <v>0</v>
      </c>
      <c r="W37" s="10" t="n">
        <f aca="false">17-V37-U37</f>
        <v>17</v>
      </c>
      <c r="X37" s="7" t="n">
        <f aca="false">U37/17</f>
        <v>0</v>
      </c>
      <c r="Y37" s="0" t="n">
        <f aca="false">W37/17</f>
        <v>1</v>
      </c>
      <c r="Z37" s="10" t="n">
        <f aca="false">V37/17</f>
        <v>0</v>
      </c>
    </row>
    <row r="38" customFormat="false" ht="12.8" hidden="false" customHeight="false" outlineLevel="0" collapsed="false">
      <c r="A38" s="7" t="s">
        <v>35</v>
      </c>
      <c r="B38" s="0" t="n">
        <v>1117579</v>
      </c>
      <c r="C38" s="0" t="s">
        <v>33</v>
      </c>
      <c r="D38" s="9" t="s">
        <v>33</v>
      </c>
      <c r="E38" s="9" t="s">
        <v>33</v>
      </c>
      <c r="F38" s="9" t="s">
        <v>33</v>
      </c>
      <c r="G38" s="9" t="s">
        <v>33</v>
      </c>
      <c r="H38" s="9" t="s">
        <v>33</v>
      </c>
      <c r="I38" s="9" t="s">
        <v>33</v>
      </c>
      <c r="J38" s="9" t="s">
        <v>33</v>
      </c>
      <c r="K38" s="9" t="s">
        <v>33</v>
      </c>
      <c r="L38" s="9" t="s">
        <v>33</v>
      </c>
      <c r="M38" s="9" t="s">
        <v>33</v>
      </c>
      <c r="N38" s="9" t="s">
        <v>33</v>
      </c>
      <c r="O38" s="9" t="s">
        <v>33</v>
      </c>
      <c r="P38" s="9" t="s">
        <v>33</v>
      </c>
      <c r="Q38" s="9" t="s">
        <v>33</v>
      </c>
      <c r="R38" s="9" t="s">
        <v>33</v>
      </c>
      <c r="S38" s="9" t="s">
        <v>33</v>
      </c>
      <c r="T38" s="13" t="s">
        <v>33</v>
      </c>
      <c r="U38" s="7" t="n">
        <f aca="false">COUNTIF(D38:T38,"REF")</f>
        <v>0</v>
      </c>
      <c r="V38" s="0" t="n">
        <f aca="false">COUNTIF(D38:T38,"NA")</f>
        <v>0</v>
      </c>
      <c r="W38" s="10" t="n">
        <f aca="false">17-V38-U38</f>
        <v>17</v>
      </c>
      <c r="X38" s="7" t="n">
        <f aca="false">U38/17</f>
        <v>0</v>
      </c>
      <c r="Y38" s="0" t="n">
        <f aca="false">W38/17</f>
        <v>1</v>
      </c>
      <c r="Z38" s="10" t="n">
        <f aca="false">V38/17</f>
        <v>0</v>
      </c>
    </row>
    <row r="39" customFormat="false" ht="12.8" hidden="false" customHeight="false" outlineLevel="0" collapsed="false">
      <c r="A39" s="7" t="s">
        <v>35</v>
      </c>
      <c r="B39" s="0" t="n">
        <v>1118567</v>
      </c>
      <c r="C39" s="0" t="s">
        <v>34</v>
      </c>
      <c r="D39" s="9" t="s">
        <v>34</v>
      </c>
      <c r="E39" s="9" t="s">
        <v>34</v>
      </c>
      <c r="F39" s="9" t="s">
        <v>34</v>
      </c>
      <c r="G39" s="9" t="s">
        <v>34</v>
      </c>
      <c r="H39" s="9" t="s">
        <v>34</v>
      </c>
      <c r="I39" s="9" t="s">
        <v>34</v>
      </c>
      <c r="J39" s="9" t="s">
        <v>34</v>
      </c>
      <c r="K39" s="9" t="s">
        <v>34</v>
      </c>
      <c r="L39" s="9" t="s">
        <v>34</v>
      </c>
      <c r="M39" s="9" t="s">
        <v>34</v>
      </c>
      <c r="N39" s="9" t="s">
        <v>34</v>
      </c>
      <c r="O39" s="9" t="s">
        <v>34</v>
      </c>
      <c r="P39" s="9" t="s">
        <v>34</v>
      </c>
      <c r="Q39" s="9" t="s">
        <v>34</v>
      </c>
      <c r="R39" s="9" t="s">
        <v>34</v>
      </c>
      <c r="S39" s="9" t="s">
        <v>34</v>
      </c>
      <c r="T39" s="13" t="s">
        <v>34</v>
      </c>
      <c r="U39" s="7" t="n">
        <f aca="false">COUNTIF(D39:T39,"REF")</f>
        <v>0</v>
      </c>
      <c r="V39" s="0" t="n">
        <f aca="false">COUNTIF(D39:T39,"NA")</f>
        <v>0</v>
      </c>
      <c r="W39" s="10" t="n">
        <f aca="false">17-V39-U39</f>
        <v>17</v>
      </c>
      <c r="X39" s="7" t="n">
        <f aca="false">U39/17</f>
        <v>0</v>
      </c>
      <c r="Y39" s="0" t="n">
        <f aca="false">W39/17</f>
        <v>1</v>
      </c>
      <c r="Z39" s="10" t="n">
        <f aca="false">V39/17</f>
        <v>0</v>
      </c>
    </row>
    <row r="40" customFormat="false" ht="12.8" hidden="false" customHeight="false" outlineLevel="0" collapsed="false">
      <c r="A40" s="7" t="s">
        <v>35</v>
      </c>
      <c r="B40" s="0" t="n">
        <v>1119128</v>
      </c>
      <c r="C40" s="0" t="s">
        <v>33</v>
      </c>
      <c r="D40" s="9" t="s">
        <v>33</v>
      </c>
      <c r="E40" s="9" t="s">
        <v>33</v>
      </c>
      <c r="F40" s="9" t="s">
        <v>33</v>
      </c>
      <c r="G40" s="9" t="s">
        <v>33</v>
      </c>
      <c r="H40" s="9" t="s">
        <v>33</v>
      </c>
      <c r="I40" s="9" t="s">
        <v>33</v>
      </c>
      <c r="J40" s="9" t="s">
        <v>33</v>
      </c>
      <c r="K40" s="9" t="s">
        <v>33</v>
      </c>
      <c r="L40" s="9" t="s">
        <v>33</v>
      </c>
      <c r="M40" s="9" t="s">
        <v>33</v>
      </c>
      <c r="N40" s="9" t="s">
        <v>33</v>
      </c>
      <c r="O40" s="9" t="s">
        <v>33</v>
      </c>
      <c r="P40" s="9" t="s">
        <v>33</v>
      </c>
      <c r="Q40" s="9" t="s">
        <v>33</v>
      </c>
      <c r="R40" s="9" t="s">
        <v>33</v>
      </c>
      <c r="S40" s="9" t="s">
        <v>33</v>
      </c>
      <c r="T40" s="13" t="s">
        <v>33</v>
      </c>
      <c r="U40" s="7" t="n">
        <f aca="false">COUNTIF(D40:T40,"REF")</f>
        <v>0</v>
      </c>
      <c r="V40" s="0" t="n">
        <f aca="false">COUNTIF(D40:T40,"NA")</f>
        <v>0</v>
      </c>
      <c r="W40" s="10" t="n">
        <f aca="false">17-V40-U40</f>
        <v>17</v>
      </c>
      <c r="X40" s="7" t="n">
        <f aca="false">U40/17</f>
        <v>0</v>
      </c>
      <c r="Y40" s="0" t="n">
        <f aca="false">W40/17</f>
        <v>1</v>
      </c>
      <c r="Z40" s="10" t="n">
        <f aca="false">V40/17</f>
        <v>0</v>
      </c>
    </row>
    <row r="41" customFormat="false" ht="12.8" hidden="false" customHeight="false" outlineLevel="0" collapsed="false">
      <c r="A41" s="7" t="s">
        <v>35</v>
      </c>
      <c r="B41" s="0" t="n">
        <v>1121789</v>
      </c>
      <c r="C41" s="0" t="s">
        <v>31</v>
      </c>
      <c r="D41" s="9" t="s">
        <v>31</v>
      </c>
      <c r="E41" s="9" t="s">
        <v>31</v>
      </c>
      <c r="F41" s="9" t="s">
        <v>31</v>
      </c>
      <c r="G41" s="9" t="s">
        <v>31</v>
      </c>
      <c r="H41" s="9" t="s">
        <v>31</v>
      </c>
      <c r="I41" s="9" t="s">
        <v>31</v>
      </c>
      <c r="J41" s="9" t="s">
        <v>31</v>
      </c>
      <c r="K41" s="9" t="s">
        <v>31</v>
      </c>
      <c r="L41" s="9" t="s">
        <v>31</v>
      </c>
      <c r="M41" s="9" t="s">
        <v>31</v>
      </c>
      <c r="N41" s="9" t="s">
        <v>31</v>
      </c>
      <c r="O41" s="9" t="s">
        <v>31</v>
      </c>
      <c r="P41" s="9" t="s">
        <v>31</v>
      </c>
      <c r="Q41" s="9" t="s">
        <v>31</v>
      </c>
      <c r="R41" s="9" t="s">
        <v>31</v>
      </c>
      <c r="S41" s="9" t="s">
        <v>31</v>
      </c>
      <c r="T41" s="13" t="s">
        <v>31</v>
      </c>
      <c r="U41" s="7" t="n">
        <f aca="false">COUNTIF(D41:T41,"REF")</f>
        <v>0</v>
      </c>
      <c r="V41" s="0" t="n">
        <f aca="false">COUNTIF(D41:T41,"NA")</f>
        <v>0</v>
      </c>
      <c r="W41" s="10" t="n">
        <f aca="false">17-V41-U41</f>
        <v>17</v>
      </c>
      <c r="X41" s="7" t="n">
        <f aca="false">U41/17</f>
        <v>0</v>
      </c>
      <c r="Y41" s="0" t="n">
        <f aca="false">W41/17</f>
        <v>1</v>
      </c>
      <c r="Z41" s="10" t="n">
        <f aca="false">V41/17</f>
        <v>0</v>
      </c>
    </row>
    <row r="42" customFormat="false" ht="12.8" hidden="false" customHeight="false" outlineLevel="0" collapsed="false">
      <c r="A42" s="7" t="s">
        <v>35</v>
      </c>
      <c r="B42" s="0" t="n">
        <v>1122855</v>
      </c>
      <c r="C42" s="0" t="s">
        <v>27</v>
      </c>
      <c r="D42" s="9" t="s">
        <v>27</v>
      </c>
      <c r="E42" s="9" t="s">
        <v>27</v>
      </c>
      <c r="F42" s="9" t="s">
        <v>27</v>
      </c>
      <c r="G42" s="9" t="s">
        <v>27</v>
      </c>
      <c r="H42" s="9" t="s">
        <v>27</v>
      </c>
      <c r="I42" s="9" t="s">
        <v>27</v>
      </c>
      <c r="J42" s="9" t="s">
        <v>27</v>
      </c>
      <c r="K42" s="9" t="s">
        <v>27</v>
      </c>
      <c r="L42" s="9" t="s">
        <v>27</v>
      </c>
      <c r="M42" s="9" t="s">
        <v>27</v>
      </c>
      <c r="N42" s="9" t="s">
        <v>27</v>
      </c>
      <c r="O42" s="9" t="s">
        <v>27</v>
      </c>
      <c r="P42" s="9" t="s">
        <v>27</v>
      </c>
      <c r="Q42" s="9" t="s">
        <v>27</v>
      </c>
      <c r="R42" s="9" t="s">
        <v>27</v>
      </c>
      <c r="S42" s="9" t="s">
        <v>27</v>
      </c>
      <c r="T42" s="13" t="s">
        <v>27</v>
      </c>
      <c r="U42" s="7" t="n">
        <f aca="false">COUNTIF(D42:T42,"REF")</f>
        <v>0</v>
      </c>
      <c r="V42" s="0" t="n">
        <f aca="false">COUNTIF(D42:T42,"NA")</f>
        <v>0</v>
      </c>
      <c r="W42" s="10" t="n">
        <f aca="false">17-V42-U42</f>
        <v>17</v>
      </c>
      <c r="X42" s="7" t="n">
        <f aca="false">U42/17</f>
        <v>0</v>
      </c>
      <c r="Y42" s="0" t="n">
        <f aca="false">W42/17</f>
        <v>1</v>
      </c>
      <c r="Z42" s="10" t="n">
        <f aca="false">V42/17</f>
        <v>0</v>
      </c>
    </row>
    <row r="43" customFormat="false" ht="12.8" hidden="false" customHeight="false" outlineLevel="0" collapsed="false">
      <c r="A43" s="7" t="s">
        <v>35</v>
      </c>
      <c r="B43" s="0" t="n">
        <v>1123666</v>
      </c>
      <c r="C43" s="0" t="s">
        <v>33</v>
      </c>
      <c r="D43" s="9" t="s">
        <v>33</v>
      </c>
      <c r="E43" s="9" t="s">
        <v>33</v>
      </c>
      <c r="F43" s="9" t="s">
        <v>33</v>
      </c>
      <c r="G43" s="9" t="s">
        <v>33</v>
      </c>
      <c r="H43" s="9" t="s">
        <v>33</v>
      </c>
      <c r="I43" s="9" t="s">
        <v>33</v>
      </c>
      <c r="J43" s="9" t="s">
        <v>33</v>
      </c>
      <c r="K43" s="9" t="s">
        <v>33</v>
      </c>
      <c r="L43" s="9" t="s">
        <v>33</v>
      </c>
      <c r="M43" s="9" t="s">
        <v>33</v>
      </c>
      <c r="N43" s="9" t="s">
        <v>33</v>
      </c>
      <c r="O43" s="9" t="s">
        <v>33</v>
      </c>
      <c r="P43" s="9" t="s">
        <v>33</v>
      </c>
      <c r="Q43" s="9" t="s">
        <v>33</v>
      </c>
      <c r="R43" s="9" t="s">
        <v>33</v>
      </c>
      <c r="S43" s="9" t="s">
        <v>33</v>
      </c>
      <c r="T43" s="13" t="s">
        <v>33</v>
      </c>
      <c r="U43" s="7" t="n">
        <f aca="false">COUNTIF(D43:T43,"REF")</f>
        <v>0</v>
      </c>
      <c r="V43" s="0" t="n">
        <f aca="false">COUNTIF(D43:T43,"NA")</f>
        <v>0</v>
      </c>
      <c r="W43" s="10" t="n">
        <f aca="false">17-V43-U43</f>
        <v>17</v>
      </c>
      <c r="X43" s="7" t="n">
        <f aca="false">U43/17</f>
        <v>0</v>
      </c>
      <c r="Y43" s="0" t="n">
        <f aca="false">W43/17</f>
        <v>1</v>
      </c>
      <c r="Z43" s="10" t="n">
        <f aca="false">V43/17</f>
        <v>0</v>
      </c>
    </row>
    <row r="44" customFormat="false" ht="12.8" hidden="false" customHeight="false" outlineLevel="0" collapsed="false">
      <c r="A44" s="7" t="s">
        <v>35</v>
      </c>
      <c r="B44" s="11" t="n">
        <v>1124272</v>
      </c>
      <c r="C44" s="11" t="s">
        <v>27</v>
      </c>
      <c r="D44" s="14" t="s">
        <v>28</v>
      </c>
      <c r="E44" s="14" t="s">
        <v>28</v>
      </c>
      <c r="F44" s="14" t="s">
        <v>28</v>
      </c>
      <c r="G44" s="12" t="s">
        <v>27</v>
      </c>
      <c r="H44" s="12" t="s">
        <v>27</v>
      </c>
      <c r="I44" s="12" t="s">
        <v>27</v>
      </c>
      <c r="J44" s="12" t="s">
        <v>27</v>
      </c>
      <c r="K44" s="12" t="s">
        <v>27</v>
      </c>
      <c r="L44" s="12" t="s">
        <v>27</v>
      </c>
      <c r="M44" s="14" t="s">
        <v>28</v>
      </c>
      <c r="N44" s="14" t="s">
        <v>28</v>
      </c>
      <c r="O44" s="14" t="s">
        <v>28</v>
      </c>
      <c r="P44" s="14" t="s">
        <v>28</v>
      </c>
      <c r="Q44" s="14" t="s">
        <v>28</v>
      </c>
      <c r="R44" s="12" t="s">
        <v>27</v>
      </c>
      <c r="S44" s="14" t="s">
        <v>28</v>
      </c>
      <c r="T44" s="13" t="s">
        <v>27</v>
      </c>
      <c r="U44" s="7" t="n">
        <f aca="false">COUNTIF(D44:T44,"REF")</f>
        <v>9</v>
      </c>
      <c r="V44" s="11" t="n">
        <f aca="false">COUNTIF(D44:T44,"NA")</f>
        <v>0</v>
      </c>
      <c r="W44" s="10" t="n">
        <f aca="false">17-V44-U44</f>
        <v>8</v>
      </c>
      <c r="X44" s="7" t="n">
        <f aca="false">U44/17</f>
        <v>0.529411764705882</v>
      </c>
      <c r="Y44" s="0" t="n">
        <f aca="false">W44/17</f>
        <v>0.470588235294118</v>
      </c>
      <c r="Z44" s="10" t="n">
        <f aca="false">V44/17</f>
        <v>0</v>
      </c>
    </row>
    <row r="45" customFormat="false" ht="12.8" hidden="false" customHeight="false" outlineLevel="0" collapsed="false">
      <c r="A45" s="7" t="s">
        <v>35</v>
      </c>
      <c r="B45" s="0" t="n">
        <v>1437822</v>
      </c>
      <c r="C45" s="0" t="s">
        <v>34</v>
      </c>
      <c r="D45" s="9" t="s">
        <v>34</v>
      </c>
      <c r="E45" s="9" t="s">
        <v>34</v>
      </c>
      <c r="F45" s="9" t="s">
        <v>34</v>
      </c>
      <c r="G45" s="9" t="s">
        <v>34</v>
      </c>
      <c r="H45" s="9" t="s">
        <v>34</v>
      </c>
      <c r="I45" s="9" t="s">
        <v>34</v>
      </c>
      <c r="J45" s="9" t="s">
        <v>34</v>
      </c>
      <c r="K45" s="9" t="s">
        <v>34</v>
      </c>
      <c r="L45" s="9" t="s">
        <v>34</v>
      </c>
      <c r="M45" s="9" t="s">
        <v>34</v>
      </c>
      <c r="N45" s="9" t="s">
        <v>34</v>
      </c>
      <c r="O45" s="0" t="s">
        <v>29</v>
      </c>
      <c r="P45" s="9" t="s">
        <v>34</v>
      </c>
      <c r="Q45" s="9" t="s">
        <v>34</v>
      </c>
      <c r="R45" s="9" t="s">
        <v>34</v>
      </c>
      <c r="S45" s="9" t="s">
        <v>34</v>
      </c>
      <c r="T45" s="10" t="s">
        <v>29</v>
      </c>
      <c r="U45" s="7" t="n">
        <f aca="false">COUNTIF(D45:T45,"REF")</f>
        <v>0</v>
      </c>
      <c r="V45" s="0" t="n">
        <f aca="false">COUNTIF(D45:T45,"NA")</f>
        <v>2</v>
      </c>
      <c r="W45" s="10" t="n">
        <f aca="false">17-V45-U45</f>
        <v>15</v>
      </c>
      <c r="X45" s="7" t="n">
        <f aca="false">U45/17</f>
        <v>0</v>
      </c>
      <c r="Y45" s="0" t="n">
        <f aca="false">W45/17</f>
        <v>0.882352941176471</v>
      </c>
      <c r="Z45" s="10" t="n">
        <f aca="false">V45/17</f>
        <v>0.117647058823529</v>
      </c>
    </row>
    <row r="46" customFormat="false" ht="12.8" hidden="false" customHeight="false" outlineLevel="0" collapsed="false">
      <c r="A46" s="7" t="s">
        <v>35</v>
      </c>
      <c r="B46" s="0" t="n">
        <v>1440606</v>
      </c>
      <c r="C46" s="0" t="s">
        <v>33</v>
      </c>
      <c r="D46" s="9" t="s">
        <v>28</v>
      </c>
      <c r="E46" s="9" t="s">
        <v>28</v>
      </c>
      <c r="F46" s="9" t="s">
        <v>28</v>
      </c>
      <c r="G46" s="9" t="s">
        <v>28</v>
      </c>
      <c r="H46" s="9" t="s">
        <v>28</v>
      </c>
      <c r="I46" s="9" t="s">
        <v>28</v>
      </c>
      <c r="J46" s="9" t="s">
        <v>28</v>
      </c>
      <c r="K46" s="9" t="s">
        <v>28</v>
      </c>
      <c r="L46" s="9" t="s">
        <v>28</v>
      </c>
      <c r="M46" s="9" t="s">
        <v>28</v>
      </c>
      <c r="N46" s="9" t="s">
        <v>28</v>
      </c>
      <c r="O46" s="0" t="s">
        <v>29</v>
      </c>
      <c r="P46" s="9" t="s">
        <v>28</v>
      </c>
      <c r="Q46" s="9" t="s">
        <v>28</v>
      </c>
      <c r="R46" s="9" t="s">
        <v>28</v>
      </c>
      <c r="S46" s="9" t="s">
        <v>28</v>
      </c>
      <c r="T46" s="13" t="s">
        <v>28</v>
      </c>
      <c r="U46" s="7" t="n">
        <f aca="false">COUNTIF(D46:T46,"REF")</f>
        <v>16</v>
      </c>
      <c r="V46" s="0" t="n">
        <f aca="false">COUNTIF(D46:T46,"NA")</f>
        <v>1</v>
      </c>
      <c r="W46" s="10" t="n">
        <f aca="false">17-V46-U46</f>
        <v>0</v>
      </c>
      <c r="X46" s="7" t="n">
        <f aca="false">U46/17</f>
        <v>0.941176470588235</v>
      </c>
      <c r="Y46" s="0" t="n">
        <f aca="false">W46/17</f>
        <v>0</v>
      </c>
      <c r="Z46" s="10" t="n">
        <f aca="false">V46/17</f>
        <v>0.0588235294117647</v>
      </c>
    </row>
    <row r="47" customFormat="false" ht="12.8" hidden="false" customHeight="false" outlineLevel="0" collapsed="false">
      <c r="A47" s="7" t="s">
        <v>35</v>
      </c>
      <c r="B47" s="0" t="n">
        <v>1442148</v>
      </c>
      <c r="C47" s="0" t="s">
        <v>31</v>
      </c>
      <c r="D47" s="8" t="s">
        <v>28</v>
      </c>
      <c r="E47" s="8" t="s">
        <v>28</v>
      </c>
      <c r="F47" s="8" t="s">
        <v>28</v>
      </c>
      <c r="G47" s="8" t="s">
        <v>28</v>
      </c>
      <c r="H47" s="8" t="s">
        <v>28</v>
      </c>
      <c r="I47" s="8" t="s">
        <v>28</v>
      </c>
      <c r="J47" s="8" t="s">
        <v>28</v>
      </c>
      <c r="K47" s="8" t="s">
        <v>28</v>
      </c>
      <c r="L47" s="8" t="s">
        <v>28</v>
      </c>
      <c r="M47" s="8" t="s">
        <v>28</v>
      </c>
      <c r="N47" s="8" t="s">
        <v>28</v>
      </c>
      <c r="O47" s="0" t="s">
        <v>29</v>
      </c>
      <c r="P47" s="8" t="s">
        <v>28</v>
      </c>
      <c r="Q47" s="8" t="s">
        <v>28</v>
      </c>
      <c r="R47" s="8" t="s">
        <v>28</v>
      </c>
      <c r="S47" s="8" t="s">
        <v>28</v>
      </c>
      <c r="T47" s="15" t="s">
        <v>28</v>
      </c>
      <c r="U47" s="7" t="n">
        <f aca="false">COUNTIF(D47:T47,"REF")</f>
        <v>16</v>
      </c>
      <c r="V47" s="0" t="n">
        <f aca="false">COUNTIF(D47:T47,"NA")</f>
        <v>1</v>
      </c>
      <c r="W47" s="10" t="n">
        <f aca="false">17-V47-U47</f>
        <v>0</v>
      </c>
      <c r="X47" s="7" t="n">
        <f aca="false">U47/17</f>
        <v>0.941176470588235</v>
      </c>
      <c r="Y47" s="0" t="n">
        <f aca="false">W47/17</f>
        <v>0</v>
      </c>
      <c r="Z47" s="10" t="n">
        <f aca="false">V47/17</f>
        <v>0.0588235294117647</v>
      </c>
    </row>
    <row r="48" customFormat="false" ht="12.8" hidden="false" customHeight="false" outlineLevel="0" collapsed="false">
      <c r="A48" s="7" t="s">
        <v>35</v>
      </c>
      <c r="B48" s="0" t="n">
        <v>1446459</v>
      </c>
      <c r="C48" s="0" t="s">
        <v>27</v>
      </c>
      <c r="D48" s="9" t="s">
        <v>27</v>
      </c>
      <c r="E48" s="8" t="s">
        <v>28</v>
      </c>
      <c r="F48" s="9" t="s">
        <v>27</v>
      </c>
      <c r="G48" s="9" t="s">
        <v>27</v>
      </c>
      <c r="H48" s="9" t="s">
        <v>27</v>
      </c>
      <c r="I48" s="8" t="s">
        <v>28</v>
      </c>
      <c r="J48" s="8" t="s">
        <v>28</v>
      </c>
      <c r="K48" s="8" t="s">
        <v>28</v>
      </c>
      <c r="L48" s="9" t="s">
        <v>27</v>
      </c>
      <c r="M48" s="8" t="s">
        <v>28</v>
      </c>
      <c r="N48" s="9" t="s">
        <v>27</v>
      </c>
      <c r="O48" s="9" t="s">
        <v>27</v>
      </c>
      <c r="P48" s="9" t="s">
        <v>27</v>
      </c>
      <c r="Q48" s="9" t="s">
        <v>27</v>
      </c>
      <c r="R48" s="9" t="s">
        <v>27</v>
      </c>
      <c r="S48" s="8" t="s">
        <v>28</v>
      </c>
      <c r="T48" s="13" t="s">
        <v>27</v>
      </c>
      <c r="U48" s="7" t="n">
        <f aca="false">COUNTIF(D48:T48,"REF")</f>
        <v>6</v>
      </c>
      <c r="V48" s="0" t="n">
        <f aca="false">COUNTIF(D48:T48,"NA")</f>
        <v>0</v>
      </c>
      <c r="W48" s="10" t="n">
        <f aca="false">17-V48-U48</f>
        <v>11</v>
      </c>
      <c r="X48" s="7" t="n">
        <f aca="false">U48/17</f>
        <v>0.352941176470588</v>
      </c>
      <c r="Y48" s="0" t="n">
        <f aca="false">W48/17</f>
        <v>0.647058823529412</v>
      </c>
      <c r="Z48" s="10" t="n">
        <f aca="false">V48/17</f>
        <v>0</v>
      </c>
    </row>
    <row r="49" customFormat="false" ht="12.8" hidden="false" customHeight="false" outlineLevel="0" collapsed="false">
      <c r="A49" s="7" t="s">
        <v>35</v>
      </c>
      <c r="B49" s="0" t="n">
        <v>1449391</v>
      </c>
      <c r="C49" s="0" t="s">
        <v>27</v>
      </c>
      <c r="D49" s="9" t="s">
        <v>28</v>
      </c>
      <c r="E49" s="9" t="s">
        <v>28</v>
      </c>
      <c r="F49" s="9" t="s">
        <v>28</v>
      </c>
      <c r="G49" s="9" t="s">
        <v>28</v>
      </c>
      <c r="H49" s="9" t="s">
        <v>28</v>
      </c>
      <c r="I49" s="9" t="s">
        <v>28</v>
      </c>
      <c r="J49" s="9" t="s">
        <v>28</v>
      </c>
      <c r="K49" s="9" t="s">
        <v>28</v>
      </c>
      <c r="L49" s="9" t="s">
        <v>28</v>
      </c>
      <c r="M49" s="9" t="s">
        <v>28</v>
      </c>
      <c r="N49" s="9" t="s">
        <v>28</v>
      </c>
      <c r="O49" s="9" t="s">
        <v>28</v>
      </c>
      <c r="P49" s="9" t="s">
        <v>28</v>
      </c>
      <c r="Q49" s="9" t="s">
        <v>28</v>
      </c>
      <c r="R49" s="9" t="s">
        <v>28</v>
      </c>
      <c r="S49" s="9" t="s">
        <v>28</v>
      </c>
      <c r="T49" s="13" t="s">
        <v>28</v>
      </c>
      <c r="U49" s="7" t="n">
        <f aca="false">COUNTIF(D49:T49,"REF")</f>
        <v>17</v>
      </c>
      <c r="V49" s="0" t="n">
        <f aca="false">COUNTIF(D49:T49,"NA")</f>
        <v>0</v>
      </c>
      <c r="W49" s="10" t="n">
        <f aca="false">17-V49-U49</f>
        <v>0</v>
      </c>
      <c r="X49" s="7" t="n">
        <f aca="false">U49/17</f>
        <v>1</v>
      </c>
      <c r="Y49" s="0" t="n">
        <f aca="false">W49/17</f>
        <v>0</v>
      </c>
      <c r="Z49" s="10" t="n">
        <f aca="false">V49/17</f>
        <v>0</v>
      </c>
    </row>
    <row r="50" customFormat="false" ht="12.8" hidden="false" customHeight="false" outlineLevel="0" collapsed="false">
      <c r="A50" s="7" t="s">
        <v>35</v>
      </c>
      <c r="B50" s="0" t="n">
        <v>1451389</v>
      </c>
      <c r="C50" s="0" t="s">
        <v>31</v>
      </c>
      <c r="D50" s="8" t="s">
        <v>28</v>
      </c>
      <c r="E50" s="8" t="s">
        <v>28</v>
      </c>
      <c r="F50" s="8" t="s">
        <v>28</v>
      </c>
      <c r="G50" s="8" t="s">
        <v>28</v>
      </c>
      <c r="H50" s="8" t="s">
        <v>28</v>
      </c>
      <c r="I50" s="8" t="s">
        <v>28</v>
      </c>
      <c r="J50" s="8" t="s">
        <v>28</v>
      </c>
      <c r="K50" s="8" t="s">
        <v>28</v>
      </c>
      <c r="L50" s="9" t="s">
        <v>31</v>
      </c>
      <c r="M50" s="8" t="s">
        <v>28</v>
      </c>
      <c r="N50" s="9" t="s">
        <v>31</v>
      </c>
      <c r="O50" s="8" t="s">
        <v>28</v>
      </c>
      <c r="P50" s="8" t="s">
        <v>28</v>
      </c>
      <c r="Q50" s="9" t="s">
        <v>31</v>
      </c>
      <c r="R50" s="8" t="s">
        <v>28</v>
      </c>
      <c r="S50" s="8" t="s">
        <v>28</v>
      </c>
      <c r="T50" s="13" t="s">
        <v>31</v>
      </c>
      <c r="U50" s="7" t="n">
        <f aca="false">COUNTIF(D50:T50,"REF")</f>
        <v>13</v>
      </c>
      <c r="V50" s="0" t="n">
        <f aca="false">COUNTIF(D50:T50,"NA")</f>
        <v>0</v>
      </c>
      <c r="W50" s="10" t="n">
        <f aca="false">17-V50-U50</f>
        <v>4</v>
      </c>
      <c r="X50" s="7" t="n">
        <f aca="false">U50/17</f>
        <v>0.764705882352941</v>
      </c>
      <c r="Y50" s="0" t="n">
        <f aca="false">W50/17</f>
        <v>0.235294117647059</v>
      </c>
      <c r="Z50" s="10" t="n">
        <f aca="false">V50/17</f>
        <v>0</v>
      </c>
    </row>
    <row r="51" customFormat="false" ht="12.8" hidden="false" customHeight="false" outlineLevel="0" collapsed="false">
      <c r="A51" s="7" t="s">
        <v>35</v>
      </c>
      <c r="B51" s="0" t="n">
        <v>1452615</v>
      </c>
      <c r="C51" s="0" t="s">
        <v>33</v>
      </c>
      <c r="D51" s="9" t="s">
        <v>28</v>
      </c>
      <c r="E51" s="9" t="s">
        <v>28</v>
      </c>
      <c r="F51" s="9" t="s">
        <v>28</v>
      </c>
      <c r="G51" s="8" t="s">
        <v>33</v>
      </c>
      <c r="H51" s="8" t="s">
        <v>33</v>
      </c>
      <c r="I51" s="9" t="s">
        <v>28</v>
      </c>
      <c r="J51" s="9" t="s">
        <v>28</v>
      </c>
      <c r="K51" s="9" t="s">
        <v>28</v>
      </c>
      <c r="L51" s="9" t="s">
        <v>28</v>
      </c>
      <c r="M51" s="9" t="s">
        <v>28</v>
      </c>
      <c r="N51" s="9" t="s">
        <v>28</v>
      </c>
      <c r="O51" s="8" t="s">
        <v>33</v>
      </c>
      <c r="P51" s="8" t="s">
        <v>33</v>
      </c>
      <c r="Q51" s="9" t="s">
        <v>28</v>
      </c>
      <c r="R51" s="8" t="s">
        <v>33</v>
      </c>
      <c r="S51" s="9" t="s">
        <v>28</v>
      </c>
      <c r="T51" s="15" t="s">
        <v>33</v>
      </c>
      <c r="U51" s="7" t="n">
        <f aca="false">COUNTIF(D51:T51,"REF")</f>
        <v>11</v>
      </c>
      <c r="V51" s="0" t="n">
        <f aca="false">COUNTIF(D51:T51,"NA")</f>
        <v>0</v>
      </c>
      <c r="W51" s="10" t="n">
        <f aca="false">17-V51-U51</f>
        <v>6</v>
      </c>
      <c r="X51" s="7" t="n">
        <f aca="false">U51/17</f>
        <v>0.647058823529412</v>
      </c>
      <c r="Y51" s="0" t="n">
        <f aca="false">W51/17</f>
        <v>0.352941176470588</v>
      </c>
      <c r="Z51" s="10" t="n">
        <f aca="false">V51/17</f>
        <v>0</v>
      </c>
    </row>
    <row r="52" customFormat="false" ht="12.8" hidden="false" customHeight="false" outlineLevel="0" collapsed="false">
      <c r="A52" s="7" t="s">
        <v>35</v>
      </c>
      <c r="B52" s="0" t="n">
        <v>1453548</v>
      </c>
      <c r="C52" s="0" t="s">
        <v>31</v>
      </c>
      <c r="D52" s="9" t="s">
        <v>31</v>
      </c>
      <c r="E52" s="9" t="s">
        <v>31</v>
      </c>
      <c r="F52" s="9" t="s">
        <v>31</v>
      </c>
      <c r="G52" s="9" t="s">
        <v>31</v>
      </c>
      <c r="H52" s="9" t="s">
        <v>31</v>
      </c>
      <c r="I52" s="9" t="s">
        <v>31</v>
      </c>
      <c r="J52" s="9" t="s">
        <v>31</v>
      </c>
      <c r="K52" s="9" t="s">
        <v>31</v>
      </c>
      <c r="L52" s="9" t="s">
        <v>31</v>
      </c>
      <c r="M52" s="9" t="s">
        <v>31</v>
      </c>
      <c r="N52" s="9" t="s">
        <v>31</v>
      </c>
      <c r="O52" s="8" t="s">
        <v>28</v>
      </c>
      <c r="P52" s="8" t="s">
        <v>28</v>
      </c>
      <c r="Q52" s="9" t="s">
        <v>31</v>
      </c>
      <c r="R52" s="9" t="s">
        <v>31</v>
      </c>
      <c r="S52" s="9" t="s">
        <v>31</v>
      </c>
      <c r="T52" s="13" t="s">
        <v>31</v>
      </c>
      <c r="U52" s="7" t="n">
        <f aca="false">COUNTIF(D52:T52,"REF")</f>
        <v>2</v>
      </c>
      <c r="V52" s="0" t="n">
        <f aca="false">COUNTIF(D52:T52,"NA")</f>
        <v>0</v>
      </c>
      <c r="W52" s="10" t="n">
        <f aca="false">17-V52-U52</f>
        <v>15</v>
      </c>
      <c r="X52" s="7" t="n">
        <f aca="false">U52/17</f>
        <v>0.117647058823529</v>
      </c>
      <c r="Y52" s="0" t="n">
        <f aca="false">W52/17</f>
        <v>0.882352941176471</v>
      </c>
      <c r="Z52" s="10" t="n">
        <f aca="false">V52/17</f>
        <v>0</v>
      </c>
    </row>
    <row r="53" customFormat="false" ht="12.8" hidden="false" customHeight="false" outlineLevel="0" collapsed="false">
      <c r="A53" s="7" t="s">
        <v>35</v>
      </c>
      <c r="B53" s="0" t="n">
        <v>1457537</v>
      </c>
      <c r="C53" s="0" t="s">
        <v>34</v>
      </c>
      <c r="D53" s="8" t="s">
        <v>28</v>
      </c>
      <c r="E53" s="8" t="s">
        <v>28</v>
      </c>
      <c r="F53" s="8" t="s">
        <v>28</v>
      </c>
      <c r="G53" s="9" t="s">
        <v>34</v>
      </c>
      <c r="H53" s="9" t="s">
        <v>34</v>
      </c>
      <c r="I53" s="8" t="s">
        <v>28</v>
      </c>
      <c r="J53" s="8" t="s">
        <v>28</v>
      </c>
      <c r="K53" s="8" t="s">
        <v>28</v>
      </c>
      <c r="L53" s="9" t="s">
        <v>34</v>
      </c>
      <c r="M53" s="8" t="s">
        <v>28</v>
      </c>
      <c r="N53" s="9" t="s">
        <v>34</v>
      </c>
      <c r="O53" s="9" t="s">
        <v>34</v>
      </c>
      <c r="P53" s="9" t="s">
        <v>34</v>
      </c>
      <c r="Q53" s="9" t="s">
        <v>34</v>
      </c>
      <c r="R53" s="9" t="s">
        <v>34</v>
      </c>
      <c r="S53" s="8" t="s">
        <v>28</v>
      </c>
      <c r="T53" s="13" t="s">
        <v>34</v>
      </c>
      <c r="U53" s="7" t="n">
        <f aca="false">COUNTIF(D53:T53,"REF")</f>
        <v>8</v>
      </c>
      <c r="V53" s="0" t="n">
        <f aca="false">COUNTIF(D53:T53,"NA")</f>
        <v>0</v>
      </c>
      <c r="W53" s="10" t="n">
        <f aca="false">17-V53-U53</f>
        <v>9</v>
      </c>
      <c r="X53" s="7" t="n">
        <f aca="false">U53/17</f>
        <v>0.470588235294118</v>
      </c>
      <c r="Y53" s="0" t="n">
        <f aca="false">W53/17</f>
        <v>0.529411764705882</v>
      </c>
      <c r="Z53" s="10" t="n">
        <f aca="false">V53/17</f>
        <v>0</v>
      </c>
    </row>
    <row r="54" customFormat="false" ht="12.8" hidden="false" customHeight="false" outlineLevel="0" collapsed="false">
      <c r="A54" s="7" t="s">
        <v>35</v>
      </c>
      <c r="B54" s="0" t="n">
        <v>1465733</v>
      </c>
      <c r="C54" s="0" t="s">
        <v>31</v>
      </c>
      <c r="D54" s="9" t="s">
        <v>28</v>
      </c>
      <c r="E54" s="9" t="s">
        <v>28</v>
      </c>
      <c r="F54" s="9" t="s">
        <v>28</v>
      </c>
      <c r="G54" s="9" t="s">
        <v>28</v>
      </c>
      <c r="H54" s="9" t="s">
        <v>28</v>
      </c>
      <c r="I54" s="9" t="s">
        <v>28</v>
      </c>
      <c r="J54" s="9" t="s">
        <v>28</v>
      </c>
      <c r="K54" s="9" t="s">
        <v>28</v>
      </c>
      <c r="L54" s="9" t="s">
        <v>28</v>
      </c>
      <c r="M54" s="9" t="s">
        <v>28</v>
      </c>
      <c r="N54" s="9" t="s">
        <v>28</v>
      </c>
      <c r="O54" s="9" t="s">
        <v>28</v>
      </c>
      <c r="P54" s="9" t="s">
        <v>28</v>
      </c>
      <c r="Q54" s="9" t="s">
        <v>28</v>
      </c>
      <c r="R54" s="9" t="s">
        <v>28</v>
      </c>
      <c r="S54" s="9" t="s">
        <v>28</v>
      </c>
      <c r="T54" s="13" t="s">
        <v>28</v>
      </c>
      <c r="U54" s="7" t="n">
        <f aca="false">COUNTIF(D54:T54,"REF")</f>
        <v>17</v>
      </c>
      <c r="V54" s="0" t="n">
        <f aca="false">COUNTIF(D54:T54,"NA")</f>
        <v>0</v>
      </c>
      <c r="W54" s="10" t="n">
        <f aca="false">17-V54-U54</f>
        <v>0</v>
      </c>
      <c r="X54" s="7" t="n">
        <f aca="false">U54/17</f>
        <v>1</v>
      </c>
      <c r="Y54" s="0" t="n">
        <f aca="false">W54/17</f>
        <v>0</v>
      </c>
      <c r="Z54" s="10" t="n">
        <f aca="false">V54/17</f>
        <v>0</v>
      </c>
    </row>
    <row r="55" customFormat="false" ht="12.8" hidden="false" customHeight="false" outlineLevel="0" collapsed="false">
      <c r="A55" s="7" t="s">
        <v>35</v>
      </c>
      <c r="B55" s="0" t="n">
        <v>1465928</v>
      </c>
      <c r="C55" s="0" t="s">
        <v>31</v>
      </c>
      <c r="D55" s="9" t="s">
        <v>28</v>
      </c>
      <c r="E55" s="9" t="s">
        <v>28</v>
      </c>
      <c r="F55" s="9" t="s">
        <v>28</v>
      </c>
      <c r="G55" s="9" t="s">
        <v>28</v>
      </c>
      <c r="H55" s="9" t="s">
        <v>28</v>
      </c>
      <c r="I55" s="9" t="s">
        <v>28</v>
      </c>
      <c r="J55" s="9" t="s">
        <v>28</v>
      </c>
      <c r="K55" s="9" t="s">
        <v>28</v>
      </c>
      <c r="L55" s="9" t="s">
        <v>28</v>
      </c>
      <c r="M55" s="9" t="s">
        <v>28</v>
      </c>
      <c r="N55" s="9" t="s">
        <v>28</v>
      </c>
      <c r="O55" s="9" t="s">
        <v>28</v>
      </c>
      <c r="P55" s="9" t="s">
        <v>28</v>
      </c>
      <c r="Q55" s="9" t="s">
        <v>28</v>
      </c>
      <c r="R55" s="9" t="s">
        <v>28</v>
      </c>
      <c r="S55" s="9" t="s">
        <v>28</v>
      </c>
      <c r="T55" s="13" t="s">
        <v>28</v>
      </c>
      <c r="U55" s="7" t="n">
        <f aca="false">COUNTIF(D55:T55,"REF")</f>
        <v>17</v>
      </c>
      <c r="V55" s="0" t="n">
        <f aca="false">COUNTIF(D55:T55,"NA")</f>
        <v>0</v>
      </c>
      <c r="W55" s="10" t="n">
        <f aca="false">17-V55-U55</f>
        <v>0</v>
      </c>
      <c r="X55" s="7" t="n">
        <f aca="false">U55/17</f>
        <v>1</v>
      </c>
      <c r="Y55" s="0" t="n">
        <f aca="false">W55/17</f>
        <v>0</v>
      </c>
      <c r="Z55" s="10" t="n">
        <f aca="false">V55/17</f>
        <v>0</v>
      </c>
    </row>
    <row r="56" customFormat="false" ht="12.8" hidden="false" customHeight="false" outlineLevel="0" collapsed="false">
      <c r="A56" s="7" t="s">
        <v>35</v>
      </c>
      <c r="B56" s="0" t="n">
        <v>1466217</v>
      </c>
      <c r="C56" s="0" t="s">
        <v>27</v>
      </c>
      <c r="D56" s="8" t="s">
        <v>28</v>
      </c>
      <c r="E56" s="9" t="s">
        <v>27</v>
      </c>
      <c r="F56" s="8" t="s">
        <v>28</v>
      </c>
      <c r="G56" s="9" t="s">
        <v>27</v>
      </c>
      <c r="H56" s="9" t="s">
        <v>27</v>
      </c>
      <c r="I56" s="8" t="s">
        <v>28</v>
      </c>
      <c r="J56" s="8" t="s">
        <v>28</v>
      </c>
      <c r="K56" s="8" t="s">
        <v>28</v>
      </c>
      <c r="L56" s="8" t="s">
        <v>28</v>
      </c>
      <c r="M56" s="9" t="s">
        <v>27</v>
      </c>
      <c r="N56" s="9" t="s">
        <v>27</v>
      </c>
      <c r="O56" s="8" t="s">
        <v>28</v>
      </c>
      <c r="P56" s="8" t="s">
        <v>28</v>
      </c>
      <c r="Q56" s="9" t="s">
        <v>27</v>
      </c>
      <c r="R56" s="9" t="s">
        <v>27</v>
      </c>
      <c r="S56" s="9" t="s">
        <v>27</v>
      </c>
      <c r="T56" s="13" t="s">
        <v>27</v>
      </c>
      <c r="U56" s="7" t="n">
        <f aca="false">COUNTIF(D56:T56,"REF")</f>
        <v>8</v>
      </c>
      <c r="V56" s="0" t="n">
        <f aca="false">COUNTIF(D56:T56,"NA")</f>
        <v>0</v>
      </c>
      <c r="W56" s="10" t="n">
        <f aca="false">17-V56-U56</f>
        <v>9</v>
      </c>
      <c r="X56" s="7" t="n">
        <f aca="false">U56/17</f>
        <v>0.470588235294118</v>
      </c>
      <c r="Y56" s="0" t="n">
        <f aca="false">W56/17</f>
        <v>0.529411764705882</v>
      </c>
      <c r="Z56" s="10" t="n">
        <f aca="false">V56/17</f>
        <v>0</v>
      </c>
    </row>
    <row r="57" customFormat="false" ht="12.8" hidden="false" customHeight="false" outlineLevel="0" collapsed="false">
      <c r="A57" s="7" t="s">
        <v>35</v>
      </c>
      <c r="B57" s="0" t="n">
        <v>1469722</v>
      </c>
      <c r="C57" s="0" t="s">
        <v>31</v>
      </c>
      <c r="D57" s="8" t="s">
        <v>28</v>
      </c>
      <c r="E57" s="8" t="s">
        <v>28</v>
      </c>
      <c r="F57" s="8" t="s">
        <v>28</v>
      </c>
      <c r="G57" s="8" t="s">
        <v>28</v>
      </c>
      <c r="H57" s="8" t="s">
        <v>28</v>
      </c>
      <c r="I57" s="9" t="s">
        <v>31</v>
      </c>
      <c r="J57" s="8" t="s">
        <v>28</v>
      </c>
      <c r="K57" s="8" t="s">
        <v>28</v>
      </c>
      <c r="L57" s="9" t="s">
        <v>31</v>
      </c>
      <c r="M57" s="8" t="s">
        <v>28</v>
      </c>
      <c r="N57" s="9" t="s">
        <v>31</v>
      </c>
      <c r="O57" s="9" t="s">
        <v>31</v>
      </c>
      <c r="P57" s="9" t="s">
        <v>31</v>
      </c>
      <c r="Q57" s="9" t="s">
        <v>31</v>
      </c>
      <c r="R57" s="8" t="s">
        <v>28</v>
      </c>
      <c r="S57" s="8" t="s">
        <v>28</v>
      </c>
      <c r="T57" s="15" t="s">
        <v>28</v>
      </c>
      <c r="U57" s="7" t="n">
        <f aca="false">COUNTIF(D57:T57,"REF")</f>
        <v>11</v>
      </c>
      <c r="V57" s="0" t="n">
        <f aca="false">COUNTIF(D57:T57,"NA")</f>
        <v>0</v>
      </c>
      <c r="W57" s="10" t="n">
        <f aca="false">17-V57-U57</f>
        <v>6</v>
      </c>
      <c r="X57" s="7" t="n">
        <f aca="false">U57/17</f>
        <v>0.647058823529412</v>
      </c>
      <c r="Y57" s="0" t="n">
        <f aca="false">W57/17</f>
        <v>0.352941176470588</v>
      </c>
      <c r="Z57" s="10" t="n">
        <f aca="false">V57/17</f>
        <v>0</v>
      </c>
    </row>
    <row r="58" customFormat="false" ht="12.8" hidden="false" customHeight="false" outlineLevel="0" collapsed="false">
      <c r="A58" s="7" t="s">
        <v>35</v>
      </c>
      <c r="B58" s="0" t="n">
        <v>1471378</v>
      </c>
      <c r="C58" s="0" t="s">
        <v>33</v>
      </c>
      <c r="D58" s="9" t="s">
        <v>28</v>
      </c>
      <c r="E58" s="9" t="s">
        <v>28</v>
      </c>
      <c r="F58" s="9" t="s">
        <v>28</v>
      </c>
      <c r="G58" s="9" t="s">
        <v>28</v>
      </c>
      <c r="H58" s="9" t="s">
        <v>28</v>
      </c>
      <c r="I58" s="9" t="s">
        <v>28</v>
      </c>
      <c r="J58" s="9" t="s">
        <v>28</v>
      </c>
      <c r="K58" s="9" t="s">
        <v>28</v>
      </c>
      <c r="L58" s="9" t="s">
        <v>28</v>
      </c>
      <c r="M58" s="9" t="s">
        <v>28</v>
      </c>
      <c r="N58" s="9" t="s">
        <v>28</v>
      </c>
      <c r="O58" s="9" t="s">
        <v>28</v>
      </c>
      <c r="P58" s="9" t="s">
        <v>28</v>
      </c>
      <c r="Q58" s="9" t="s">
        <v>28</v>
      </c>
      <c r="R58" s="9" t="s">
        <v>28</v>
      </c>
      <c r="S58" s="9" t="s">
        <v>28</v>
      </c>
      <c r="T58" s="13" t="s">
        <v>28</v>
      </c>
      <c r="U58" s="7" t="n">
        <f aca="false">COUNTIF(D58:T58,"REF")</f>
        <v>17</v>
      </c>
      <c r="V58" s="0" t="n">
        <f aca="false">COUNTIF(D58:T58,"NA")</f>
        <v>0</v>
      </c>
      <c r="W58" s="10" t="n">
        <f aca="false">17-V58-U58</f>
        <v>0</v>
      </c>
      <c r="X58" s="7" t="n">
        <f aca="false">U58/17</f>
        <v>1</v>
      </c>
      <c r="Y58" s="0" t="n">
        <f aca="false">W58/17</f>
        <v>0</v>
      </c>
      <c r="Z58" s="10" t="n">
        <f aca="false">V58/17</f>
        <v>0</v>
      </c>
    </row>
    <row r="59" customFormat="false" ht="12.8" hidden="false" customHeight="false" outlineLevel="0" collapsed="false">
      <c r="A59" s="7" t="s">
        <v>36</v>
      </c>
      <c r="B59" s="0" t="n">
        <v>25644</v>
      </c>
      <c r="C59" s="0" t="s">
        <v>34</v>
      </c>
      <c r="D59" s="8" t="s">
        <v>34</v>
      </c>
      <c r="E59" s="9" t="s">
        <v>28</v>
      </c>
      <c r="F59" s="8" t="s">
        <v>34</v>
      </c>
      <c r="G59" s="8" t="s">
        <v>34</v>
      </c>
      <c r="H59" s="9" t="s">
        <v>28</v>
      </c>
      <c r="I59" s="8" t="s">
        <v>34</v>
      </c>
      <c r="J59" s="8" t="s">
        <v>34</v>
      </c>
      <c r="K59" s="0" t="s">
        <v>29</v>
      </c>
      <c r="L59" s="8" t="s">
        <v>34</v>
      </c>
      <c r="M59" s="9" t="s">
        <v>28</v>
      </c>
      <c r="N59" s="8" t="s">
        <v>34</v>
      </c>
      <c r="O59" s="8" t="s">
        <v>34</v>
      </c>
      <c r="P59" s="8" t="s">
        <v>34</v>
      </c>
      <c r="Q59" s="8" t="s">
        <v>34</v>
      </c>
      <c r="R59" s="9" t="s">
        <v>28</v>
      </c>
      <c r="S59" s="9" t="s">
        <v>28</v>
      </c>
      <c r="T59" s="13" t="s">
        <v>28</v>
      </c>
      <c r="U59" s="7" t="n">
        <f aca="false">COUNTIF(D59:T59,"REF")</f>
        <v>6</v>
      </c>
      <c r="V59" s="0" t="n">
        <f aca="false">COUNTIF(D59:T59,"NA")</f>
        <v>1</v>
      </c>
      <c r="W59" s="10" t="n">
        <f aca="false">17-V59-U59</f>
        <v>10</v>
      </c>
      <c r="X59" s="7" t="n">
        <f aca="false">U59/17</f>
        <v>0.352941176470588</v>
      </c>
      <c r="Y59" s="0" t="n">
        <f aca="false">W59/17</f>
        <v>0.588235294117647</v>
      </c>
      <c r="Z59" s="10" t="n">
        <f aca="false">V59/17</f>
        <v>0.0588235294117647</v>
      </c>
    </row>
    <row r="60" customFormat="false" ht="12.8" hidden="false" customHeight="false" outlineLevel="0" collapsed="false">
      <c r="A60" s="7" t="s">
        <v>36</v>
      </c>
      <c r="B60" s="0" t="n">
        <v>25910</v>
      </c>
      <c r="C60" s="0" t="s">
        <v>31</v>
      </c>
      <c r="D60" s="9" t="s">
        <v>31</v>
      </c>
      <c r="E60" s="9" t="s">
        <v>31</v>
      </c>
      <c r="F60" s="9" t="s">
        <v>31</v>
      </c>
      <c r="G60" s="9" t="s">
        <v>31</v>
      </c>
      <c r="H60" s="9" t="s">
        <v>31</v>
      </c>
      <c r="I60" s="9" t="s">
        <v>31</v>
      </c>
      <c r="J60" s="9" t="s">
        <v>31</v>
      </c>
      <c r="K60" s="0" t="s">
        <v>29</v>
      </c>
      <c r="L60" s="8" t="s">
        <v>28</v>
      </c>
      <c r="M60" s="9" t="s">
        <v>31</v>
      </c>
      <c r="N60" s="8" t="s">
        <v>28</v>
      </c>
      <c r="O60" s="8" t="s">
        <v>28</v>
      </c>
      <c r="P60" s="8" t="s">
        <v>28</v>
      </c>
      <c r="Q60" s="8" t="s">
        <v>28</v>
      </c>
      <c r="R60" s="9" t="s">
        <v>31</v>
      </c>
      <c r="S60" s="9" t="s">
        <v>31</v>
      </c>
      <c r="T60" s="13" t="s">
        <v>31</v>
      </c>
      <c r="U60" s="7" t="n">
        <f aca="false">COUNTIF(D60:T60,"REF")</f>
        <v>5</v>
      </c>
      <c r="V60" s="0" t="n">
        <f aca="false">COUNTIF(D60:T60,"NA")</f>
        <v>1</v>
      </c>
      <c r="W60" s="10" t="n">
        <f aca="false">17-V60-U60</f>
        <v>11</v>
      </c>
      <c r="X60" s="7" t="n">
        <f aca="false">U60/17</f>
        <v>0.294117647058823</v>
      </c>
      <c r="Y60" s="0" t="n">
        <f aca="false">W60/17</f>
        <v>0.647058823529412</v>
      </c>
      <c r="Z60" s="10" t="n">
        <f aca="false">V60/17</f>
        <v>0.0588235294117647</v>
      </c>
    </row>
    <row r="61" customFormat="false" ht="12.8" hidden="false" customHeight="false" outlineLevel="0" collapsed="false">
      <c r="A61" s="7" t="s">
        <v>36</v>
      </c>
      <c r="B61" s="0" t="n">
        <v>27317</v>
      </c>
      <c r="C61" s="0" t="s">
        <v>34</v>
      </c>
      <c r="D61" s="8" t="s">
        <v>28</v>
      </c>
      <c r="E61" s="9" t="s">
        <v>34</v>
      </c>
      <c r="F61" s="8" t="s">
        <v>28</v>
      </c>
      <c r="G61" s="8" t="s">
        <v>28</v>
      </c>
      <c r="H61" s="8" t="s">
        <v>28</v>
      </c>
      <c r="I61" s="9" t="s">
        <v>34</v>
      </c>
      <c r="J61" s="8" t="s">
        <v>28</v>
      </c>
      <c r="K61" s="0" t="s">
        <v>29</v>
      </c>
      <c r="L61" s="8" t="s">
        <v>28</v>
      </c>
      <c r="M61" s="9" t="s">
        <v>34</v>
      </c>
      <c r="N61" s="8" t="s">
        <v>28</v>
      </c>
      <c r="O61" s="9" t="s">
        <v>34</v>
      </c>
      <c r="P61" s="9" t="s">
        <v>34</v>
      </c>
      <c r="Q61" s="8" t="s">
        <v>28</v>
      </c>
      <c r="R61" s="8" t="s">
        <v>28</v>
      </c>
      <c r="S61" s="9" t="s">
        <v>34</v>
      </c>
      <c r="T61" s="15" t="s">
        <v>28</v>
      </c>
      <c r="U61" s="7" t="n">
        <f aca="false">COUNTIF(D61:T61,"REF")</f>
        <v>10</v>
      </c>
      <c r="V61" s="0" t="n">
        <f aca="false">COUNTIF(D61:T61,"NA")</f>
        <v>1</v>
      </c>
      <c r="W61" s="10" t="n">
        <f aca="false">17-V61-U61</f>
        <v>6</v>
      </c>
      <c r="X61" s="7" t="n">
        <f aca="false">U61/17</f>
        <v>0.588235294117647</v>
      </c>
      <c r="Y61" s="0" t="n">
        <f aca="false">W61/17</f>
        <v>0.352941176470588</v>
      </c>
      <c r="Z61" s="10" t="n">
        <f aca="false">V61/17</f>
        <v>0.0588235294117647</v>
      </c>
    </row>
    <row r="62" customFormat="false" ht="12.8" hidden="false" customHeight="false" outlineLevel="0" collapsed="false">
      <c r="A62" s="7" t="s">
        <v>36</v>
      </c>
      <c r="B62" s="11" t="n">
        <v>36180</v>
      </c>
      <c r="C62" s="11" t="s">
        <v>34</v>
      </c>
      <c r="D62" s="12" t="s">
        <v>34</v>
      </c>
      <c r="E62" s="12" t="s">
        <v>34</v>
      </c>
      <c r="F62" s="12" t="s">
        <v>34</v>
      </c>
      <c r="G62" s="12" t="s">
        <v>34</v>
      </c>
      <c r="H62" s="12" t="s">
        <v>34</v>
      </c>
      <c r="I62" s="12" t="s">
        <v>34</v>
      </c>
      <c r="J62" s="12" t="s">
        <v>34</v>
      </c>
      <c r="K62" s="12" t="s">
        <v>34</v>
      </c>
      <c r="L62" s="11" t="s">
        <v>29</v>
      </c>
      <c r="M62" s="12" t="s">
        <v>34</v>
      </c>
      <c r="N62" s="14" t="s">
        <v>28</v>
      </c>
      <c r="O62" s="11" t="s">
        <v>29</v>
      </c>
      <c r="P62" s="11" t="s">
        <v>29</v>
      </c>
      <c r="Q62" s="14" t="s">
        <v>28</v>
      </c>
      <c r="R62" s="12" t="s">
        <v>34</v>
      </c>
      <c r="S62" s="12" t="s">
        <v>34</v>
      </c>
      <c r="T62" s="13" t="s">
        <v>34</v>
      </c>
      <c r="U62" s="7" t="n">
        <f aca="false">COUNTIF(D62:T62,"REF")</f>
        <v>2</v>
      </c>
      <c r="V62" s="11" t="n">
        <f aca="false">COUNTIF(D62:T62,"NA")</f>
        <v>3</v>
      </c>
      <c r="W62" s="10" t="n">
        <f aca="false">17-V62-U62</f>
        <v>12</v>
      </c>
      <c r="X62" s="7" t="n">
        <f aca="false">U62/17</f>
        <v>0.117647058823529</v>
      </c>
      <c r="Y62" s="0" t="n">
        <f aca="false">W62/17</f>
        <v>0.705882352941176</v>
      </c>
      <c r="Z62" s="10" t="n">
        <f aca="false">V62/17</f>
        <v>0.176470588235294</v>
      </c>
    </row>
    <row r="63" customFormat="false" ht="12.8" hidden="false" customHeight="false" outlineLevel="0" collapsed="false">
      <c r="A63" s="7" t="s">
        <v>36</v>
      </c>
      <c r="B63" s="0" t="n">
        <v>168368</v>
      </c>
      <c r="C63" s="0" t="s">
        <v>31</v>
      </c>
      <c r="D63" s="8" t="s">
        <v>28</v>
      </c>
      <c r="E63" s="8" t="s">
        <v>28</v>
      </c>
      <c r="F63" s="8" t="s">
        <v>28</v>
      </c>
      <c r="G63" s="0" t="s">
        <v>29</v>
      </c>
      <c r="H63" s="0" t="s">
        <v>29</v>
      </c>
      <c r="I63" s="8" t="s">
        <v>28</v>
      </c>
      <c r="J63" s="8" t="s">
        <v>28</v>
      </c>
      <c r="K63" s="8" t="s">
        <v>28</v>
      </c>
      <c r="L63" s="8" t="s">
        <v>28</v>
      </c>
      <c r="M63" s="8" t="s">
        <v>28</v>
      </c>
      <c r="N63" s="8" t="s">
        <v>28</v>
      </c>
      <c r="O63" s="8" t="s">
        <v>28</v>
      </c>
      <c r="P63" s="8" t="s">
        <v>28</v>
      </c>
      <c r="Q63" s="8" t="s">
        <v>28</v>
      </c>
      <c r="R63" s="0" t="s">
        <v>29</v>
      </c>
      <c r="S63" s="8" t="s">
        <v>28</v>
      </c>
      <c r="T63" s="15" t="s">
        <v>28</v>
      </c>
      <c r="U63" s="7" t="n">
        <f aca="false">COUNTIF(D63:T63,"REF")</f>
        <v>14</v>
      </c>
      <c r="V63" s="0" t="n">
        <f aca="false">COUNTIF(D63:T63,"NA")</f>
        <v>3</v>
      </c>
      <c r="W63" s="10" t="n">
        <f aca="false">17-V63-U63</f>
        <v>0</v>
      </c>
      <c r="X63" s="7" t="n">
        <f aca="false">U63/17</f>
        <v>0.823529411764706</v>
      </c>
      <c r="Y63" s="0" t="n">
        <f aca="false">W63/17</f>
        <v>0</v>
      </c>
      <c r="Z63" s="10" t="n">
        <f aca="false">V63/17</f>
        <v>0.176470588235294</v>
      </c>
    </row>
    <row r="64" customFormat="false" ht="12.8" hidden="false" customHeight="false" outlineLevel="0" collapsed="false">
      <c r="A64" s="7" t="s">
        <v>36</v>
      </c>
      <c r="B64" s="0" t="n">
        <v>169777</v>
      </c>
      <c r="C64" s="0" t="s">
        <v>31</v>
      </c>
      <c r="D64" s="9" t="s">
        <v>28</v>
      </c>
      <c r="E64" s="9" t="s">
        <v>28</v>
      </c>
      <c r="F64" s="9" t="s">
        <v>28</v>
      </c>
      <c r="G64" s="9" t="s">
        <v>28</v>
      </c>
      <c r="H64" s="9" t="s">
        <v>28</v>
      </c>
      <c r="I64" s="9" t="s">
        <v>28</v>
      </c>
      <c r="J64" s="9" t="s">
        <v>28</v>
      </c>
      <c r="K64" s="9" t="s">
        <v>28</v>
      </c>
      <c r="L64" s="9" t="s">
        <v>28</v>
      </c>
      <c r="M64" s="9" t="s">
        <v>28</v>
      </c>
      <c r="N64" s="9" t="s">
        <v>28</v>
      </c>
      <c r="O64" s="9" t="s">
        <v>28</v>
      </c>
      <c r="P64" s="9" t="s">
        <v>28</v>
      </c>
      <c r="Q64" s="9" t="s">
        <v>28</v>
      </c>
      <c r="R64" s="9" t="s">
        <v>28</v>
      </c>
      <c r="S64" s="9" t="s">
        <v>28</v>
      </c>
      <c r="T64" s="13" t="s">
        <v>28</v>
      </c>
      <c r="U64" s="7" t="n">
        <f aca="false">COUNTIF(D64:T64,"REF")</f>
        <v>17</v>
      </c>
      <c r="V64" s="0" t="n">
        <f aca="false">COUNTIF(D64:T64,"NA")</f>
        <v>0</v>
      </c>
      <c r="W64" s="10" t="n">
        <f aca="false">17-V64-U64</f>
        <v>0</v>
      </c>
      <c r="X64" s="7" t="n">
        <f aca="false">U64/17</f>
        <v>1</v>
      </c>
      <c r="Y64" s="0" t="n">
        <f aca="false">W64/17</f>
        <v>0</v>
      </c>
      <c r="Z64" s="10" t="n">
        <f aca="false">V64/17</f>
        <v>0</v>
      </c>
    </row>
    <row r="65" customFormat="false" ht="12.8" hidden="false" customHeight="false" outlineLevel="0" collapsed="false">
      <c r="A65" s="7" t="s">
        <v>36</v>
      </c>
      <c r="B65" s="0" t="n">
        <v>174646</v>
      </c>
      <c r="C65" s="0" t="s">
        <v>31</v>
      </c>
      <c r="D65" s="8" t="s">
        <v>28</v>
      </c>
      <c r="E65" s="8" t="s">
        <v>28</v>
      </c>
      <c r="F65" s="8" t="s">
        <v>28</v>
      </c>
      <c r="G65" s="8" t="s">
        <v>28</v>
      </c>
      <c r="H65" s="8" t="s">
        <v>28</v>
      </c>
      <c r="I65" s="8" t="s">
        <v>28</v>
      </c>
      <c r="J65" s="8" t="s">
        <v>28</v>
      </c>
      <c r="K65" s="8" t="s">
        <v>28</v>
      </c>
      <c r="L65" s="8" t="s">
        <v>28</v>
      </c>
      <c r="M65" s="8" t="s">
        <v>28</v>
      </c>
      <c r="N65" s="8" t="s">
        <v>28</v>
      </c>
      <c r="O65" s="8" t="s">
        <v>28</v>
      </c>
      <c r="P65" s="8" t="s">
        <v>28</v>
      </c>
      <c r="Q65" s="8" t="s">
        <v>28</v>
      </c>
      <c r="R65" s="8" t="s">
        <v>28</v>
      </c>
      <c r="S65" s="8" t="s">
        <v>28</v>
      </c>
      <c r="T65" s="15" t="s">
        <v>28</v>
      </c>
      <c r="U65" s="7" t="n">
        <f aca="false">COUNTIF(D65:T65,"REF")</f>
        <v>17</v>
      </c>
      <c r="V65" s="0" t="n">
        <f aca="false">COUNTIF(D65:T65,"NA")</f>
        <v>0</v>
      </c>
      <c r="W65" s="10" t="n">
        <f aca="false">17-V65-U65</f>
        <v>0</v>
      </c>
      <c r="X65" s="7" t="n">
        <f aca="false">U65/17</f>
        <v>1</v>
      </c>
      <c r="Y65" s="0" t="n">
        <f aca="false">W65/17</f>
        <v>0</v>
      </c>
      <c r="Z65" s="10" t="n">
        <f aca="false">V65/17</f>
        <v>0</v>
      </c>
    </row>
    <row r="66" customFormat="false" ht="12.8" hidden="false" customHeight="false" outlineLevel="0" collapsed="false">
      <c r="A66" s="7" t="s">
        <v>36</v>
      </c>
      <c r="B66" s="11" t="n">
        <v>175647</v>
      </c>
      <c r="C66" s="11" t="s">
        <v>31</v>
      </c>
      <c r="D66" s="12" t="s">
        <v>31</v>
      </c>
      <c r="E66" s="12" t="s">
        <v>31</v>
      </c>
      <c r="F66" s="12" t="s">
        <v>31</v>
      </c>
      <c r="G66" s="12" t="s">
        <v>31</v>
      </c>
      <c r="H66" s="12" t="s">
        <v>31</v>
      </c>
      <c r="I66" s="12" t="s">
        <v>31</v>
      </c>
      <c r="J66" s="12" t="s">
        <v>31</v>
      </c>
      <c r="K66" s="12" t="s">
        <v>31</v>
      </c>
      <c r="L66" s="12" t="s">
        <v>31</v>
      </c>
      <c r="M66" s="12" t="s">
        <v>31</v>
      </c>
      <c r="N66" s="12" t="s">
        <v>31</v>
      </c>
      <c r="O66" s="12" t="s">
        <v>31</v>
      </c>
      <c r="P66" s="12" t="s">
        <v>31</v>
      </c>
      <c r="Q66" s="12" t="s">
        <v>31</v>
      </c>
      <c r="R66" s="12" t="s">
        <v>31</v>
      </c>
      <c r="S66" s="12" t="s">
        <v>31</v>
      </c>
      <c r="T66" s="13" t="s">
        <v>31</v>
      </c>
      <c r="U66" s="7" t="n">
        <f aca="false">COUNTIF(D66:T66,"REF")</f>
        <v>0</v>
      </c>
      <c r="V66" s="11" t="n">
        <f aca="false">COUNTIF(D66:T66,"NA")</f>
        <v>0</v>
      </c>
      <c r="W66" s="10" t="n">
        <f aca="false">17-V66-U66</f>
        <v>17</v>
      </c>
      <c r="X66" s="7" t="n">
        <f aca="false">U66/17</f>
        <v>0</v>
      </c>
      <c r="Y66" s="0" t="n">
        <f aca="false">W66/17</f>
        <v>1</v>
      </c>
      <c r="Z66" s="10" t="n">
        <f aca="false">V66/17</f>
        <v>0</v>
      </c>
    </row>
    <row r="67" customFormat="false" ht="12.8" hidden="false" customHeight="false" outlineLevel="0" collapsed="false">
      <c r="A67" s="7" t="s">
        <v>37</v>
      </c>
      <c r="B67" s="0" t="n">
        <v>118633</v>
      </c>
      <c r="C67" s="0" t="s">
        <v>34</v>
      </c>
      <c r="D67" s="9" t="s">
        <v>34</v>
      </c>
      <c r="E67" s="9" t="s">
        <v>34</v>
      </c>
      <c r="F67" s="9" t="s">
        <v>34</v>
      </c>
      <c r="G67" s="0" t="s">
        <v>29</v>
      </c>
      <c r="H67" s="0" t="s">
        <v>29</v>
      </c>
      <c r="I67" s="0" t="s">
        <v>29</v>
      </c>
      <c r="J67" s="9" t="s">
        <v>34</v>
      </c>
      <c r="K67" s="9" t="s">
        <v>34</v>
      </c>
      <c r="L67" s="0" t="s">
        <v>29</v>
      </c>
      <c r="M67" s="9" t="s">
        <v>34</v>
      </c>
      <c r="N67" s="0" t="s">
        <v>29</v>
      </c>
      <c r="O67" s="0" t="s">
        <v>29</v>
      </c>
      <c r="P67" s="0" t="s">
        <v>29</v>
      </c>
      <c r="Q67" s="9" t="s">
        <v>34</v>
      </c>
      <c r="R67" s="0" t="s">
        <v>29</v>
      </c>
      <c r="S67" s="9" t="s">
        <v>34</v>
      </c>
      <c r="T67" s="10" t="s">
        <v>29</v>
      </c>
      <c r="U67" s="7" t="n">
        <f aca="false">COUNTIF(D67:T67,"REF")</f>
        <v>0</v>
      </c>
      <c r="V67" s="0" t="n">
        <f aca="false">COUNTIF(D67:T67,"NA")</f>
        <v>9</v>
      </c>
      <c r="W67" s="10" t="n">
        <f aca="false">17-V67-U67</f>
        <v>8</v>
      </c>
      <c r="X67" s="7" t="n">
        <f aca="false">U67/17</f>
        <v>0</v>
      </c>
      <c r="Y67" s="0" t="n">
        <f aca="false">W67/17</f>
        <v>0.470588235294118</v>
      </c>
      <c r="Z67" s="10" t="n">
        <f aca="false">V67/17</f>
        <v>0.529411764705882</v>
      </c>
    </row>
    <row r="68" customFormat="false" ht="12.8" hidden="false" customHeight="false" outlineLevel="0" collapsed="false">
      <c r="A68" s="7" t="s">
        <v>37</v>
      </c>
      <c r="B68" s="0" t="n">
        <v>118865</v>
      </c>
      <c r="C68" s="0" t="s">
        <v>33</v>
      </c>
      <c r="D68" s="9" t="s">
        <v>33</v>
      </c>
      <c r="E68" s="9" t="s">
        <v>33</v>
      </c>
      <c r="F68" s="9" t="s">
        <v>33</v>
      </c>
      <c r="G68" s="0" t="s">
        <v>29</v>
      </c>
      <c r="H68" s="0" t="s">
        <v>29</v>
      </c>
      <c r="I68" s="0" t="s">
        <v>29</v>
      </c>
      <c r="J68" s="9" t="s">
        <v>33</v>
      </c>
      <c r="K68" s="9" t="s">
        <v>33</v>
      </c>
      <c r="L68" s="0" t="s">
        <v>29</v>
      </c>
      <c r="M68" s="9" t="s">
        <v>33</v>
      </c>
      <c r="N68" s="0" t="s">
        <v>29</v>
      </c>
      <c r="O68" s="0" t="s">
        <v>29</v>
      </c>
      <c r="P68" s="0" t="s">
        <v>29</v>
      </c>
      <c r="Q68" s="9" t="s">
        <v>33</v>
      </c>
      <c r="R68" s="0" t="s">
        <v>29</v>
      </c>
      <c r="S68" s="9" t="s">
        <v>33</v>
      </c>
      <c r="T68" s="10" t="s">
        <v>29</v>
      </c>
      <c r="U68" s="7" t="n">
        <f aca="false">COUNTIF(D68:T68,"REF")</f>
        <v>0</v>
      </c>
      <c r="V68" s="0" t="n">
        <f aca="false">COUNTIF(D68:T68,"NA")</f>
        <v>9</v>
      </c>
      <c r="W68" s="10" t="n">
        <f aca="false">17-V68-U68</f>
        <v>8</v>
      </c>
      <c r="X68" s="7" t="n">
        <f aca="false">U68/17</f>
        <v>0</v>
      </c>
      <c r="Y68" s="0" t="n">
        <f aca="false">W68/17</f>
        <v>0.470588235294118</v>
      </c>
      <c r="Z68" s="10" t="n">
        <f aca="false">V68/17</f>
        <v>0.529411764705882</v>
      </c>
    </row>
    <row r="69" customFormat="false" ht="12.8" hidden="false" customHeight="false" outlineLevel="0" collapsed="false">
      <c r="A69" s="7" t="s">
        <v>37</v>
      </c>
      <c r="B69" s="0" t="n">
        <v>118917</v>
      </c>
      <c r="C69" s="0" t="s">
        <v>33</v>
      </c>
      <c r="D69" s="9" t="s">
        <v>28</v>
      </c>
      <c r="E69" s="9" t="s">
        <v>28</v>
      </c>
      <c r="F69" s="9" t="s">
        <v>28</v>
      </c>
      <c r="G69" s="0" t="s">
        <v>29</v>
      </c>
      <c r="H69" s="0" t="s">
        <v>29</v>
      </c>
      <c r="I69" s="0" t="s">
        <v>29</v>
      </c>
      <c r="J69" s="9" t="s">
        <v>28</v>
      </c>
      <c r="K69" s="9" t="s">
        <v>28</v>
      </c>
      <c r="L69" s="0" t="s">
        <v>29</v>
      </c>
      <c r="M69" s="9" t="s">
        <v>28</v>
      </c>
      <c r="N69" s="0" t="s">
        <v>29</v>
      </c>
      <c r="O69" s="0" t="s">
        <v>29</v>
      </c>
      <c r="P69" s="0" t="s">
        <v>29</v>
      </c>
      <c r="Q69" s="9" t="s">
        <v>28</v>
      </c>
      <c r="R69" s="0" t="s">
        <v>29</v>
      </c>
      <c r="S69" s="9" t="s">
        <v>28</v>
      </c>
      <c r="T69" s="10" t="s">
        <v>29</v>
      </c>
      <c r="U69" s="7" t="n">
        <f aca="false">COUNTIF(D69:T69,"REF")</f>
        <v>8</v>
      </c>
      <c r="V69" s="0" t="n">
        <f aca="false">COUNTIF(D69:T69,"NA")</f>
        <v>9</v>
      </c>
      <c r="W69" s="10" t="n">
        <f aca="false">17-V69-U69</f>
        <v>0</v>
      </c>
      <c r="X69" s="7" t="n">
        <f aca="false">U69/17</f>
        <v>0.470588235294118</v>
      </c>
      <c r="Y69" s="0" t="n">
        <f aca="false">W69/17</f>
        <v>0</v>
      </c>
      <c r="Z69" s="10" t="n">
        <f aca="false">V69/17</f>
        <v>0.529411764705882</v>
      </c>
    </row>
    <row r="70" customFormat="false" ht="12.8" hidden="false" customHeight="false" outlineLevel="0" collapsed="false">
      <c r="A70" s="7" t="s">
        <v>37</v>
      </c>
      <c r="B70" s="0" t="n">
        <v>119716</v>
      </c>
      <c r="C70" s="0" t="s">
        <v>34</v>
      </c>
      <c r="D70" s="9" t="s">
        <v>34</v>
      </c>
      <c r="E70" s="9" t="s">
        <v>34</v>
      </c>
      <c r="F70" s="9" t="s">
        <v>34</v>
      </c>
      <c r="G70" s="0" t="s">
        <v>29</v>
      </c>
      <c r="H70" s="0" t="s">
        <v>29</v>
      </c>
      <c r="I70" s="0" t="s">
        <v>29</v>
      </c>
      <c r="J70" s="9" t="s">
        <v>34</v>
      </c>
      <c r="K70" s="9" t="s">
        <v>34</v>
      </c>
      <c r="L70" s="0" t="s">
        <v>29</v>
      </c>
      <c r="M70" s="9" t="s">
        <v>34</v>
      </c>
      <c r="N70" s="0" t="s">
        <v>29</v>
      </c>
      <c r="O70" s="0" t="s">
        <v>29</v>
      </c>
      <c r="P70" s="0" t="s">
        <v>29</v>
      </c>
      <c r="Q70" s="9" t="s">
        <v>34</v>
      </c>
      <c r="R70" s="0" t="s">
        <v>29</v>
      </c>
      <c r="S70" s="9" t="s">
        <v>34</v>
      </c>
      <c r="T70" s="10" t="s">
        <v>29</v>
      </c>
      <c r="U70" s="7" t="n">
        <f aca="false">COUNTIF(D70:T70,"REF")</f>
        <v>0</v>
      </c>
      <c r="V70" s="0" t="n">
        <f aca="false">COUNTIF(D70:T70,"NA")</f>
        <v>9</v>
      </c>
      <c r="W70" s="10" t="n">
        <f aca="false">17-V70-U70</f>
        <v>8</v>
      </c>
      <c r="X70" s="7" t="n">
        <f aca="false">U70/17</f>
        <v>0</v>
      </c>
      <c r="Y70" s="0" t="n">
        <f aca="false">W70/17</f>
        <v>0.470588235294118</v>
      </c>
      <c r="Z70" s="10" t="n">
        <f aca="false">V70/17</f>
        <v>0.529411764705882</v>
      </c>
    </row>
    <row r="71" customFormat="false" ht="12.8" hidden="false" customHeight="false" outlineLevel="0" collapsed="false">
      <c r="A71" s="7" t="s">
        <v>37</v>
      </c>
      <c r="B71" s="11" t="n">
        <v>120097</v>
      </c>
      <c r="C71" s="11" t="s">
        <v>34</v>
      </c>
      <c r="D71" s="12" t="s">
        <v>34</v>
      </c>
      <c r="E71" s="12" t="s">
        <v>34</v>
      </c>
      <c r="F71" s="12" t="s">
        <v>34</v>
      </c>
      <c r="G71" s="11" t="s">
        <v>29</v>
      </c>
      <c r="H71" s="11" t="s">
        <v>29</v>
      </c>
      <c r="I71" s="11" t="s">
        <v>29</v>
      </c>
      <c r="J71" s="12" t="s">
        <v>34</v>
      </c>
      <c r="K71" s="12" t="s">
        <v>34</v>
      </c>
      <c r="L71" s="11" t="s">
        <v>29</v>
      </c>
      <c r="M71" s="12" t="s">
        <v>34</v>
      </c>
      <c r="N71" s="11" t="s">
        <v>29</v>
      </c>
      <c r="O71" s="11" t="s">
        <v>29</v>
      </c>
      <c r="P71" s="11" t="s">
        <v>29</v>
      </c>
      <c r="Q71" s="12" t="s">
        <v>34</v>
      </c>
      <c r="R71" s="11" t="s">
        <v>29</v>
      </c>
      <c r="S71" s="12" t="s">
        <v>34</v>
      </c>
      <c r="T71" s="10" t="s">
        <v>29</v>
      </c>
      <c r="U71" s="7" t="n">
        <f aca="false">COUNTIF(D71:T71,"REF")</f>
        <v>0</v>
      </c>
      <c r="V71" s="11" t="n">
        <f aca="false">COUNTIF(D71:T71,"NA")</f>
        <v>9</v>
      </c>
      <c r="W71" s="10" t="n">
        <f aca="false">17-V71-U71</f>
        <v>8</v>
      </c>
      <c r="X71" s="7" t="n">
        <f aca="false">U71/17</f>
        <v>0</v>
      </c>
      <c r="Y71" s="0" t="n">
        <f aca="false">W71/17</f>
        <v>0.470588235294118</v>
      </c>
      <c r="Z71" s="10" t="n">
        <f aca="false">V71/17</f>
        <v>0.529411764705882</v>
      </c>
    </row>
    <row r="72" customFormat="false" ht="12.8" hidden="false" customHeight="false" outlineLevel="0" collapsed="false">
      <c r="A72" s="7" t="s">
        <v>37</v>
      </c>
      <c r="B72" s="0" t="n">
        <v>131472</v>
      </c>
      <c r="C72" s="0" t="s">
        <v>31</v>
      </c>
      <c r="D72" s="0" t="s">
        <v>29</v>
      </c>
      <c r="E72" s="0" t="s">
        <v>29</v>
      </c>
      <c r="F72" s="0" t="s">
        <v>29</v>
      </c>
      <c r="G72" s="0" t="s">
        <v>29</v>
      </c>
      <c r="H72" s="0" t="s">
        <v>29</v>
      </c>
      <c r="I72" s="0" t="s">
        <v>29</v>
      </c>
      <c r="J72" s="0" t="s">
        <v>29</v>
      </c>
      <c r="K72" s="0" t="s">
        <v>29</v>
      </c>
      <c r="L72" s="0" t="s">
        <v>29</v>
      </c>
      <c r="M72" s="0" t="s">
        <v>29</v>
      </c>
      <c r="N72" s="0" t="s">
        <v>29</v>
      </c>
      <c r="O72" s="0" t="s">
        <v>29</v>
      </c>
      <c r="P72" s="0" t="s">
        <v>29</v>
      </c>
      <c r="Q72" s="9" t="s">
        <v>31</v>
      </c>
      <c r="R72" s="0" t="s">
        <v>29</v>
      </c>
      <c r="S72" s="0" t="s">
        <v>29</v>
      </c>
      <c r="T72" s="10" t="s">
        <v>29</v>
      </c>
      <c r="U72" s="7" t="n">
        <f aca="false">COUNTIF(D72:T72,"REF")</f>
        <v>0</v>
      </c>
      <c r="V72" s="0" t="n">
        <f aca="false">COUNTIF(D72:T72,"NA")</f>
        <v>16</v>
      </c>
      <c r="W72" s="10" t="n">
        <f aca="false">17-V72-U72</f>
        <v>1</v>
      </c>
      <c r="X72" s="7" t="n">
        <f aca="false">U72/17</f>
        <v>0</v>
      </c>
      <c r="Y72" s="0" t="n">
        <f aca="false">W72/17</f>
        <v>0.0588235294117647</v>
      </c>
      <c r="Z72" s="10" t="n">
        <f aca="false">V72/17</f>
        <v>0.941176470588235</v>
      </c>
    </row>
    <row r="73" customFormat="false" ht="12.8" hidden="false" customHeight="false" outlineLevel="0" collapsed="false">
      <c r="A73" s="7" t="s">
        <v>37</v>
      </c>
      <c r="B73" s="0" t="n">
        <v>132883</v>
      </c>
      <c r="C73" s="0" t="s">
        <v>33</v>
      </c>
      <c r="D73" s="0" t="s">
        <v>29</v>
      </c>
      <c r="E73" s="0" t="s">
        <v>29</v>
      </c>
      <c r="F73" s="0" t="s">
        <v>29</v>
      </c>
      <c r="G73" s="0" t="s">
        <v>29</v>
      </c>
      <c r="H73" s="0" t="s">
        <v>29</v>
      </c>
      <c r="I73" s="0" t="s">
        <v>29</v>
      </c>
      <c r="J73" s="0" t="s">
        <v>29</v>
      </c>
      <c r="K73" s="0" t="s">
        <v>29</v>
      </c>
      <c r="L73" s="0" t="s">
        <v>29</v>
      </c>
      <c r="M73" s="0" t="s">
        <v>29</v>
      </c>
      <c r="N73" s="0" t="s">
        <v>29</v>
      </c>
      <c r="O73" s="0" t="s">
        <v>29</v>
      </c>
      <c r="P73" s="0" t="s">
        <v>29</v>
      </c>
      <c r="Q73" s="9" t="s">
        <v>33</v>
      </c>
      <c r="R73" s="0" t="s">
        <v>29</v>
      </c>
      <c r="S73" s="0" t="s">
        <v>29</v>
      </c>
      <c r="T73" s="10" t="s">
        <v>29</v>
      </c>
      <c r="U73" s="7" t="n">
        <f aca="false">COUNTIF(D73:T73,"REF")</f>
        <v>0</v>
      </c>
      <c r="V73" s="0" t="n">
        <f aca="false">COUNTIF(D73:T73,"NA")</f>
        <v>16</v>
      </c>
      <c r="W73" s="10" t="n">
        <f aca="false">17-V73-U73</f>
        <v>1</v>
      </c>
      <c r="X73" s="7" t="n">
        <f aca="false">U73/17</f>
        <v>0</v>
      </c>
      <c r="Y73" s="0" t="n">
        <f aca="false">W73/17</f>
        <v>0.0588235294117647</v>
      </c>
      <c r="Z73" s="10" t="n">
        <f aca="false">V73/17</f>
        <v>0.941176470588235</v>
      </c>
    </row>
    <row r="74" customFormat="false" ht="12.8" hidden="false" customHeight="false" outlineLevel="0" collapsed="false">
      <c r="A74" s="7" t="s">
        <v>37</v>
      </c>
      <c r="B74" s="11" t="n">
        <v>138892</v>
      </c>
      <c r="C74" s="11" t="s">
        <v>27</v>
      </c>
      <c r="D74" s="14" t="s">
        <v>28</v>
      </c>
      <c r="E74" s="12" t="s">
        <v>27</v>
      </c>
      <c r="F74" s="14" t="s">
        <v>28</v>
      </c>
      <c r="G74" s="14" t="s">
        <v>28</v>
      </c>
      <c r="H74" s="14" t="s">
        <v>28</v>
      </c>
      <c r="I74" s="14" t="s">
        <v>28</v>
      </c>
      <c r="J74" s="14" t="s">
        <v>28</v>
      </c>
      <c r="K74" s="14" t="s">
        <v>28</v>
      </c>
      <c r="L74" s="14" t="s">
        <v>28</v>
      </c>
      <c r="M74" s="12" t="s">
        <v>27</v>
      </c>
      <c r="N74" s="12" t="s">
        <v>27</v>
      </c>
      <c r="O74" s="14" t="s">
        <v>28</v>
      </c>
      <c r="P74" s="14" t="s">
        <v>28</v>
      </c>
      <c r="Q74" s="12" t="s">
        <v>27</v>
      </c>
      <c r="R74" s="11" t="s">
        <v>29</v>
      </c>
      <c r="S74" s="12" t="s">
        <v>27</v>
      </c>
      <c r="T74" s="15" t="s">
        <v>28</v>
      </c>
      <c r="U74" s="7" t="n">
        <f aca="false">COUNTIF(D74:T74,"REF")</f>
        <v>11</v>
      </c>
      <c r="V74" s="11" t="n">
        <f aca="false">COUNTIF(D74:T74,"NA")</f>
        <v>1</v>
      </c>
      <c r="W74" s="10" t="n">
        <f aca="false">17-V74-U74</f>
        <v>5</v>
      </c>
      <c r="X74" s="7" t="n">
        <f aca="false">U74/17</f>
        <v>0.647058823529412</v>
      </c>
      <c r="Y74" s="0" t="n">
        <f aca="false">W74/17</f>
        <v>0.294117647058823</v>
      </c>
      <c r="Z74" s="10" t="n">
        <f aca="false">V74/17</f>
        <v>0.0588235294117647</v>
      </c>
    </row>
    <row r="75" customFormat="false" ht="12.8" hidden="false" customHeight="false" outlineLevel="0" collapsed="false">
      <c r="A75" s="7" t="s">
        <v>37</v>
      </c>
      <c r="B75" s="0" t="n">
        <v>185858</v>
      </c>
      <c r="C75" s="0" t="s">
        <v>31</v>
      </c>
      <c r="D75" s="0" t="s">
        <v>29</v>
      </c>
      <c r="E75" s="0" t="s">
        <v>29</v>
      </c>
      <c r="F75" s="0" t="s">
        <v>29</v>
      </c>
      <c r="G75" s="0" t="s">
        <v>29</v>
      </c>
      <c r="H75" s="0" t="s">
        <v>29</v>
      </c>
      <c r="I75" s="0" t="s">
        <v>29</v>
      </c>
      <c r="J75" s="0" t="s">
        <v>29</v>
      </c>
      <c r="K75" s="0" t="s">
        <v>29</v>
      </c>
      <c r="L75" s="9" t="s">
        <v>28</v>
      </c>
      <c r="M75" s="0" t="s">
        <v>29</v>
      </c>
      <c r="N75" s="9" t="s">
        <v>28</v>
      </c>
      <c r="O75" s="0" t="s">
        <v>29</v>
      </c>
      <c r="P75" s="0" t="s">
        <v>29</v>
      </c>
      <c r="Q75" s="9" t="s">
        <v>28</v>
      </c>
      <c r="R75" s="0" t="s">
        <v>29</v>
      </c>
      <c r="S75" s="0" t="s">
        <v>29</v>
      </c>
      <c r="T75" s="10" t="s">
        <v>29</v>
      </c>
      <c r="U75" s="7" t="n">
        <f aca="false">COUNTIF(D75:T75,"REF")</f>
        <v>3</v>
      </c>
      <c r="V75" s="0" t="n">
        <f aca="false">COUNTIF(D75:T75,"NA")</f>
        <v>14</v>
      </c>
      <c r="W75" s="10" t="n">
        <f aca="false">17-V75-U75</f>
        <v>0</v>
      </c>
      <c r="X75" s="7" t="n">
        <f aca="false">U75/17</f>
        <v>0.176470588235294</v>
      </c>
      <c r="Y75" s="0" t="n">
        <f aca="false">W75/17</f>
        <v>0</v>
      </c>
      <c r="Z75" s="10" t="n">
        <f aca="false">V75/17</f>
        <v>0.823529411764706</v>
      </c>
    </row>
    <row r="76" customFormat="false" ht="12.8" hidden="false" customHeight="false" outlineLevel="0" collapsed="false">
      <c r="A76" s="7" t="s">
        <v>37</v>
      </c>
      <c r="B76" s="0" t="n">
        <v>276693</v>
      </c>
      <c r="C76" s="0" t="s">
        <v>33</v>
      </c>
      <c r="D76" s="9" t="s">
        <v>28</v>
      </c>
      <c r="E76" s="9" t="s">
        <v>28</v>
      </c>
      <c r="F76" s="9" t="s">
        <v>28</v>
      </c>
      <c r="G76" s="9" t="s">
        <v>28</v>
      </c>
      <c r="H76" s="0" t="s">
        <v>29</v>
      </c>
      <c r="I76" s="9" t="s">
        <v>28</v>
      </c>
      <c r="J76" s="9" t="s">
        <v>28</v>
      </c>
      <c r="K76" s="9" t="s">
        <v>28</v>
      </c>
      <c r="L76" s="9" t="s">
        <v>28</v>
      </c>
      <c r="M76" s="9" t="s">
        <v>28</v>
      </c>
      <c r="N76" s="9" t="s">
        <v>28</v>
      </c>
      <c r="O76" s="9" t="s">
        <v>28</v>
      </c>
      <c r="P76" s="9" t="s">
        <v>28</v>
      </c>
      <c r="Q76" s="9" t="s">
        <v>28</v>
      </c>
      <c r="R76" s="9" t="s">
        <v>28</v>
      </c>
      <c r="S76" s="9" t="s">
        <v>28</v>
      </c>
      <c r="T76" s="13" t="s">
        <v>28</v>
      </c>
      <c r="U76" s="7" t="n">
        <f aca="false">COUNTIF(D76:T76,"REF")</f>
        <v>16</v>
      </c>
      <c r="V76" s="0" t="n">
        <f aca="false">COUNTIF(D76:T76,"NA")</f>
        <v>1</v>
      </c>
      <c r="W76" s="10" t="n">
        <f aca="false">17-V76-U76</f>
        <v>0</v>
      </c>
      <c r="X76" s="7" t="n">
        <f aca="false">U76/17</f>
        <v>0.941176470588235</v>
      </c>
      <c r="Y76" s="0" t="n">
        <f aca="false">W76/17</f>
        <v>0</v>
      </c>
      <c r="Z76" s="10" t="n">
        <f aca="false">V76/17</f>
        <v>0.0588235294117647</v>
      </c>
    </row>
    <row r="77" customFormat="false" ht="12.8" hidden="false" customHeight="false" outlineLevel="0" collapsed="false">
      <c r="A77" s="7" t="s">
        <v>37</v>
      </c>
      <c r="B77" s="11" t="n">
        <v>277659</v>
      </c>
      <c r="C77" s="11" t="s">
        <v>33</v>
      </c>
      <c r="D77" s="14" t="s">
        <v>28</v>
      </c>
      <c r="E77" s="12" t="s">
        <v>33</v>
      </c>
      <c r="F77" s="14" t="s">
        <v>28</v>
      </c>
      <c r="G77" s="14" t="s">
        <v>28</v>
      </c>
      <c r="H77" s="11" t="s">
        <v>29</v>
      </c>
      <c r="I77" s="14" t="s">
        <v>28</v>
      </c>
      <c r="J77" s="14" t="s">
        <v>28</v>
      </c>
      <c r="K77" s="14" t="s">
        <v>28</v>
      </c>
      <c r="L77" s="12" t="s">
        <v>33</v>
      </c>
      <c r="M77" s="12" t="s">
        <v>33</v>
      </c>
      <c r="N77" s="14" t="s">
        <v>28</v>
      </c>
      <c r="O77" s="14" t="s">
        <v>28</v>
      </c>
      <c r="P77" s="14" t="s">
        <v>28</v>
      </c>
      <c r="Q77" s="14" t="s">
        <v>28</v>
      </c>
      <c r="R77" s="14" t="s">
        <v>28</v>
      </c>
      <c r="S77" s="12" t="s">
        <v>33</v>
      </c>
      <c r="T77" s="15" t="s">
        <v>28</v>
      </c>
      <c r="U77" s="7" t="n">
        <f aca="false">COUNTIF(D77:T77,"REF")</f>
        <v>12</v>
      </c>
      <c r="V77" s="11" t="n">
        <f aca="false">COUNTIF(D77:T77,"NA")</f>
        <v>1</v>
      </c>
      <c r="W77" s="10" t="n">
        <f aca="false">17-V77-U77</f>
        <v>4</v>
      </c>
      <c r="X77" s="7" t="n">
        <f aca="false">U77/17</f>
        <v>0.705882352941176</v>
      </c>
      <c r="Y77" s="0" t="n">
        <f aca="false">W77/17</f>
        <v>0.235294117647059</v>
      </c>
      <c r="Z77" s="10" t="n">
        <f aca="false">V77/17</f>
        <v>0.0588235294117647</v>
      </c>
    </row>
    <row r="78" customFormat="false" ht="12.8" hidden="false" customHeight="false" outlineLevel="0" collapsed="false">
      <c r="A78" s="7" t="s">
        <v>38</v>
      </c>
      <c r="B78" s="0" t="n">
        <v>403223</v>
      </c>
      <c r="C78" s="0" t="s">
        <v>31</v>
      </c>
      <c r="D78" s="9" t="s">
        <v>28</v>
      </c>
      <c r="E78" s="9" t="s">
        <v>28</v>
      </c>
      <c r="F78" s="9" t="s">
        <v>28</v>
      </c>
      <c r="G78" s="9" t="s">
        <v>28</v>
      </c>
      <c r="H78" s="9" t="s">
        <v>28</v>
      </c>
      <c r="I78" s="9" t="s">
        <v>28</v>
      </c>
      <c r="J78" s="9" t="s">
        <v>28</v>
      </c>
      <c r="K78" s="9" t="s">
        <v>28</v>
      </c>
      <c r="L78" s="0" t="s">
        <v>29</v>
      </c>
      <c r="M78" s="9" t="s">
        <v>28</v>
      </c>
      <c r="N78" s="9" t="s">
        <v>28</v>
      </c>
      <c r="O78" s="9" t="s">
        <v>28</v>
      </c>
      <c r="P78" s="9" t="s">
        <v>28</v>
      </c>
      <c r="Q78" s="9" t="s">
        <v>28</v>
      </c>
      <c r="R78" s="9" t="s">
        <v>28</v>
      </c>
      <c r="S78" s="9" t="s">
        <v>28</v>
      </c>
      <c r="T78" s="13" t="s">
        <v>28</v>
      </c>
      <c r="U78" s="7" t="n">
        <f aca="false">COUNTIF(D78:T78,"REF")</f>
        <v>16</v>
      </c>
      <c r="V78" s="0" t="n">
        <f aca="false">COUNTIF(D78:T78,"NA")</f>
        <v>1</v>
      </c>
      <c r="W78" s="10" t="n">
        <f aca="false">17-V78-U78</f>
        <v>0</v>
      </c>
      <c r="X78" s="7" t="n">
        <f aca="false">U78/17</f>
        <v>0.941176470588235</v>
      </c>
      <c r="Y78" s="0" t="n">
        <f aca="false">W78/17</f>
        <v>0</v>
      </c>
      <c r="Z78" s="10" t="n">
        <f aca="false">V78/17</f>
        <v>0.0588235294117647</v>
      </c>
    </row>
    <row r="79" customFormat="false" ht="12.8" hidden="false" customHeight="false" outlineLevel="0" collapsed="false">
      <c r="A79" s="7" t="s">
        <v>38</v>
      </c>
      <c r="B79" s="0" t="n">
        <v>406133</v>
      </c>
      <c r="C79" s="0" t="s">
        <v>33</v>
      </c>
      <c r="D79" s="9" t="s">
        <v>33</v>
      </c>
      <c r="E79" s="9" t="s">
        <v>33</v>
      </c>
      <c r="F79" s="9" t="s">
        <v>33</v>
      </c>
      <c r="G79" s="9" t="s">
        <v>33</v>
      </c>
      <c r="H79" s="9" t="s">
        <v>33</v>
      </c>
      <c r="I79" s="9" t="s">
        <v>33</v>
      </c>
      <c r="J79" s="9" t="s">
        <v>33</v>
      </c>
      <c r="K79" s="9" t="s">
        <v>33</v>
      </c>
      <c r="L79" s="0" t="s">
        <v>29</v>
      </c>
      <c r="M79" s="9" t="s">
        <v>33</v>
      </c>
      <c r="N79" s="9" t="s">
        <v>33</v>
      </c>
      <c r="O79" s="9" t="s">
        <v>33</v>
      </c>
      <c r="P79" s="9" t="s">
        <v>33</v>
      </c>
      <c r="Q79" s="9" t="s">
        <v>33</v>
      </c>
      <c r="R79" s="9" t="s">
        <v>33</v>
      </c>
      <c r="S79" s="9" t="s">
        <v>33</v>
      </c>
      <c r="T79" s="15" t="s">
        <v>28</v>
      </c>
      <c r="U79" s="7" t="n">
        <f aca="false">COUNTIF(D79:T79,"REF")</f>
        <v>1</v>
      </c>
      <c r="V79" s="0" t="n">
        <f aca="false">COUNTIF(D79:T79,"NA")</f>
        <v>1</v>
      </c>
      <c r="W79" s="10" t="n">
        <f aca="false">17-V79-U79</f>
        <v>15</v>
      </c>
      <c r="X79" s="7" t="n">
        <f aca="false">U79/17</f>
        <v>0.0588235294117647</v>
      </c>
      <c r="Y79" s="0" t="n">
        <f aca="false">W79/17</f>
        <v>0.882352941176471</v>
      </c>
      <c r="Z79" s="10" t="n">
        <f aca="false">V79/17</f>
        <v>0.0588235294117647</v>
      </c>
    </row>
    <row r="80" customFormat="false" ht="12.8" hidden="false" customHeight="false" outlineLevel="0" collapsed="false">
      <c r="A80" s="7" t="s">
        <v>38</v>
      </c>
      <c r="B80" s="0" t="n">
        <v>406459</v>
      </c>
      <c r="C80" s="0" t="s">
        <v>31</v>
      </c>
      <c r="D80" s="9" t="s">
        <v>31</v>
      </c>
      <c r="E80" s="9" t="s">
        <v>31</v>
      </c>
      <c r="F80" s="9" t="s">
        <v>31</v>
      </c>
      <c r="G80" s="8" t="s">
        <v>28</v>
      </c>
      <c r="H80" s="8" t="s">
        <v>28</v>
      </c>
      <c r="I80" s="9" t="s">
        <v>31</v>
      </c>
      <c r="J80" s="9" t="s">
        <v>31</v>
      </c>
      <c r="K80" s="9" t="s">
        <v>31</v>
      </c>
      <c r="L80" s="0" t="s">
        <v>29</v>
      </c>
      <c r="M80" s="9" t="s">
        <v>31</v>
      </c>
      <c r="N80" s="9" t="s">
        <v>31</v>
      </c>
      <c r="O80" s="9" t="s">
        <v>31</v>
      </c>
      <c r="P80" s="9" t="s">
        <v>31</v>
      </c>
      <c r="Q80" s="9" t="s">
        <v>31</v>
      </c>
      <c r="R80" s="8" t="s">
        <v>28</v>
      </c>
      <c r="S80" s="9" t="s">
        <v>31</v>
      </c>
      <c r="T80" s="15" t="s">
        <v>28</v>
      </c>
      <c r="U80" s="7" t="n">
        <f aca="false">COUNTIF(D80:T80,"REF")</f>
        <v>4</v>
      </c>
      <c r="V80" s="0" t="n">
        <f aca="false">COUNTIF(D80:T80,"NA")</f>
        <v>1</v>
      </c>
      <c r="W80" s="10" t="n">
        <f aca="false">17-V80-U80</f>
        <v>12</v>
      </c>
      <c r="X80" s="7" t="n">
        <f aca="false">U80/17</f>
        <v>0.235294117647059</v>
      </c>
      <c r="Y80" s="0" t="n">
        <f aca="false">W80/17</f>
        <v>0.705882352941176</v>
      </c>
      <c r="Z80" s="10" t="n">
        <f aca="false">V80/17</f>
        <v>0.0588235294117647</v>
      </c>
    </row>
    <row r="81" customFormat="false" ht="12.8" hidden="false" customHeight="false" outlineLevel="0" collapsed="false">
      <c r="A81" s="7" t="s">
        <v>38</v>
      </c>
      <c r="B81" s="0" t="n">
        <v>407750</v>
      </c>
      <c r="C81" s="0" t="s">
        <v>34</v>
      </c>
      <c r="D81" s="9" t="s">
        <v>34</v>
      </c>
      <c r="E81" s="9" t="s">
        <v>34</v>
      </c>
      <c r="F81" s="9" t="s">
        <v>34</v>
      </c>
      <c r="G81" s="9" t="s">
        <v>34</v>
      </c>
      <c r="H81" s="9" t="s">
        <v>34</v>
      </c>
      <c r="I81" s="9" t="s">
        <v>34</v>
      </c>
      <c r="J81" s="9" t="s">
        <v>34</v>
      </c>
      <c r="K81" s="0" t="s">
        <v>29</v>
      </c>
      <c r="L81" s="0" t="s">
        <v>29</v>
      </c>
      <c r="M81" s="9" t="s">
        <v>34</v>
      </c>
      <c r="N81" s="9" t="s">
        <v>34</v>
      </c>
      <c r="O81" s="9" t="s">
        <v>34</v>
      </c>
      <c r="P81" s="9" t="s">
        <v>34</v>
      </c>
      <c r="Q81" s="9" t="s">
        <v>34</v>
      </c>
      <c r="R81" s="9" t="s">
        <v>34</v>
      </c>
      <c r="S81" s="9" t="s">
        <v>34</v>
      </c>
      <c r="T81" s="13" t="s">
        <v>34</v>
      </c>
      <c r="U81" s="7" t="n">
        <f aca="false">COUNTIF(D81:T81,"REF")</f>
        <v>0</v>
      </c>
      <c r="V81" s="0" t="n">
        <f aca="false">COUNTIF(D81:T81,"NA")</f>
        <v>2</v>
      </c>
      <c r="W81" s="10" t="n">
        <f aca="false">17-V81-U81</f>
        <v>15</v>
      </c>
      <c r="X81" s="7" t="n">
        <f aca="false">U81/17</f>
        <v>0</v>
      </c>
      <c r="Y81" s="0" t="n">
        <f aca="false">W81/17</f>
        <v>0.882352941176471</v>
      </c>
      <c r="Z81" s="10" t="n">
        <f aca="false">V81/17</f>
        <v>0.117647058823529</v>
      </c>
    </row>
    <row r="82" customFormat="false" ht="12.8" hidden="false" customHeight="false" outlineLevel="0" collapsed="false">
      <c r="A82" s="7" t="s">
        <v>38</v>
      </c>
      <c r="B82" s="11" t="n">
        <v>407753</v>
      </c>
      <c r="C82" s="11" t="s">
        <v>33</v>
      </c>
      <c r="D82" s="12" t="s">
        <v>33</v>
      </c>
      <c r="E82" s="12" t="s">
        <v>33</v>
      </c>
      <c r="F82" s="12" t="s">
        <v>33</v>
      </c>
      <c r="G82" s="12" t="s">
        <v>33</v>
      </c>
      <c r="H82" s="12" t="s">
        <v>33</v>
      </c>
      <c r="I82" s="12" t="s">
        <v>33</v>
      </c>
      <c r="J82" s="12" t="s">
        <v>33</v>
      </c>
      <c r="K82" s="11" t="s">
        <v>29</v>
      </c>
      <c r="L82" s="11" t="s">
        <v>29</v>
      </c>
      <c r="M82" s="12" t="s">
        <v>33</v>
      </c>
      <c r="N82" s="12" t="s">
        <v>33</v>
      </c>
      <c r="O82" s="12" t="s">
        <v>33</v>
      </c>
      <c r="P82" s="12" t="s">
        <v>33</v>
      </c>
      <c r="Q82" s="12" t="s">
        <v>33</v>
      </c>
      <c r="R82" s="12" t="s">
        <v>33</v>
      </c>
      <c r="S82" s="12" t="s">
        <v>33</v>
      </c>
      <c r="T82" s="13" t="s">
        <v>33</v>
      </c>
      <c r="U82" s="7" t="n">
        <f aca="false">COUNTIF(D82:T82,"REF")</f>
        <v>0</v>
      </c>
      <c r="V82" s="11" t="n">
        <f aca="false">COUNTIF(D82:T82,"NA")</f>
        <v>2</v>
      </c>
      <c r="W82" s="10" t="n">
        <f aca="false">17-V82-U82</f>
        <v>15</v>
      </c>
      <c r="X82" s="7" t="n">
        <f aca="false">U82/17</f>
        <v>0</v>
      </c>
      <c r="Y82" s="0" t="n">
        <f aca="false">W82/17</f>
        <v>0.882352941176471</v>
      </c>
      <c r="Z82" s="10" t="n">
        <f aca="false">V82/17</f>
        <v>0.117647058823529</v>
      </c>
    </row>
    <row r="83" customFormat="false" ht="12.8" hidden="false" customHeight="false" outlineLevel="0" collapsed="false">
      <c r="A83" s="7" t="s">
        <v>38</v>
      </c>
      <c r="B83" s="0" t="n">
        <v>424930</v>
      </c>
      <c r="C83" s="0" t="s">
        <v>31</v>
      </c>
      <c r="D83" s="8" t="s">
        <v>28</v>
      </c>
      <c r="E83" s="8" t="s">
        <v>28</v>
      </c>
      <c r="F83" s="8" t="s">
        <v>28</v>
      </c>
      <c r="G83" s="8" t="s">
        <v>28</v>
      </c>
      <c r="H83" s="8" t="s">
        <v>28</v>
      </c>
      <c r="I83" s="0" t="s">
        <v>29</v>
      </c>
      <c r="J83" s="8" t="s">
        <v>28</v>
      </c>
      <c r="K83" s="8" t="s">
        <v>28</v>
      </c>
      <c r="L83" s="8" t="s">
        <v>28</v>
      </c>
      <c r="M83" s="8" t="s">
        <v>28</v>
      </c>
      <c r="N83" s="8" t="s">
        <v>28</v>
      </c>
      <c r="O83" s="8" t="s">
        <v>28</v>
      </c>
      <c r="P83" s="8" t="s">
        <v>28</v>
      </c>
      <c r="Q83" s="8" t="s">
        <v>28</v>
      </c>
      <c r="R83" s="8" t="s">
        <v>28</v>
      </c>
      <c r="S83" s="8" t="s">
        <v>28</v>
      </c>
      <c r="T83" s="15" t="s">
        <v>28</v>
      </c>
      <c r="U83" s="7" t="n">
        <f aca="false">COUNTIF(D83:T83,"REF")</f>
        <v>16</v>
      </c>
      <c r="V83" s="0" t="n">
        <f aca="false">COUNTIF(D83:T83,"NA")</f>
        <v>1</v>
      </c>
      <c r="W83" s="10" t="n">
        <f aca="false">17-V83-U83</f>
        <v>0</v>
      </c>
      <c r="X83" s="7" t="n">
        <f aca="false">U83/17</f>
        <v>0.941176470588235</v>
      </c>
      <c r="Y83" s="0" t="n">
        <f aca="false">W83/17</f>
        <v>0</v>
      </c>
      <c r="Z83" s="10" t="n">
        <f aca="false">V83/17</f>
        <v>0.0588235294117647</v>
      </c>
    </row>
    <row r="84" customFormat="false" ht="12.8" hidden="false" customHeight="false" outlineLevel="0" collapsed="false">
      <c r="A84" s="7" t="s">
        <v>38</v>
      </c>
      <c r="B84" s="0" t="n">
        <v>428790</v>
      </c>
      <c r="C84" s="0" t="s">
        <v>34</v>
      </c>
      <c r="D84" s="9" t="s">
        <v>34</v>
      </c>
      <c r="E84" s="8" t="s">
        <v>28</v>
      </c>
      <c r="F84" s="9" t="s">
        <v>34</v>
      </c>
      <c r="G84" s="8" t="s">
        <v>28</v>
      </c>
      <c r="H84" s="8" t="s">
        <v>28</v>
      </c>
      <c r="I84" s="0" t="s">
        <v>29</v>
      </c>
      <c r="J84" s="8" t="s">
        <v>28</v>
      </c>
      <c r="K84" s="8" t="s">
        <v>28</v>
      </c>
      <c r="L84" s="8" t="s">
        <v>28</v>
      </c>
      <c r="M84" s="8" t="s">
        <v>28</v>
      </c>
      <c r="N84" s="8" t="s">
        <v>28</v>
      </c>
      <c r="O84" s="8" t="s">
        <v>28</v>
      </c>
      <c r="P84" s="8" t="s">
        <v>28</v>
      </c>
      <c r="Q84" s="8" t="s">
        <v>28</v>
      </c>
      <c r="R84" s="8" t="s">
        <v>28</v>
      </c>
      <c r="S84" s="8" t="s">
        <v>28</v>
      </c>
      <c r="T84" s="15" t="s">
        <v>28</v>
      </c>
      <c r="U84" s="7" t="n">
        <f aca="false">COUNTIF(D84:T84,"REF")</f>
        <v>14</v>
      </c>
      <c r="V84" s="0" t="n">
        <f aca="false">COUNTIF(D84:T84,"NA")</f>
        <v>1</v>
      </c>
      <c r="W84" s="10" t="n">
        <f aca="false">17-V84-U84</f>
        <v>2</v>
      </c>
      <c r="X84" s="7" t="n">
        <f aca="false">U84/17</f>
        <v>0.823529411764706</v>
      </c>
      <c r="Y84" s="0" t="n">
        <f aca="false">W84/17</f>
        <v>0.117647058823529</v>
      </c>
      <c r="Z84" s="10" t="n">
        <f aca="false">V84/17</f>
        <v>0.0588235294117647</v>
      </c>
    </row>
    <row r="85" customFormat="false" ht="12.8" hidden="false" customHeight="false" outlineLevel="0" collapsed="false">
      <c r="A85" s="7" t="s">
        <v>38</v>
      </c>
      <c r="B85" s="11" t="n">
        <v>431463</v>
      </c>
      <c r="C85" s="11" t="s">
        <v>27</v>
      </c>
      <c r="D85" s="12" t="s">
        <v>27</v>
      </c>
      <c r="E85" s="12" t="s">
        <v>27</v>
      </c>
      <c r="F85" s="12" t="s">
        <v>27</v>
      </c>
      <c r="G85" s="12" t="s">
        <v>27</v>
      </c>
      <c r="H85" s="12" t="s">
        <v>27</v>
      </c>
      <c r="I85" s="11" t="s">
        <v>29</v>
      </c>
      <c r="J85" s="12" t="s">
        <v>27</v>
      </c>
      <c r="K85" s="12" t="s">
        <v>27</v>
      </c>
      <c r="L85" s="12" t="s">
        <v>27</v>
      </c>
      <c r="M85" s="12" t="s">
        <v>27</v>
      </c>
      <c r="N85" s="12" t="s">
        <v>27</v>
      </c>
      <c r="O85" s="12" t="s">
        <v>27</v>
      </c>
      <c r="P85" s="12" t="s">
        <v>27</v>
      </c>
      <c r="Q85" s="12" t="s">
        <v>27</v>
      </c>
      <c r="R85" s="12" t="s">
        <v>27</v>
      </c>
      <c r="S85" s="12" t="s">
        <v>27</v>
      </c>
      <c r="T85" s="15" t="s">
        <v>28</v>
      </c>
      <c r="U85" s="7" t="n">
        <f aca="false">COUNTIF(D85:T85,"REF")</f>
        <v>1</v>
      </c>
      <c r="V85" s="11" t="n">
        <f aca="false">COUNTIF(D85:T85,"NA")</f>
        <v>1</v>
      </c>
      <c r="W85" s="10" t="n">
        <f aca="false">17-V85-U85</f>
        <v>15</v>
      </c>
      <c r="X85" s="7" t="n">
        <f aca="false">U85/17</f>
        <v>0.0588235294117647</v>
      </c>
      <c r="Y85" s="0" t="n">
        <f aca="false">W85/17</f>
        <v>0.882352941176471</v>
      </c>
      <c r="Z85" s="10" t="n">
        <f aca="false">V85/17</f>
        <v>0.0588235294117647</v>
      </c>
    </row>
    <row r="86" customFormat="false" ht="12.8" hidden="false" customHeight="false" outlineLevel="0" collapsed="false">
      <c r="A86" s="7" t="s">
        <v>38</v>
      </c>
      <c r="B86" s="0" t="n">
        <v>455157</v>
      </c>
      <c r="C86" s="0" t="s">
        <v>31</v>
      </c>
      <c r="D86" s="17" t="s">
        <v>28</v>
      </c>
      <c r="E86" s="9" t="s">
        <v>28</v>
      </c>
      <c r="F86" s="17" t="s">
        <v>28</v>
      </c>
      <c r="G86" s="9" t="s">
        <v>28</v>
      </c>
      <c r="H86" s="0" t="s">
        <v>29</v>
      </c>
      <c r="I86" s="9" t="s">
        <v>28</v>
      </c>
      <c r="J86" s="0" t="s">
        <v>29</v>
      </c>
      <c r="K86" s="0" t="s">
        <v>29</v>
      </c>
      <c r="L86" s="9" t="s">
        <v>28</v>
      </c>
      <c r="M86" s="9" t="s">
        <v>28</v>
      </c>
      <c r="N86" s="18" t="s">
        <v>29</v>
      </c>
      <c r="O86" s="9" t="s">
        <v>28</v>
      </c>
      <c r="P86" s="9" t="s">
        <v>28</v>
      </c>
      <c r="Q86" s="9" t="s">
        <v>28</v>
      </c>
      <c r="R86" s="0" t="s">
        <v>29</v>
      </c>
      <c r="S86" s="9" t="s">
        <v>28</v>
      </c>
      <c r="T86" s="10" t="s">
        <v>29</v>
      </c>
      <c r="U86" s="7" t="n">
        <f aca="false">COUNTIF(D86:T86,"REF")</f>
        <v>11</v>
      </c>
      <c r="V86" s="0" t="n">
        <f aca="false">COUNTIF(D86:T86,"NA")</f>
        <v>6</v>
      </c>
      <c r="W86" s="10" t="n">
        <f aca="false">17-V86-U86</f>
        <v>0</v>
      </c>
      <c r="X86" s="7" t="n">
        <f aca="false">U86/17</f>
        <v>0.647058823529412</v>
      </c>
      <c r="Y86" s="0" t="n">
        <f aca="false">W86/17</f>
        <v>0</v>
      </c>
      <c r="Z86" s="10" t="n">
        <f aca="false">V86/17</f>
        <v>0.352941176470588</v>
      </c>
    </row>
    <row r="87" customFormat="false" ht="12.8" hidden="false" customHeight="false" outlineLevel="0" collapsed="false">
      <c r="A87" s="7" t="s">
        <v>38</v>
      </c>
      <c r="B87" s="0" t="n">
        <v>456021</v>
      </c>
      <c r="C87" s="0" t="s">
        <v>27</v>
      </c>
      <c r="D87" s="0" t="s">
        <v>29</v>
      </c>
      <c r="E87" s="9" t="s">
        <v>27</v>
      </c>
      <c r="F87" s="0" t="s">
        <v>29</v>
      </c>
      <c r="G87" s="9" t="s">
        <v>27</v>
      </c>
      <c r="H87" s="0" t="s">
        <v>29</v>
      </c>
      <c r="I87" s="9" t="s">
        <v>27</v>
      </c>
      <c r="J87" s="0" t="s">
        <v>29</v>
      </c>
      <c r="K87" s="0" t="s">
        <v>29</v>
      </c>
      <c r="L87" s="9" t="s">
        <v>27</v>
      </c>
      <c r="M87" s="9" t="s">
        <v>27</v>
      </c>
      <c r="N87" s="9" t="s">
        <v>27</v>
      </c>
      <c r="O87" s="9" t="s">
        <v>27</v>
      </c>
      <c r="P87" s="9" t="s">
        <v>27</v>
      </c>
      <c r="Q87" s="9" t="s">
        <v>27</v>
      </c>
      <c r="R87" s="0" t="s">
        <v>29</v>
      </c>
      <c r="S87" s="9" t="s">
        <v>27</v>
      </c>
      <c r="T87" s="10" t="s">
        <v>29</v>
      </c>
      <c r="U87" s="7" t="n">
        <f aca="false">COUNTIF(D87:T87,"REF")</f>
        <v>0</v>
      </c>
      <c r="V87" s="0" t="n">
        <f aca="false">COUNTIF(D87:T87,"NA")</f>
        <v>7</v>
      </c>
      <c r="W87" s="10" t="n">
        <f aca="false">17-V87-U87</f>
        <v>10</v>
      </c>
      <c r="X87" s="7" t="n">
        <f aca="false">U87/17</f>
        <v>0</v>
      </c>
      <c r="Y87" s="0" t="n">
        <f aca="false">W87/17</f>
        <v>0.588235294117647</v>
      </c>
      <c r="Z87" s="10" t="n">
        <f aca="false">V87/17</f>
        <v>0.411764705882353</v>
      </c>
    </row>
    <row r="88" customFormat="false" ht="12.8" hidden="false" customHeight="false" outlineLevel="0" collapsed="false">
      <c r="A88" s="7" t="s">
        <v>38</v>
      </c>
      <c r="B88" s="0" t="n">
        <v>456024</v>
      </c>
      <c r="C88" s="0" t="s">
        <v>27</v>
      </c>
      <c r="D88" s="0" t="s">
        <v>29</v>
      </c>
      <c r="E88" s="9" t="s">
        <v>28</v>
      </c>
      <c r="F88" s="0" t="s">
        <v>29</v>
      </c>
      <c r="G88" s="9" t="s">
        <v>28</v>
      </c>
      <c r="H88" s="0" t="s">
        <v>29</v>
      </c>
      <c r="I88" s="9" t="s">
        <v>28</v>
      </c>
      <c r="J88" s="0" t="s">
        <v>29</v>
      </c>
      <c r="K88" s="0" t="s">
        <v>29</v>
      </c>
      <c r="L88" s="9" t="s">
        <v>28</v>
      </c>
      <c r="M88" s="9" t="s">
        <v>28</v>
      </c>
      <c r="N88" s="9" t="s">
        <v>28</v>
      </c>
      <c r="O88" s="9" t="s">
        <v>28</v>
      </c>
      <c r="P88" s="9" t="s">
        <v>28</v>
      </c>
      <c r="Q88" s="9" t="s">
        <v>28</v>
      </c>
      <c r="R88" s="0" t="s">
        <v>29</v>
      </c>
      <c r="S88" s="9" t="s">
        <v>28</v>
      </c>
      <c r="T88" s="10" t="s">
        <v>29</v>
      </c>
      <c r="U88" s="7" t="n">
        <f aca="false">COUNTIF(D88:T88,"REF")</f>
        <v>10</v>
      </c>
      <c r="V88" s="0" t="n">
        <f aca="false">COUNTIF(D88:T88,"NA")</f>
        <v>7</v>
      </c>
      <c r="W88" s="10" t="n">
        <f aca="false">17-V88-U88</f>
        <v>0</v>
      </c>
      <c r="X88" s="7" t="n">
        <f aca="false">U88/17</f>
        <v>0.588235294117647</v>
      </c>
      <c r="Y88" s="0" t="n">
        <f aca="false">W88/17</f>
        <v>0</v>
      </c>
      <c r="Z88" s="10" t="n">
        <f aca="false">V88/17</f>
        <v>0.411764705882353</v>
      </c>
    </row>
    <row r="89" customFormat="false" ht="12.8" hidden="false" customHeight="false" outlineLevel="0" collapsed="false">
      <c r="A89" s="7" t="s">
        <v>38</v>
      </c>
      <c r="B89" s="0" t="n">
        <v>458337</v>
      </c>
      <c r="C89" s="0" t="s">
        <v>34</v>
      </c>
      <c r="D89" s="0" t="s">
        <v>29</v>
      </c>
      <c r="E89" s="9" t="s">
        <v>34</v>
      </c>
      <c r="F89" s="0" t="s">
        <v>29</v>
      </c>
      <c r="G89" s="9" t="s">
        <v>34</v>
      </c>
      <c r="H89" s="0" t="s">
        <v>29</v>
      </c>
      <c r="I89" s="9" t="s">
        <v>34</v>
      </c>
      <c r="J89" s="0" t="s">
        <v>29</v>
      </c>
      <c r="K89" s="0" t="s">
        <v>29</v>
      </c>
      <c r="L89" s="9" t="s">
        <v>34</v>
      </c>
      <c r="M89" s="9" t="s">
        <v>34</v>
      </c>
      <c r="N89" s="9" t="s">
        <v>34</v>
      </c>
      <c r="O89" s="9" t="s">
        <v>34</v>
      </c>
      <c r="P89" s="9" t="s">
        <v>34</v>
      </c>
      <c r="Q89" s="9" t="s">
        <v>34</v>
      </c>
      <c r="R89" s="0" t="s">
        <v>29</v>
      </c>
      <c r="S89" s="9" t="s">
        <v>34</v>
      </c>
      <c r="T89" s="10" t="s">
        <v>29</v>
      </c>
      <c r="U89" s="7" t="n">
        <f aca="false">COUNTIF(D89:T89,"REF")</f>
        <v>0</v>
      </c>
      <c r="V89" s="0" t="n">
        <f aca="false">COUNTIF(D89:T89,"NA")</f>
        <v>7</v>
      </c>
      <c r="W89" s="10" t="n">
        <f aca="false">17-V89-U89</f>
        <v>10</v>
      </c>
      <c r="X89" s="7" t="n">
        <f aca="false">U89/17</f>
        <v>0</v>
      </c>
      <c r="Y89" s="0" t="n">
        <f aca="false">W89/17</f>
        <v>0.588235294117647</v>
      </c>
      <c r="Z89" s="10" t="n">
        <f aca="false">V89/17</f>
        <v>0.411764705882353</v>
      </c>
    </row>
    <row r="90" customFormat="false" ht="12.8" hidden="false" customHeight="false" outlineLevel="0" collapsed="false">
      <c r="A90" s="7" t="s">
        <v>38</v>
      </c>
      <c r="B90" s="0" t="n">
        <v>458421</v>
      </c>
      <c r="C90" s="0" t="s">
        <v>34</v>
      </c>
      <c r="D90" s="0" t="s">
        <v>29</v>
      </c>
      <c r="E90" s="9" t="s">
        <v>34</v>
      </c>
      <c r="F90" s="0" t="s">
        <v>29</v>
      </c>
      <c r="G90" s="0" t="s">
        <v>29</v>
      </c>
      <c r="H90" s="0" t="s">
        <v>29</v>
      </c>
      <c r="I90" s="0" t="s">
        <v>29</v>
      </c>
      <c r="J90" s="0" t="s">
        <v>29</v>
      </c>
      <c r="K90" s="0" t="s">
        <v>29</v>
      </c>
      <c r="L90" s="9" t="s">
        <v>34</v>
      </c>
      <c r="M90" s="9" t="s">
        <v>34</v>
      </c>
      <c r="N90" s="9" t="s">
        <v>34</v>
      </c>
      <c r="O90" s="9" t="s">
        <v>34</v>
      </c>
      <c r="P90" s="9" t="s">
        <v>34</v>
      </c>
      <c r="Q90" s="9" t="s">
        <v>34</v>
      </c>
      <c r="R90" s="0" t="s">
        <v>29</v>
      </c>
      <c r="S90" s="9" t="s">
        <v>34</v>
      </c>
      <c r="T90" s="10" t="s">
        <v>29</v>
      </c>
      <c r="U90" s="7" t="n">
        <f aca="false">COUNTIF(D90:T90,"REF")</f>
        <v>0</v>
      </c>
      <c r="V90" s="0" t="n">
        <f aca="false">COUNTIF(D90:T90,"NA")</f>
        <v>9</v>
      </c>
      <c r="W90" s="10" t="n">
        <f aca="false">17-V90-U90</f>
        <v>8</v>
      </c>
      <c r="X90" s="7" t="n">
        <f aca="false">U90/17</f>
        <v>0</v>
      </c>
      <c r="Y90" s="0" t="n">
        <f aca="false">W90/17</f>
        <v>0.470588235294118</v>
      </c>
      <c r="Z90" s="10" t="n">
        <f aca="false">V90/17</f>
        <v>0.529411764705882</v>
      </c>
    </row>
    <row r="91" customFormat="false" ht="12.8" hidden="false" customHeight="false" outlineLevel="0" collapsed="false">
      <c r="A91" s="7" t="s">
        <v>38</v>
      </c>
      <c r="B91" s="0" t="n">
        <v>458814</v>
      </c>
      <c r="C91" s="0" t="s">
        <v>27</v>
      </c>
      <c r="D91" s="0" t="s">
        <v>29</v>
      </c>
      <c r="E91" s="9" t="s">
        <v>27</v>
      </c>
      <c r="F91" s="0" t="s">
        <v>29</v>
      </c>
      <c r="G91" s="0" t="s">
        <v>29</v>
      </c>
      <c r="H91" s="0" t="s">
        <v>29</v>
      </c>
      <c r="I91" s="0" t="s">
        <v>29</v>
      </c>
      <c r="J91" s="0" t="s">
        <v>29</v>
      </c>
      <c r="K91" s="0" t="s">
        <v>29</v>
      </c>
      <c r="L91" s="9" t="s">
        <v>27</v>
      </c>
      <c r="M91" s="9" t="s">
        <v>27</v>
      </c>
      <c r="N91" s="9" t="s">
        <v>27</v>
      </c>
      <c r="O91" s="9" t="s">
        <v>27</v>
      </c>
      <c r="P91" s="9" t="s">
        <v>27</v>
      </c>
      <c r="Q91" s="9" t="s">
        <v>27</v>
      </c>
      <c r="R91" s="0" t="s">
        <v>29</v>
      </c>
      <c r="S91" s="9" t="s">
        <v>27</v>
      </c>
      <c r="T91" s="10" t="s">
        <v>29</v>
      </c>
      <c r="U91" s="7" t="n">
        <f aca="false">COUNTIF(D91:T91,"REF")</f>
        <v>0</v>
      </c>
      <c r="V91" s="0" t="n">
        <f aca="false">COUNTIF(D91:T91,"NA")</f>
        <v>9</v>
      </c>
      <c r="W91" s="10" t="n">
        <f aca="false">17-V91-U91</f>
        <v>8</v>
      </c>
      <c r="X91" s="7" t="n">
        <f aca="false">U91/17</f>
        <v>0</v>
      </c>
      <c r="Y91" s="0" t="n">
        <f aca="false">W91/17</f>
        <v>0.470588235294118</v>
      </c>
      <c r="Z91" s="10" t="n">
        <f aca="false">V91/17</f>
        <v>0.529411764705882</v>
      </c>
    </row>
    <row r="92" customFormat="false" ht="12.8" hidden="false" customHeight="false" outlineLevel="0" collapsed="false">
      <c r="A92" s="7" t="s">
        <v>38</v>
      </c>
      <c r="B92" s="0" t="n">
        <v>459117</v>
      </c>
      <c r="C92" s="0" t="s">
        <v>34</v>
      </c>
      <c r="D92" s="0" t="s">
        <v>29</v>
      </c>
      <c r="E92" s="9" t="s">
        <v>34</v>
      </c>
      <c r="F92" s="0" t="s">
        <v>29</v>
      </c>
      <c r="G92" s="0" t="s">
        <v>29</v>
      </c>
      <c r="H92" s="0" t="s">
        <v>29</v>
      </c>
      <c r="I92" s="0" t="s">
        <v>29</v>
      </c>
      <c r="J92" s="0" t="s">
        <v>29</v>
      </c>
      <c r="K92" s="0" t="s">
        <v>29</v>
      </c>
      <c r="L92" s="8" t="s">
        <v>28</v>
      </c>
      <c r="M92" s="9" t="s">
        <v>34</v>
      </c>
      <c r="N92" s="8" t="s">
        <v>28</v>
      </c>
      <c r="O92" s="9" t="s">
        <v>34</v>
      </c>
      <c r="P92" s="9" t="s">
        <v>34</v>
      </c>
      <c r="Q92" s="8" t="s">
        <v>28</v>
      </c>
      <c r="R92" s="0" t="s">
        <v>29</v>
      </c>
      <c r="S92" s="9" t="s">
        <v>34</v>
      </c>
      <c r="T92" s="10" t="s">
        <v>29</v>
      </c>
      <c r="U92" s="7" t="n">
        <f aca="false">COUNTIF(D92:T92,"REF")</f>
        <v>3</v>
      </c>
      <c r="V92" s="0" t="n">
        <f aca="false">COUNTIF(D92:T92,"NA")</f>
        <v>9</v>
      </c>
      <c r="W92" s="10" t="n">
        <f aca="false">17-V92-U92</f>
        <v>5</v>
      </c>
      <c r="X92" s="7" t="n">
        <f aca="false">U92/17</f>
        <v>0.176470588235294</v>
      </c>
      <c r="Y92" s="0" t="n">
        <f aca="false">W92/17</f>
        <v>0.294117647058823</v>
      </c>
      <c r="Z92" s="10" t="n">
        <f aca="false">V92/17</f>
        <v>0.529411764705882</v>
      </c>
    </row>
    <row r="93" customFormat="false" ht="12.8" hidden="false" customHeight="false" outlineLevel="0" collapsed="false">
      <c r="A93" s="7" t="s">
        <v>38</v>
      </c>
      <c r="B93" s="0" t="n">
        <v>459217</v>
      </c>
      <c r="C93" s="0" t="s">
        <v>34</v>
      </c>
      <c r="D93" s="0" t="s">
        <v>29</v>
      </c>
      <c r="E93" s="9" t="s">
        <v>28</v>
      </c>
      <c r="F93" s="0" t="s">
        <v>29</v>
      </c>
      <c r="G93" s="0" t="s">
        <v>29</v>
      </c>
      <c r="H93" s="0" t="s">
        <v>29</v>
      </c>
      <c r="I93" s="0" t="s">
        <v>29</v>
      </c>
      <c r="J93" s="0" t="s">
        <v>29</v>
      </c>
      <c r="K93" s="0" t="s">
        <v>29</v>
      </c>
      <c r="L93" s="9" t="s">
        <v>28</v>
      </c>
      <c r="M93" s="9" t="s">
        <v>28</v>
      </c>
      <c r="N93" s="9" t="s">
        <v>28</v>
      </c>
      <c r="O93" s="9" t="s">
        <v>28</v>
      </c>
      <c r="P93" s="9" t="s">
        <v>28</v>
      </c>
      <c r="Q93" s="9" t="s">
        <v>28</v>
      </c>
      <c r="R93" s="0" t="s">
        <v>29</v>
      </c>
      <c r="S93" s="9" t="s">
        <v>28</v>
      </c>
      <c r="T93" s="10" t="s">
        <v>29</v>
      </c>
      <c r="U93" s="7" t="n">
        <f aca="false">COUNTIF(D93:T93,"REF")</f>
        <v>8</v>
      </c>
      <c r="V93" s="0" t="n">
        <f aca="false">COUNTIF(D93:T93,"NA")</f>
        <v>9</v>
      </c>
      <c r="W93" s="10" t="n">
        <f aca="false">17-V93-U93</f>
        <v>0</v>
      </c>
      <c r="X93" s="7" t="n">
        <f aca="false">U93/17</f>
        <v>0.470588235294118</v>
      </c>
      <c r="Y93" s="0" t="n">
        <f aca="false">W93/17</f>
        <v>0</v>
      </c>
      <c r="Z93" s="10" t="n">
        <f aca="false">V93/17</f>
        <v>0.529411764705882</v>
      </c>
    </row>
    <row r="94" customFormat="false" ht="12.8" hidden="false" customHeight="false" outlineLevel="0" collapsed="false">
      <c r="A94" s="7" t="s">
        <v>38</v>
      </c>
      <c r="B94" s="0" t="n">
        <v>459252</v>
      </c>
      <c r="C94" s="0" t="s">
        <v>31</v>
      </c>
      <c r="D94" s="0" t="s">
        <v>29</v>
      </c>
      <c r="E94" s="9" t="s">
        <v>28</v>
      </c>
      <c r="F94" s="0" t="s">
        <v>29</v>
      </c>
      <c r="G94" s="0" t="s">
        <v>29</v>
      </c>
      <c r="H94" s="0" t="s">
        <v>29</v>
      </c>
      <c r="I94" s="0" t="s">
        <v>29</v>
      </c>
      <c r="J94" s="0" t="s">
        <v>29</v>
      </c>
      <c r="K94" s="0" t="s">
        <v>29</v>
      </c>
      <c r="L94" s="9" t="s">
        <v>28</v>
      </c>
      <c r="M94" s="9" t="s">
        <v>28</v>
      </c>
      <c r="N94" s="9" t="s">
        <v>28</v>
      </c>
      <c r="O94" s="9" t="s">
        <v>28</v>
      </c>
      <c r="P94" s="9" t="s">
        <v>28</v>
      </c>
      <c r="Q94" s="9" t="s">
        <v>28</v>
      </c>
      <c r="R94" s="0" t="s">
        <v>29</v>
      </c>
      <c r="S94" s="9" t="s">
        <v>28</v>
      </c>
      <c r="T94" s="10" t="s">
        <v>29</v>
      </c>
      <c r="U94" s="7" t="n">
        <f aca="false">COUNTIF(D94:T94,"REF")</f>
        <v>8</v>
      </c>
      <c r="V94" s="0" t="n">
        <f aca="false">COUNTIF(D94:T94,"NA")</f>
        <v>9</v>
      </c>
      <c r="W94" s="10" t="n">
        <f aca="false">17-V94-U94</f>
        <v>0</v>
      </c>
      <c r="X94" s="7" t="n">
        <f aca="false">U94/17</f>
        <v>0.470588235294118</v>
      </c>
      <c r="Y94" s="0" t="n">
        <f aca="false">W94/17</f>
        <v>0</v>
      </c>
      <c r="Z94" s="10" t="n">
        <f aca="false">V94/17</f>
        <v>0.529411764705882</v>
      </c>
    </row>
    <row r="95" customFormat="false" ht="12.8" hidden="false" customHeight="false" outlineLevel="0" collapsed="false">
      <c r="A95" s="7" t="s">
        <v>38</v>
      </c>
      <c r="B95" s="0" t="n">
        <v>459670</v>
      </c>
      <c r="C95" s="0" t="s">
        <v>33</v>
      </c>
      <c r="D95" s="0" t="s">
        <v>29</v>
      </c>
      <c r="E95" s="9" t="s">
        <v>33</v>
      </c>
      <c r="F95" s="0" t="s">
        <v>29</v>
      </c>
      <c r="G95" s="0" t="s">
        <v>29</v>
      </c>
      <c r="H95" s="0" t="s">
        <v>29</v>
      </c>
      <c r="I95" s="0" t="s">
        <v>29</v>
      </c>
      <c r="J95" s="0" t="s">
        <v>29</v>
      </c>
      <c r="K95" s="0" t="s">
        <v>29</v>
      </c>
      <c r="L95" s="9" t="s">
        <v>33</v>
      </c>
      <c r="M95" s="9" t="s">
        <v>33</v>
      </c>
      <c r="N95" s="9" t="s">
        <v>33</v>
      </c>
      <c r="O95" s="9" t="s">
        <v>33</v>
      </c>
      <c r="P95" s="9" t="s">
        <v>33</v>
      </c>
      <c r="Q95" s="9" t="s">
        <v>33</v>
      </c>
      <c r="R95" s="0" t="s">
        <v>29</v>
      </c>
      <c r="S95" s="9" t="s">
        <v>33</v>
      </c>
      <c r="T95" s="10" t="s">
        <v>29</v>
      </c>
      <c r="U95" s="7" t="n">
        <f aca="false">COUNTIF(D95:T95,"REF")</f>
        <v>0</v>
      </c>
      <c r="V95" s="0" t="n">
        <f aca="false">COUNTIF(D95:T95,"NA")</f>
        <v>9</v>
      </c>
      <c r="W95" s="10" t="n">
        <f aca="false">17-V95-U95</f>
        <v>8</v>
      </c>
      <c r="X95" s="7" t="n">
        <f aca="false">U95/17</f>
        <v>0</v>
      </c>
      <c r="Y95" s="0" t="n">
        <f aca="false">W95/17</f>
        <v>0.470588235294118</v>
      </c>
      <c r="Z95" s="10" t="n">
        <f aca="false">V95/17</f>
        <v>0.529411764705882</v>
      </c>
    </row>
    <row r="96" customFormat="false" ht="12.8" hidden="false" customHeight="false" outlineLevel="0" collapsed="false">
      <c r="A96" s="7" t="s">
        <v>38</v>
      </c>
      <c r="B96" s="11" t="n">
        <v>459859</v>
      </c>
      <c r="C96" s="11" t="s">
        <v>31</v>
      </c>
      <c r="D96" s="11" t="s">
        <v>29</v>
      </c>
      <c r="E96" s="12" t="s">
        <v>31</v>
      </c>
      <c r="F96" s="11" t="s">
        <v>29</v>
      </c>
      <c r="G96" s="11" t="s">
        <v>29</v>
      </c>
      <c r="H96" s="11" t="s">
        <v>29</v>
      </c>
      <c r="I96" s="11" t="s">
        <v>29</v>
      </c>
      <c r="J96" s="11" t="s">
        <v>29</v>
      </c>
      <c r="K96" s="11" t="s">
        <v>29</v>
      </c>
      <c r="L96" s="12" t="s">
        <v>31</v>
      </c>
      <c r="M96" s="12" t="s">
        <v>31</v>
      </c>
      <c r="N96" s="11" t="s">
        <v>29</v>
      </c>
      <c r="O96" s="12" t="s">
        <v>31</v>
      </c>
      <c r="P96" s="12" t="s">
        <v>31</v>
      </c>
      <c r="Q96" s="12" t="s">
        <v>31</v>
      </c>
      <c r="R96" s="11" t="s">
        <v>29</v>
      </c>
      <c r="S96" s="12" t="s">
        <v>31</v>
      </c>
      <c r="T96" s="10" t="s">
        <v>29</v>
      </c>
      <c r="U96" s="7" t="n">
        <f aca="false">COUNTIF(D96:T96,"REF")</f>
        <v>0</v>
      </c>
      <c r="V96" s="11" t="n">
        <f aca="false">COUNTIF(D96:T96,"NA")</f>
        <v>10</v>
      </c>
      <c r="W96" s="10" t="n">
        <f aca="false">17-V96-U96</f>
        <v>7</v>
      </c>
      <c r="X96" s="7" t="n">
        <f aca="false">U96/17</f>
        <v>0</v>
      </c>
      <c r="Y96" s="0" t="n">
        <f aca="false">W96/17</f>
        <v>0.411764705882353</v>
      </c>
      <c r="Z96" s="10" t="n">
        <f aca="false">V96/17</f>
        <v>0.588235294117647</v>
      </c>
    </row>
    <row r="97" customFormat="false" ht="12.8" hidden="false" customHeight="false" outlineLevel="0" collapsed="false">
      <c r="A97" s="7" t="s">
        <v>38</v>
      </c>
      <c r="B97" s="11" t="n">
        <v>848609</v>
      </c>
      <c r="C97" s="11" t="s">
        <v>27</v>
      </c>
      <c r="D97" s="12" t="s">
        <v>27</v>
      </c>
      <c r="E97" s="12" t="s">
        <v>27</v>
      </c>
      <c r="F97" s="12" t="s">
        <v>27</v>
      </c>
      <c r="G97" s="12" t="s">
        <v>27</v>
      </c>
      <c r="H97" s="12" t="s">
        <v>27</v>
      </c>
      <c r="I97" s="12" t="s">
        <v>27</v>
      </c>
      <c r="J97" s="14" t="s">
        <v>28</v>
      </c>
      <c r="K97" s="14" t="s">
        <v>28</v>
      </c>
      <c r="L97" s="12" t="s">
        <v>27</v>
      </c>
      <c r="M97" s="12" t="s">
        <v>27</v>
      </c>
      <c r="N97" s="12" t="s">
        <v>27</v>
      </c>
      <c r="O97" s="12" t="s">
        <v>27</v>
      </c>
      <c r="P97" s="12" t="s">
        <v>27</v>
      </c>
      <c r="Q97" s="12" t="s">
        <v>27</v>
      </c>
      <c r="R97" s="12" t="s">
        <v>27</v>
      </c>
      <c r="S97" s="12" t="s">
        <v>27</v>
      </c>
      <c r="T97" s="15" t="s">
        <v>28</v>
      </c>
      <c r="U97" s="7" t="n">
        <f aca="false">COUNTIF(D97:T97,"REF")</f>
        <v>3</v>
      </c>
      <c r="V97" s="11" t="n">
        <f aca="false">COUNTIF(D97:T97,"NA")</f>
        <v>0</v>
      </c>
      <c r="W97" s="10" t="n">
        <f aca="false">17-V97-U97</f>
        <v>14</v>
      </c>
      <c r="X97" s="7" t="n">
        <f aca="false">U97/17</f>
        <v>0.176470588235294</v>
      </c>
      <c r="Y97" s="0" t="n">
        <f aca="false">W97/17</f>
        <v>0.823529411764706</v>
      </c>
      <c r="Z97" s="10" t="n">
        <f aca="false">V97/17</f>
        <v>0</v>
      </c>
    </row>
    <row r="98" customFormat="false" ht="12.8" hidden="false" customHeight="false" outlineLevel="0" collapsed="false">
      <c r="A98" s="7" t="s">
        <v>39</v>
      </c>
      <c r="B98" s="11" t="n">
        <v>287195</v>
      </c>
      <c r="C98" s="11" t="s">
        <v>27</v>
      </c>
      <c r="D98" s="12" t="s">
        <v>27</v>
      </c>
      <c r="E98" s="12" t="s">
        <v>27</v>
      </c>
      <c r="F98" s="12" t="s">
        <v>27</v>
      </c>
      <c r="G98" s="12" t="s">
        <v>27</v>
      </c>
      <c r="H98" s="12" t="s">
        <v>27</v>
      </c>
      <c r="I98" s="12" t="s">
        <v>27</v>
      </c>
      <c r="J98" s="12" t="s">
        <v>27</v>
      </c>
      <c r="K98" s="12" t="s">
        <v>27</v>
      </c>
      <c r="L98" s="12" t="s">
        <v>27</v>
      </c>
      <c r="M98" s="12" t="s">
        <v>27</v>
      </c>
      <c r="N98" s="12" t="s">
        <v>27</v>
      </c>
      <c r="O98" s="12" t="s">
        <v>27</v>
      </c>
      <c r="P98" s="12" t="s">
        <v>27</v>
      </c>
      <c r="Q98" s="12" t="s">
        <v>27</v>
      </c>
      <c r="R98" s="12" t="s">
        <v>27</v>
      </c>
      <c r="S98" s="12" t="s">
        <v>27</v>
      </c>
      <c r="T98" s="15" t="s">
        <v>28</v>
      </c>
      <c r="U98" s="7" t="n">
        <f aca="false">COUNTIF(D98:T98,"REF")</f>
        <v>1</v>
      </c>
      <c r="V98" s="11" t="n">
        <f aca="false">COUNTIF(D98:T98,"NA")</f>
        <v>0</v>
      </c>
      <c r="W98" s="10" t="n">
        <f aca="false">17-V98-U98</f>
        <v>16</v>
      </c>
      <c r="X98" s="7" t="n">
        <f aca="false">U98/17</f>
        <v>0.0588235294117647</v>
      </c>
      <c r="Y98" s="0" t="n">
        <f aca="false">W98/17</f>
        <v>0.941176470588235</v>
      </c>
      <c r="Z98" s="10" t="n">
        <f aca="false">V98/17</f>
        <v>0</v>
      </c>
    </row>
    <row r="99" customFormat="false" ht="12.8" hidden="false" customHeight="false" outlineLevel="0" collapsed="false">
      <c r="A99" s="7" t="s">
        <v>39</v>
      </c>
      <c r="B99" s="0" t="n">
        <v>439024</v>
      </c>
      <c r="C99" s="0" t="s">
        <v>31</v>
      </c>
      <c r="D99" s="9" t="s">
        <v>28</v>
      </c>
      <c r="E99" s="0" t="s">
        <v>29</v>
      </c>
      <c r="F99" s="0" t="s">
        <v>29</v>
      </c>
      <c r="G99" s="9" t="s">
        <v>28</v>
      </c>
      <c r="H99" s="9" t="s">
        <v>28</v>
      </c>
      <c r="I99" s="0" t="s">
        <v>29</v>
      </c>
      <c r="J99" s="0" t="s">
        <v>29</v>
      </c>
      <c r="K99" s="0" t="s">
        <v>29</v>
      </c>
      <c r="L99" s="9" t="s">
        <v>28</v>
      </c>
      <c r="M99" s="0" t="s">
        <v>29</v>
      </c>
      <c r="N99" s="9" t="s">
        <v>28</v>
      </c>
      <c r="O99" s="0" t="s">
        <v>29</v>
      </c>
      <c r="P99" s="0" t="s">
        <v>29</v>
      </c>
      <c r="Q99" s="9" t="s">
        <v>28</v>
      </c>
      <c r="R99" s="9" t="s">
        <v>28</v>
      </c>
      <c r="S99" s="0" t="s">
        <v>29</v>
      </c>
      <c r="T99" s="13" t="s">
        <v>28</v>
      </c>
      <c r="U99" s="7" t="n">
        <f aca="false">COUNTIF(D99:T99,"REF")</f>
        <v>8</v>
      </c>
      <c r="V99" s="0" t="n">
        <f aca="false">COUNTIF(D99:T99,"NA")</f>
        <v>9</v>
      </c>
      <c r="W99" s="10" t="n">
        <f aca="false">17-V99-U99</f>
        <v>0</v>
      </c>
      <c r="X99" s="7" t="n">
        <f aca="false">U99/17</f>
        <v>0.470588235294118</v>
      </c>
      <c r="Y99" s="0" t="n">
        <f aca="false">W99/17</f>
        <v>0</v>
      </c>
      <c r="Z99" s="10" t="n">
        <f aca="false">V99/17</f>
        <v>0.529411764705882</v>
      </c>
    </row>
    <row r="100" customFormat="false" ht="12.8" hidden="false" customHeight="false" outlineLevel="0" collapsed="false">
      <c r="A100" s="7" t="s">
        <v>39</v>
      </c>
      <c r="B100" s="0" t="n">
        <v>441438</v>
      </c>
      <c r="C100" s="0" t="s">
        <v>27</v>
      </c>
      <c r="D100" s="0" t="s">
        <v>29</v>
      </c>
      <c r="E100" s="0" t="s">
        <v>29</v>
      </c>
      <c r="F100" s="0" t="s">
        <v>29</v>
      </c>
      <c r="G100" s="8" t="s">
        <v>28</v>
      </c>
      <c r="H100" s="8" t="s">
        <v>28</v>
      </c>
      <c r="I100" s="0" t="s">
        <v>29</v>
      </c>
      <c r="J100" s="0" t="s">
        <v>29</v>
      </c>
      <c r="K100" s="0" t="s">
        <v>29</v>
      </c>
      <c r="L100" s="8" t="s">
        <v>28</v>
      </c>
      <c r="M100" s="0" t="s">
        <v>29</v>
      </c>
      <c r="N100" s="8" t="s">
        <v>28</v>
      </c>
      <c r="O100" s="0" t="s">
        <v>29</v>
      </c>
      <c r="P100" s="0" t="s">
        <v>29</v>
      </c>
      <c r="Q100" s="8" t="s">
        <v>28</v>
      </c>
      <c r="R100" s="8" t="s">
        <v>28</v>
      </c>
      <c r="S100" s="0" t="s">
        <v>29</v>
      </c>
      <c r="T100" s="15" t="s">
        <v>28</v>
      </c>
      <c r="U100" s="7" t="n">
        <f aca="false">COUNTIF(D100:T100,"REF")</f>
        <v>7</v>
      </c>
      <c r="V100" s="0" t="n">
        <f aca="false">COUNTIF(D100:T100,"NA")</f>
        <v>10</v>
      </c>
      <c r="W100" s="10" t="n">
        <f aca="false">17-V100-U100</f>
        <v>0</v>
      </c>
      <c r="X100" s="7" t="n">
        <f aca="false">U100/17</f>
        <v>0.411764705882353</v>
      </c>
      <c r="Y100" s="0" t="n">
        <f aca="false">W100/17</f>
        <v>0</v>
      </c>
      <c r="Z100" s="10" t="n">
        <f aca="false">V100/17</f>
        <v>0.588235294117647</v>
      </c>
      <c r="AC100" s="19"/>
    </row>
    <row r="101" customFormat="false" ht="12.8" hidden="false" customHeight="false" outlineLevel="0" collapsed="false">
      <c r="A101" s="7" t="s">
        <v>39</v>
      </c>
      <c r="B101" s="11" t="n">
        <v>441668</v>
      </c>
      <c r="C101" s="11" t="s">
        <v>27</v>
      </c>
      <c r="D101" s="11" t="s">
        <v>29</v>
      </c>
      <c r="E101" s="11" t="s">
        <v>29</v>
      </c>
      <c r="F101" s="11" t="s">
        <v>29</v>
      </c>
      <c r="G101" s="12" t="s">
        <v>27</v>
      </c>
      <c r="H101" s="12" t="s">
        <v>27</v>
      </c>
      <c r="I101" s="11" t="s">
        <v>29</v>
      </c>
      <c r="J101" s="11" t="s">
        <v>29</v>
      </c>
      <c r="K101" s="11" t="s">
        <v>29</v>
      </c>
      <c r="L101" s="12" t="s">
        <v>27</v>
      </c>
      <c r="M101" s="11" t="s">
        <v>29</v>
      </c>
      <c r="N101" s="12" t="s">
        <v>27</v>
      </c>
      <c r="O101" s="11" t="s">
        <v>29</v>
      </c>
      <c r="P101" s="11" t="s">
        <v>29</v>
      </c>
      <c r="Q101" s="12" t="s">
        <v>27</v>
      </c>
      <c r="R101" s="12" t="s">
        <v>27</v>
      </c>
      <c r="S101" s="11" t="s">
        <v>29</v>
      </c>
      <c r="T101" s="13" t="s">
        <v>27</v>
      </c>
      <c r="U101" s="7" t="n">
        <f aca="false">COUNTIF(D101:T101,"REF")</f>
        <v>0</v>
      </c>
      <c r="V101" s="11" t="n">
        <f aca="false">COUNTIF(D101:T101,"NA")</f>
        <v>10</v>
      </c>
      <c r="W101" s="10" t="n">
        <f aca="false">17-V101-U101</f>
        <v>7</v>
      </c>
      <c r="X101" s="7" t="n">
        <f aca="false">U101/17</f>
        <v>0</v>
      </c>
      <c r="Y101" s="0" t="n">
        <f aca="false">W101/17</f>
        <v>0.411764705882353</v>
      </c>
      <c r="Z101" s="10" t="n">
        <f aca="false">V101/17</f>
        <v>0.588235294117647</v>
      </c>
    </row>
    <row r="102" customFormat="false" ht="12.8" hidden="false" customHeight="false" outlineLevel="0" collapsed="false">
      <c r="A102" s="7" t="s">
        <v>40</v>
      </c>
      <c r="B102" s="0" t="n">
        <v>251851</v>
      </c>
      <c r="C102" s="0" t="s">
        <v>34</v>
      </c>
      <c r="D102" s="9" t="s">
        <v>34</v>
      </c>
      <c r="E102" s="0" t="s">
        <v>29</v>
      </c>
      <c r="F102" s="9" t="s">
        <v>34</v>
      </c>
      <c r="G102" s="9" t="s">
        <v>34</v>
      </c>
      <c r="H102" s="9" t="s">
        <v>34</v>
      </c>
      <c r="I102" s="0" t="s">
        <v>29</v>
      </c>
      <c r="J102" s="0" t="s">
        <v>29</v>
      </c>
      <c r="K102" s="0" t="s">
        <v>29</v>
      </c>
      <c r="L102" s="9" t="s">
        <v>34</v>
      </c>
      <c r="M102" s="0" t="s">
        <v>29</v>
      </c>
      <c r="N102" s="9" t="s">
        <v>34</v>
      </c>
      <c r="O102" s="0" t="s">
        <v>29</v>
      </c>
      <c r="P102" s="0" t="s">
        <v>29</v>
      </c>
      <c r="Q102" s="9" t="s">
        <v>34</v>
      </c>
      <c r="R102" s="9" t="s">
        <v>34</v>
      </c>
      <c r="S102" s="0" t="s">
        <v>29</v>
      </c>
      <c r="T102" s="13" t="s">
        <v>34</v>
      </c>
      <c r="U102" s="7" t="n">
        <f aca="false">COUNTIF(D102:T102,"REF")</f>
        <v>0</v>
      </c>
      <c r="V102" s="0" t="n">
        <f aca="false">COUNTIF(D102:T102,"NA")</f>
        <v>8</v>
      </c>
      <c r="W102" s="10" t="n">
        <f aca="false">17-V102-U102</f>
        <v>9</v>
      </c>
      <c r="X102" s="7" t="n">
        <f aca="false">U102/17</f>
        <v>0</v>
      </c>
      <c r="Y102" s="0" t="n">
        <f aca="false">W102/17</f>
        <v>0.529411764705882</v>
      </c>
      <c r="Z102" s="10" t="n">
        <f aca="false">V102/17</f>
        <v>0.470588235294118</v>
      </c>
    </row>
    <row r="103" customFormat="false" ht="12.8" hidden="false" customHeight="false" outlineLevel="0" collapsed="false">
      <c r="A103" s="7" t="s">
        <v>40</v>
      </c>
      <c r="B103" s="0" t="n">
        <v>252589</v>
      </c>
      <c r="C103" s="0" t="s">
        <v>34</v>
      </c>
      <c r="D103" s="9" t="s">
        <v>34</v>
      </c>
      <c r="E103" s="0" t="s">
        <v>29</v>
      </c>
      <c r="F103" s="9" t="s">
        <v>34</v>
      </c>
      <c r="G103" s="9" t="s">
        <v>34</v>
      </c>
      <c r="H103" s="9" t="s">
        <v>34</v>
      </c>
      <c r="I103" s="0" t="s">
        <v>29</v>
      </c>
      <c r="J103" s="0" t="s">
        <v>29</v>
      </c>
      <c r="K103" s="0" t="s">
        <v>29</v>
      </c>
      <c r="L103" s="9" t="s">
        <v>34</v>
      </c>
      <c r="M103" s="0" t="s">
        <v>29</v>
      </c>
      <c r="N103" s="9" t="s">
        <v>34</v>
      </c>
      <c r="O103" s="0" t="s">
        <v>29</v>
      </c>
      <c r="P103" s="0" t="s">
        <v>29</v>
      </c>
      <c r="Q103" s="9" t="s">
        <v>34</v>
      </c>
      <c r="R103" s="9" t="s">
        <v>34</v>
      </c>
      <c r="S103" s="0" t="s">
        <v>29</v>
      </c>
      <c r="T103" s="13" t="s">
        <v>34</v>
      </c>
      <c r="U103" s="7" t="n">
        <f aca="false">COUNTIF(D103:T103,"REF")</f>
        <v>0</v>
      </c>
      <c r="V103" s="0" t="n">
        <f aca="false">COUNTIF(D103:T103,"NA")</f>
        <v>8</v>
      </c>
      <c r="W103" s="10" t="n">
        <f aca="false">17-V103-U103</f>
        <v>9</v>
      </c>
      <c r="X103" s="7" t="n">
        <f aca="false">U103/17</f>
        <v>0</v>
      </c>
      <c r="Y103" s="0" t="n">
        <f aca="false">W103/17</f>
        <v>0.529411764705882</v>
      </c>
      <c r="Z103" s="10" t="n">
        <f aca="false">V103/17</f>
        <v>0.470588235294118</v>
      </c>
    </row>
    <row r="104" customFormat="false" ht="12.8" hidden="false" customHeight="false" outlineLevel="0" collapsed="false">
      <c r="A104" s="7" t="s">
        <v>40</v>
      </c>
      <c r="B104" s="11" t="n">
        <v>253180</v>
      </c>
      <c r="C104" s="11" t="s">
        <v>33</v>
      </c>
      <c r="D104" s="14" t="s">
        <v>28</v>
      </c>
      <c r="E104" s="11" t="s">
        <v>29</v>
      </c>
      <c r="F104" s="14" t="s">
        <v>28</v>
      </c>
      <c r="G104" s="14" t="s">
        <v>28</v>
      </c>
      <c r="H104" s="14" t="s">
        <v>28</v>
      </c>
      <c r="I104" s="11" t="s">
        <v>29</v>
      </c>
      <c r="J104" s="11" t="s">
        <v>29</v>
      </c>
      <c r="K104" s="11" t="s">
        <v>29</v>
      </c>
      <c r="L104" s="14" t="s">
        <v>28</v>
      </c>
      <c r="M104" s="11" t="s">
        <v>29</v>
      </c>
      <c r="N104" s="14" t="s">
        <v>28</v>
      </c>
      <c r="O104" s="11" t="s">
        <v>29</v>
      </c>
      <c r="P104" s="11" t="s">
        <v>29</v>
      </c>
      <c r="Q104" s="14" t="s">
        <v>28</v>
      </c>
      <c r="R104" s="14" t="s">
        <v>28</v>
      </c>
      <c r="S104" s="11" t="s">
        <v>29</v>
      </c>
      <c r="T104" s="15" t="s">
        <v>28</v>
      </c>
      <c r="U104" s="7" t="n">
        <f aca="false">COUNTIF(D104:T104,"REF")</f>
        <v>9</v>
      </c>
      <c r="V104" s="11" t="n">
        <f aca="false">COUNTIF(D104:T104,"NA")</f>
        <v>8</v>
      </c>
      <c r="W104" s="10" t="n">
        <f aca="false">17-V104-U104</f>
        <v>0</v>
      </c>
      <c r="X104" s="7" t="n">
        <f aca="false">U104/17</f>
        <v>0.529411764705882</v>
      </c>
      <c r="Y104" s="0" t="n">
        <f aca="false">W104/17</f>
        <v>0</v>
      </c>
      <c r="Z104" s="10" t="n">
        <f aca="false">V104/17</f>
        <v>0.470588235294118</v>
      </c>
    </row>
    <row r="105" customFormat="false" ht="12.8" hidden="false" customHeight="false" outlineLevel="0" collapsed="false">
      <c r="A105" s="7" t="s">
        <v>40</v>
      </c>
      <c r="B105" s="0" t="n">
        <v>261285</v>
      </c>
      <c r="C105" s="0" t="s">
        <v>27</v>
      </c>
      <c r="D105" s="9" t="s">
        <v>28</v>
      </c>
      <c r="E105" s="0" t="s">
        <v>29</v>
      </c>
      <c r="F105" s="9" t="s">
        <v>28</v>
      </c>
      <c r="G105" s="9" t="s">
        <v>28</v>
      </c>
      <c r="H105" s="9" t="s">
        <v>28</v>
      </c>
      <c r="I105" s="9" t="s">
        <v>28</v>
      </c>
      <c r="J105" s="0" t="s">
        <v>29</v>
      </c>
      <c r="K105" s="0" t="s">
        <v>29</v>
      </c>
      <c r="L105" s="9" t="s">
        <v>28</v>
      </c>
      <c r="M105" s="18" t="s">
        <v>29</v>
      </c>
      <c r="N105" s="9" t="s">
        <v>28</v>
      </c>
      <c r="O105" s="18" t="s">
        <v>29</v>
      </c>
      <c r="P105" s="18" t="s">
        <v>29</v>
      </c>
      <c r="Q105" s="9" t="s">
        <v>28</v>
      </c>
      <c r="R105" s="9" t="s">
        <v>28</v>
      </c>
      <c r="S105" s="18" t="s">
        <v>29</v>
      </c>
      <c r="T105" s="13" t="s">
        <v>28</v>
      </c>
      <c r="U105" s="7" t="n">
        <f aca="false">COUNTIF(D105:T105,"REF")</f>
        <v>10</v>
      </c>
      <c r="V105" s="0" t="n">
        <f aca="false">COUNTIF(D105:T105,"NA")</f>
        <v>7</v>
      </c>
      <c r="W105" s="10" t="n">
        <f aca="false">17-V105-U105</f>
        <v>0</v>
      </c>
      <c r="X105" s="7" t="n">
        <f aca="false">U105/17</f>
        <v>0.588235294117647</v>
      </c>
      <c r="Y105" s="0" t="n">
        <f aca="false">W105/17</f>
        <v>0</v>
      </c>
      <c r="Z105" s="10" t="n">
        <f aca="false">V105/17</f>
        <v>0.411764705882353</v>
      </c>
    </row>
    <row r="106" customFormat="false" ht="12.8" hidden="false" customHeight="false" outlineLevel="0" collapsed="false">
      <c r="A106" s="7" t="s">
        <v>40</v>
      </c>
      <c r="B106" s="11" t="n">
        <v>262721</v>
      </c>
      <c r="C106" s="11" t="s">
        <v>31</v>
      </c>
      <c r="D106" s="12" t="s">
        <v>28</v>
      </c>
      <c r="E106" s="11" t="s">
        <v>29</v>
      </c>
      <c r="F106" s="12" t="s">
        <v>28</v>
      </c>
      <c r="G106" s="12" t="s">
        <v>28</v>
      </c>
      <c r="H106" s="12" t="s">
        <v>28</v>
      </c>
      <c r="I106" s="12" t="s">
        <v>28</v>
      </c>
      <c r="J106" s="12" t="s">
        <v>28</v>
      </c>
      <c r="K106" s="12" t="s">
        <v>28</v>
      </c>
      <c r="L106" s="12" t="s">
        <v>28</v>
      </c>
      <c r="M106" s="11" t="s">
        <v>29</v>
      </c>
      <c r="N106" s="12" t="s">
        <v>28</v>
      </c>
      <c r="O106" s="11" t="s">
        <v>29</v>
      </c>
      <c r="P106" s="11" t="s">
        <v>29</v>
      </c>
      <c r="Q106" s="12" t="s">
        <v>28</v>
      </c>
      <c r="R106" s="12" t="s">
        <v>28</v>
      </c>
      <c r="S106" s="11" t="s">
        <v>29</v>
      </c>
      <c r="T106" s="13" t="s">
        <v>28</v>
      </c>
      <c r="U106" s="7" t="n">
        <f aca="false">COUNTIF(D106:T106,"REF")</f>
        <v>12</v>
      </c>
      <c r="V106" s="11" t="n">
        <f aca="false">COUNTIF(D106:T106,"NA")</f>
        <v>5</v>
      </c>
      <c r="W106" s="10" t="n">
        <f aca="false">17-V106-U106</f>
        <v>0</v>
      </c>
      <c r="X106" s="7" t="n">
        <f aca="false">U106/17</f>
        <v>0.705882352941176</v>
      </c>
      <c r="Y106" s="0" t="n">
        <f aca="false">W106/17</f>
        <v>0</v>
      </c>
      <c r="Z106" s="10" t="n">
        <f aca="false">V106/17</f>
        <v>0.294117647058823</v>
      </c>
    </row>
    <row r="107" customFormat="false" ht="12.8" hidden="false" customHeight="false" outlineLevel="0" collapsed="false">
      <c r="A107" s="7" t="s">
        <v>40</v>
      </c>
      <c r="B107" s="0" t="n">
        <v>326965</v>
      </c>
      <c r="C107" s="0" t="s">
        <v>31</v>
      </c>
      <c r="D107" s="9" t="s">
        <v>28</v>
      </c>
      <c r="E107" s="9" t="s">
        <v>28</v>
      </c>
      <c r="F107" s="9" t="s">
        <v>28</v>
      </c>
      <c r="G107" s="9" t="s">
        <v>28</v>
      </c>
      <c r="H107" s="9" t="s">
        <v>28</v>
      </c>
      <c r="I107" s="9" t="s">
        <v>28</v>
      </c>
      <c r="J107" s="9" t="s">
        <v>28</v>
      </c>
      <c r="K107" s="9" t="s">
        <v>28</v>
      </c>
      <c r="L107" s="9" t="s">
        <v>28</v>
      </c>
      <c r="M107" s="9" t="s">
        <v>28</v>
      </c>
      <c r="N107" s="9" t="s">
        <v>28</v>
      </c>
      <c r="O107" s="9" t="s">
        <v>28</v>
      </c>
      <c r="P107" s="9" t="s">
        <v>28</v>
      </c>
      <c r="Q107" s="9" t="s">
        <v>28</v>
      </c>
      <c r="R107" s="9" t="s">
        <v>28</v>
      </c>
      <c r="S107" s="9" t="s">
        <v>28</v>
      </c>
      <c r="T107" s="13" t="s">
        <v>28</v>
      </c>
      <c r="U107" s="7" t="n">
        <f aca="false">COUNTIF(D107:T107,"REF")</f>
        <v>17</v>
      </c>
      <c r="V107" s="0" t="n">
        <f aca="false">COUNTIF(D107:T107,"NA")</f>
        <v>0</v>
      </c>
      <c r="W107" s="10" t="n">
        <f aca="false">17-V107-U107</f>
        <v>0</v>
      </c>
      <c r="X107" s="7" t="n">
        <f aca="false">U107/17</f>
        <v>1</v>
      </c>
      <c r="Y107" s="0" t="n">
        <f aca="false">W107/17</f>
        <v>0</v>
      </c>
      <c r="Z107" s="10" t="n">
        <f aca="false">V107/17</f>
        <v>0</v>
      </c>
    </row>
    <row r="108" customFormat="false" ht="12.8" hidden="false" customHeight="false" outlineLevel="0" collapsed="false">
      <c r="A108" s="7" t="s">
        <v>40</v>
      </c>
      <c r="B108" s="0" t="n">
        <v>327695</v>
      </c>
      <c r="C108" s="0" t="s">
        <v>27</v>
      </c>
      <c r="D108" s="9" t="s">
        <v>28</v>
      </c>
      <c r="E108" s="9" t="s">
        <v>28</v>
      </c>
      <c r="F108" s="9" t="s">
        <v>28</v>
      </c>
      <c r="G108" s="9" t="s">
        <v>28</v>
      </c>
      <c r="H108" s="9" t="s">
        <v>28</v>
      </c>
      <c r="I108" s="9" t="s">
        <v>28</v>
      </c>
      <c r="J108" s="9" t="s">
        <v>28</v>
      </c>
      <c r="K108" s="9" t="s">
        <v>28</v>
      </c>
      <c r="L108" s="9" t="s">
        <v>28</v>
      </c>
      <c r="M108" s="9" t="s">
        <v>28</v>
      </c>
      <c r="N108" s="9" t="s">
        <v>28</v>
      </c>
      <c r="O108" s="9" t="s">
        <v>28</v>
      </c>
      <c r="P108" s="9" t="s">
        <v>28</v>
      </c>
      <c r="Q108" s="9" t="s">
        <v>28</v>
      </c>
      <c r="R108" s="9" t="s">
        <v>28</v>
      </c>
      <c r="S108" s="9" t="s">
        <v>28</v>
      </c>
      <c r="T108" s="13" t="s">
        <v>28</v>
      </c>
      <c r="U108" s="7" t="n">
        <f aca="false">COUNTIF(D108:T108,"REF")</f>
        <v>17</v>
      </c>
      <c r="V108" s="0" t="n">
        <f aca="false">COUNTIF(D108:T108,"NA")</f>
        <v>0</v>
      </c>
      <c r="W108" s="10" t="n">
        <f aca="false">17-V108-U108</f>
        <v>0</v>
      </c>
      <c r="X108" s="7" t="n">
        <f aca="false">U108/17</f>
        <v>1</v>
      </c>
      <c r="Y108" s="0" t="n">
        <f aca="false">W108/17</f>
        <v>0</v>
      </c>
      <c r="Z108" s="10" t="n">
        <f aca="false">V108/17</f>
        <v>0</v>
      </c>
    </row>
    <row r="109" customFormat="false" ht="12.8" hidden="false" customHeight="false" outlineLevel="0" collapsed="false">
      <c r="A109" s="7" t="s">
        <v>40</v>
      </c>
      <c r="B109" s="11" t="n">
        <v>328806</v>
      </c>
      <c r="C109" s="11" t="s">
        <v>27</v>
      </c>
      <c r="D109" s="12" t="s">
        <v>27</v>
      </c>
      <c r="E109" s="12" t="s">
        <v>27</v>
      </c>
      <c r="F109" s="12" t="s">
        <v>27</v>
      </c>
      <c r="G109" s="12" t="s">
        <v>27</v>
      </c>
      <c r="H109" s="12" t="s">
        <v>27</v>
      </c>
      <c r="I109" s="12" t="s">
        <v>27</v>
      </c>
      <c r="J109" s="12" t="s">
        <v>27</v>
      </c>
      <c r="K109" s="12" t="s">
        <v>27</v>
      </c>
      <c r="L109" s="12" t="s">
        <v>27</v>
      </c>
      <c r="M109" s="12" t="s">
        <v>27</v>
      </c>
      <c r="N109" s="12" t="s">
        <v>27</v>
      </c>
      <c r="O109" s="12" t="s">
        <v>27</v>
      </c>
      <c r="P109" s="12" t="s">
        <v>27</v>
      </c>
      <c r="Q109" s="12" t="s">
        <v>27</v>
      </c>
      <c r="R109" s="12" t="s">
        <v>27</v>
      </c>
      <c r="S109" s="12" t="s">
        <v>27</v>
      </c>
      <c r="T109" s="13" t="s">
        <v>27</v>
      </c>
      <c r="U109" s="7" t="n">
        <f aca="false">COUNTIF(D109:T109,"REF")</f>
        <v>0</v>
      </c>
      <c r="V109" s="11" t="n">
        <f aca="false">COUNTIF(D109:T109,"NA")</f>
        <v>0</v>
      </c>
      <c r="W109" s="10" t="n">
        <f aca="false">17-V109-U109</f>
        <v>17</v>
      </c>
      <c r="X109" s="7" t="n">
        <f aca="false">U109/17</f>
        <v>0</v>
      </c>
      <c r="Y109" s="0" t="n">
        <f aca="false">W109/17</f>
        <v>1</v>
      </c>
      <c r="Z109" s="10" t="n">
        <f aca="false">V109/17</f>
        <v>0</v>
      </c>
    </row>
    <row r="110" customFormat="false" ht="12.8" hidden="false" customHeight="false" outlineLevel="0" collapsed="false">
      <c r="A110" s="7" t="s">
        <v>41</v>
      </c>
      <c r="B110" s="0" t="n">
        <v>103244</v>
      </c>
      <c r="C110" s="0" t="s">
        <v>34</v>
      </c>
      <c r="D110" s="9" t="s">
        <v>28</v>
      </c>
      <c r="E110" s="9" t="s">
        <v>28</v>
      </c>
      <c r="F110" s="9" t="s">
        <v>28</v>
      </c>
      <c r="G110" s="9" t="s">
        <v>28</v>
      </c>
      <c r="H110" s="9" t="s">
        <v>28</v>
      </c>
      <c r="I110" s="9" t="s">
        <v>28</v>
      </c>
      <c r="J110" s="9" t="s">
        <v>28</v>
      </c>
      <c r="K110" s="9" t="s">
        <v>28</v>
      </c>
      <c r="L110" s="9" t="s">
        <v>28</v>
      </c>
      <c r="M110" s="9" t="s">
        <v>28</v>
      </c>
      <c r="N110" s="9" t="s">
        <v>28</v>
      </c>
      <c r="O110" s="9" t="s">
        <v>28</v>
      </c>
      <c r="P110" s="9" t="s">
        <v>28</v>
      </c>
      <c r="Q110" s="9" t="s">
        <v>28</v>
      </c>
      <c r="R110" s="9" t="s">
        <v>28</v>
      </c>
      <c r="S110" s="9" t="s">
        <v>28</v>
      </c>
      <c r="T110" s="13" t="s">
        <v>28</v>
      </c>
      <c r="U110" s="7" t="n">
        <f aca="false">COUNTIF(D110:T110,"REF")</f>
        <v>17</v>
      </c>
      <c r="V110" s="0" t="n">
        <f aca="false">COUNTIF(D110:T110,"NA")</f>
        <v>0</v>
      </c>
      <c r="W110" s="10" t="n">
        <f aca="false">17-V110-U110</f>
        <v>0</v>
      </c>
      <c r="X110" s="7" t="n">
        <f aca="false">U110/17</f>
        <v>1</v>
      </c>
      <c r="Y110" s="0" t="n">
        <f aca="false">W110/17</f>
        <v>0</v>
      </c>
      <c r="Z110" s="10" t="n">
        <f aca="false">V110/17</f>
        <v>0</v>
      </c>
    </row>
    <row r="111" customFormat="false" ht="12.8" hidden="false" customHeight="false" outlineLevel="0" collapsed="false">
      <c r="A111" s="7" t="s">
        <v>41</v>
      </c>
      <c r="B111" s="0" t="n">
        <v>406009</v>
      </c>
      <c r="C111" s="0" t="s">
        <v>33</v>
      </c>
      <c r="D111" s="8" t="s">
        <v>28</v>
      </c>
      <c r="E111" s="8" t="s">
        <v>28</v>
      </c>
      <c r="F111" s="8" t="s">
        <v>28</v>
      </c>
      <c r="G111" s="8" t="s">
        <v>28</v>
      </c>
      <c r="H111" s="8" t="s">
        <v>28</v>
      </c>
      <c r="I111" s="8" t="s">
        <v>28</v>
      </c>
      <c r="J111" s="8" t="s">
        <v>28</v>
      </c>
      <c r="K111" s="8" t="s">
        <v>28</v>
      </c>
      <c r="L111" s="8" t="s">
        <v>28</v>
      </c>
      <c r="M111" s="8" t="s">
        <v>28</v>
      </c>
      <c r="N111" s="8" t="s">
        <v>28</v>
      </c>
      <c r="O111" s="8" t="s">
        <v>28</v>
      </c>
      <c r="P111" s="8" t="s">
        <v>28</v>
      </c>
      <c r="Q111" s="8" t="s">
        <v>28</v>
      </c>
      <c r="R111" s="8" t="s">
        <v>28</v>
      </c>
      <c r="S111" s="8" t="s">
        <v>28</v>
      </c>
      <c r="T111" s="10" t="s">
        <v>29</v>
      </c>
      <c r="U111" s="7" t="n">
        <f aca="false">COUNTIF(D111:T111,"REF")</f>
        <v>16</v>
      </c>
      <c r="V111" s="0" t="n">
        <f aca="false">COUNTIF(D111:T111,"NA")</f>
        <v>1</v>
      </c>
      <c r="W111" s="10" t="n">
        <f aca="false">17-V111-U111</f>
        <v>0</v>
      </c>
      <c r="X111" s="7" t="n">
        <f aca="false">U111/17</f>
        <v>0.941176470588235</v>
      </c>
      <c r="Y111" s="0" t="n">
        <f aca="false">W111/17</f>
        <v>0</v>
      </c>
      <c r="Z111" s="10" t="n">
        <f aca="false">V111/17</f>
        <v>0.0588235294117647</v>
      </c>
    </row>
    <row r="112" customFormat="false" ht="12.8" hidden="false" customHeight="false" outlineLevel="0" collapsed="false">
      <c r="A112" s="7" t="s">
        <v>41</v>
      </c>
      <c r="B112" s="0" t="n">
        <v>406012</v>
      </c>
      <c r="C112" s="0" t="s">
        <v>33</v>
      </c>
      <c r="D112" s="8" t="s">
        <v>28</v>
      </c>
      <c r="E112" s="8" t="s">
        <v>28</v>
      </c>
      <c r="F112" s="8" t="s">
        <v>28</v>
      </c>
      <c r="G112" s="8" t="s">
        <v>28</v>
      </c>
      <c r="H112" s="8" t="s">
        <v>28</v>
      </c>
      <c r="I112" s="8" t="s">
        <v>28</v>
      </c>
      <c r="J112" s="8" t="s">
        <v>28</v>
      </c>
      <c r="K112" s="8" t="s">
        <v>28</v>
      </c>
      <c r="L112" s="8" t="s">
        <v>28</v>
      </c>
      <c r="M112" s="8" t="s">
        <v>28</v>
      </c>
      <c r="N112" s="8" t="s">
        <v>28</v>
      </c>
      <c r="O112" s="8" t="s">
        <v>28</v>
      </c>
      <c r="P112" s="8" t="s">
        <v>28</v>
      </c>
      <c r="Q112" s="8" t="s">
        <v>28</v>
      </c>
      <c r="R112" s="8" t="s">
        <v>28</v>
      </c>
      <c r="S112" s="8" t="s">
        <v>28</v>
      </c>
      <c r="T112" s="10" t="s">
        <v>29</v>
      </c>
      <c r="U112" s="7" t="n">
        <f aca="false">COUNTIF(D112:T112,"REF")</f>
        <v>16</v>
      </c>
      <c r="V112" s="0" t="n">
        <f aca="false">COUNTIF(D112:T112,"NA")</f>
        <v>1</v>
      </c>
      <c r="W112" s="10" t="n">
        <f aca="false">17-V112-U112</f>
        <v>0</v>
      </c>
      <c r="X112" s="7" t="n">
        <f aca="false">U112/17</f>
        <v>0.941176470588235</v>
      </c>
      <c r="Y112" s="0" t="n">
        <f aca="false">W112/17</f>
        <v>0</v>
      </c>
      <c r="Z112" s="10" t="n">
        <f aca="false">V112/17</f>
        <v>0.0588235294117647</v>
      </c>
      <c r="AB112" s="19"/>
    </row>
    <row r="113" customFormat="false" ht="12.8" hidden="false" customHeight="false" outlineLevel="0" collapsed="false">
      <c r="A113" s="7" t="s">
        <v>41</v>
      </c>
      <c r="B113" s="11" t="n">
        <v>406014</v>
      </c>
      <c r="C113" s="11" t="s">
        <v>33</v>
      </c>
      <c r="D113" s="14" t="s">
        <v>28</v>
      </c>
      <c r="E113" s="14" t="s">
        <v>28</v>
      </c>
      <c r="F113" s="14" t="s">
        <v>28</v>
      </c>
      <c r="G113" s="14" t="s">
        <v>28</v>
      </c>
      <c r="H113" s="14" t="s">
        <v>28</v>
      </c>
      <c r="I113" s="14" t="s">
        <v>28</v>
      </c>
      <c r="J113" s="14" t="s">
        <v>28</v>
      </c>
      <c r="K113" s="14" t="s">
        <v>28</v>
      </c>
      <c r="L113" s="14" t="s">
        <v>28</v>
      </c>
      <c r="M113" s="14" t="s">
        <v>28</v>
      </c>
      <c r="N113" s="14" t="s">
        <v>28</v>
      </c>
      <c r="O113" s="14" t="s">
        <v>28</v>
      </c>
      <c r="P113" s="14" t="s">
        <v>28</v>
      </c>
      <c r="Q113" s="14" t="s">
        <v>28</v>
      </c>
      <c r="R113" s="14" t="s">
        <v>28</v>
      </c>
      <c r="S113" s="14" t="s">
        <v>28</v>
      </c>
      <c r="T113" s="10" t="s">
        <v>29</v>
      </c>
      <c r="U113" s="7" t="n">
        <f aca="false">COUNTIF(D113:T113,"REF")</f>
        <v>16</v>
      </c>
      <c r="V113" s="11" t="n">
        <f aca="false">COUNTIF(D113:T113,"NA")</f>
        <v>1</v>
      </c>
      <c r="W113" s="10" t="n">
        <f aca="false">17-V113-U113</f>
        <v>0</v>
      </c>
      <c r="X113" s="7" t="n">
        <f aca="false">U113/17</f>
        <v>0.941176470588235</v>
      </c>
      <c r="Y113" s="0" t="n">
        <f aca="false">W113/17</f>
        <v>0</v>
      </c>
      <c r="Z113" s="10" t="n">
        <f aca="false">V113/17</f>
        <v>0.0588235294117647</v>
      </c>
    </row>
    <row r="114" customFormat="false" ht="12.8" hidden="false" customHeight="false" outlineLevel="0" collapsed="false">
      <c r="A114" s="7" t="s">
        <v>41</v>
      </c>
      <c r="B114" s="0" t="n">
        <v>657606</v>
      </c>
      <c r="C114" s="0" t="s">
        <v>31</v>
      </c>
      <c r="D114" s="9" t="s">
        <v>31</v>
      </c>
      <c r="E114" s="9" t="s">
        <v>31</v>
      </c>
      <c r="F114" s="9" t="s">
        <v>31</v>
      </c>
      <c r="G114" s="9" t="s">
        <v>31</v>
      </c>
      <c r="H114" s="9" t="s">
        <v>31</v>
      </c>
      <c r="I114" s="9" t="s">
        <v>31</v>
      </c>
      <c r="J114" s="9" t="s">
        <v>31</v>
      </c>
      <c r="K114" s="9" t="s">
        <v>31</v>
      </c>
      <c r="L114" s="9" t="s">
        <v>31</v>
      </c>
      <c r="M114" s="9" t="s">
        <v>31</v>
      </c>
      <c r="N114" s="9" t="s">
        <v>31</v>
      </c>
      <c r="O114" s="9" t="s">
        <v>31</v>
      </c>
      <c r="P114" s="9" t="s">
        <v>31</v>
      </c>
      <c r="Q114" s="0" t="s">
        <v>29</v>
      </c>
      <c r="R114" s="9" t="s">
        <v>31</v>
      </c>
      <c r="S114" s="9" t="s">
        <v>31</v>
      </c>
      <c r="T114" s="13" t="s">
        <v>31</v>
      </c>
      <c r="U114" s="7" t="n">
        <f aca="false">COUNTIF(D114:T114,"REF")</f>
        <v>0</v>
      </c>
      <c r="V114" s="0" t="n">
        <f aca="false">COUNTIF(D114:T114,"NA")</f>
        <v>1</v>
      </c>
      <c r="W114" s="10" t="n">
        <f aca="false">17-V114-U114</f>
        <v>16</v>
      </c>
      <c r="X114" s="7" t="n">
        <f aca="false">U114/17</f>
        <v>0</v>
      </c>
      <c r="Y114" s="0" t="n">
        <f aca="false">W114/17</f>
        <v>0.941176470588235</v>
      </c>
      <c r="Z114" s="10" t="n">
        <f aca="false">V114/17</f>
        <v>0.0588235294117647</v>
      </c>
    </row>
    <row r="115" customFormat="false" ht="12.8" hidden="false" customHeight="false" outlineLevel="0" collapsed="false">
      <c r="A115" s="7" t="s">
        <v>41</v>
      </c>
      <c r="B115" s="0" t="n">
        <v>657614</v>
      </c>
      <c r="C115" s="0" t="s">
        <v>33</v>
      </c>
      <c r="D115" s="9" t="s">
        <v>33</v>
      </c>
      <c r="E115" s="9" t="s">
        <v>33</v>
      </c>
      <c r="F115" s="9" t="s">
        <v>33</v>
      </c>
      <c r="G115" s="9" t="s">
        <v>33</v>
      </c>
      <c r="H115" s="9" t="s">
        <v>33</v>
      </c>
      <c r="I115" s="9" t="s">
        <v>33</v>
      </c>
      <c r="J115" s="9" t="s">
        <v>33</v>
      </c>
      <c r="K115" s="9" t="s">
        <v>33</v>
      </c>
      <c r="L115" s="9" t="s">
        <v>33</v>
      </c>
      <c r="M115" s="9" t="s">
        <v>33</v>
      </c>
      <c r="N115" s="9" t="s">
        <v>33</v>
      </c>
      <c r="O115" s="9" t="s">
        <v>33</v>
      </c>
      <c r="P115" s="9" t="s">
        <v>33</v>
      </c>
      <c r="Q115" s="0" t="s">
        <v>29</v>
      </c>
      <c r="R115" s="9" t="s">
        <v>33</v>
      </c>
      <c r="S115" s="9" t="s">
        <v>33</v>
      </c>
      <c r="T115" s="13" t="s">
        <v>33</v>
      </c>
      <c r="U115" s="7" t="n">
        <f aca="false">COUNTIF(D115:T115,"REF")</f>
        <v>0</v>
      </c>
      <c r="V115" s="0" t="n">
        <f aca="false">COUNTIF(D115:T115,"NA")</f>
        <v>1</v>
      </c>
      <c r="W115" s="10" t="n">
        <f aca="false">17-V115-U115</f>
        <v>16</v>
      </c>
      <c r="X115" s="7" t="n">
        <f aca="false">U115/17</f>
        <v>0</v>
      </c>
      <c r="Y115" s="0" t="n">
        <f aca="false">W115/17</f>
        <v>0.941176470588235</v>
      </c>
      <c r="Z115" s="10" t="n">
        <f aca="false">V115/17</f>
        <v>0.0588235294117647</v>
      </c>
    </row>
    <row r="116" customFormat="false" ht="12.8" hidden="false" customHeight="false" outlineLevel="0" collapsed="false">
      <c r="A116" s="7" t="s">
        <v>41</v>
      </c>
      <c r="B116" s="0" t="n">
        <v>657936</v>
      </c>
      <c r="C116" s="0" t="s">
        <v>27</v>
      </c>
      <c r="D116" s="9" t="s">
        <v>27</v>
      </c>
      <c r="E116" s="9" t="s">
        <v>27</v>
      </c>
      <c r="F116" s="9" t="s">
        <v>27</v>
      </c>
      <c r="G116" s="9" t="s">
        <v>27</v>
      </c>
      <c r="H116" s="9" t="s">
        <v>27</v>
      </c>
      <c r="I116" s="9" t="s">
        <v>27</v>
      </c>
      <c r="J116" s="9" t="s">
        <v>27</v>
      </c>
      <c r="K116" s="9" t="s">
        <v>27</v>
      </c>
      <c r="L116" s="9" t="s">
        <v>27</v>
      </c>
      <c r="M116" s="9" t="s">
        <v>27</v>
      </c>
      <c r="N116" s="9" t="s">
        <v>27</v>
      </c>
      <c r="O116" s="9" t="s">
        <v>27</v>
      </c>
      <c r="P116" s="9" t="s">
        <v>27</v>
      </c>
      <c r="Q116" s="9" t="s">
        <v>27</v>
      </c>
      <c r="R116" s="9" t="s">
        <v>27</v>
      </c>
      <c r="S116" s="9" t="s">
        <v>27</v>
      </c>
      <c r="T116" s="13" t="s">
        <v>27</v>
      </c>
      <c r="U116" s="7" t="n">
        <f aca="false">COUNTIF(D116:T116,"REF")</f>
        <v>0</v>
      </c>
      <c r="V116" s="0" t="n">
        <f aca="false">COUNTIF(D116:T116,"NA")</f>
        <v>0</v>
      </c>
      <c r="W116" s="10" t="n">
        <f aca="false">17-V116-U116</f>
        <v>17</v>
      </c>
      <c r="X116" s="7" t="n">
        <f aca="false">U116/17</f>
        <v>0</v>
      </c>
      <c r="Y116" s="0" t="n">
        <f aca="false">W116/17</f>
        <v>1</v>
      </c>
      <c r="Z116" s="10" t="n">
        <f aca="false">V116/17</f>
        <v>0</v>
      </c>
    </row>
    <row r="117" customFormat="false" ht="12.8" hidden="false" customHeight="false" outlineLevel="0" collapsed="false">
      <c r="A117" s="7" t="s">
        <v>41</v>
      </c>
      <c r="B117" s="0" t="n">
        <v>658038</v>
      </c>
      <c r="C117" s="0" t="s">
        <v>31</v>
      </c>
      <c r="D117" s="9" t="s">
        <v>31</v>
      </c>
      <c r="E117" s="9" t="s">
        <v>31</v>
      </c>
      <c r="F117" s="9" t="s">
        <v>31</v>
      </c>
      <c r="G117" s="9" t="s">
        <v>31</v>
      </c>
      <c r="H117" s="9" t="s">
        <v>31</v>
      </c>
      <c r="I117" s="9" t="s">
        <v>31</v>
      </c>
      <c r="J117" s="9" t="s">
        <v>31</v>
      </c>
      <c r="K117" s="9" t="s">
        <v>31</v>
      </c>
      <c r="L117" s="9" t="s">
        <v>31</v>
      </c>
      <c r="M117" s="9" t="s">
        <v>31</v>
      </c>
      <c r="N117" s="9" t="s">
        <v>31</v>
      </c>
      <c r="O117" s="9" t="s">
        <v>31</v>
      </c>
      <c r="P117" s="9" t="s">
        <v>31</v>
      </c>
      <c r="Q117" s="9" t="s">
        <v>31</v>
      </c>
      <c r="R117" s="9" t="s">
        <v>31</v>
      </c>
      <c r="S117" s="9" t="s">
        <v>31</v>
      </c>
      <c r="T117" s="13" t="s">
        <v>31</v>
      </c>
      <c r="U117" s="7" t="n">
        <f aca="false">COUNTIF(D117:T117,"REF")</f>
        <v>0</v>
      </c>
      <c r="V117" s="0" t="n">
        <f aca="false">COUNTIF(D117:T117,"NA")</f>
        <v>0</v>
      </c>
      <c r="W117" s="10" t="n">
        <f aca="false">17-V117-U117</f>
        <v>17</v>
      </c>
      <c r="X117" s="7" t="n">
        <f aca="false">U117/17</f>
        <v>0</v>
      </c>
      <c r="Y117" s="0" t="n">
        <f aca="false">W117/17</f>
        <v>1</v>
      </c>
      <c r="Z117" s="10" t="n">
        <f aca="false">V117/17</f>
        <v>0</v>
      </c>
    </row>
    <row r="118" customFormat="false" ht="12.8" hidden="false" customHeight="false" outlineLevel="0" collapsed="false">
      <c r="A118" s="7" t="s">
        <v>41</v>
      </c>
      <c r="B118" s="0" t="n">
        <v>658082</v>
      </c>
      <c r="C118" s="0" t="s">
        <v>31</v>
      </c>
      <c r="D118" s="9" t="s">
        <v>31</v>
      </c>
      <c r="E118" s="9" t="s">
        <v>31</v>
      </c>
      <c r="F118" s="9" t="s">
        <v>31</v>
      </c>
      <c r="G118" s="9" t="s">
        <v>31</v>
      </c>
      <c r="H118" s="9" t="s">
        <v>31</v>
      </c>
      <c r="I118" s="9" t="s">
        <v>31</v>
      </c>
      <c r="J118" s="9" t="s">
        <v>31</v>
      </c>
      <c r="K118" s="9" t="s">
        <v>31</v>
      </c>
      <c r="L118" s="9" t="s">
        <v>31</v>
      </c>
      <c r="M118" s="9" t="s">
        <v>31</v>
      </c>
      <c r="N118" s="9" t="s">
        <v>31</v>
      </c>
      <c r="O118" s="9" t="s">
        <v>31</v>
      </c>
      <c r="P118" s="9" t="s">
        <v>31</v>
      </c>
      <c r="Q118" s="9" t="s">
        <v>31</v>
      </c>
      <c r="R118" s="9" t="s">
        <v>31</v>
      </c>
      <c r="S118" s="9" t="s">
        <v>31</v>
      </c>
      <c r="T118" s="13" t="s">
        <v>31</v>
      </c>
      <c r="U118" s="7" t="n">
        <f aca="false">COUNTIF(D118:T118,"REF")</f>
        <v>0</v>
      </c>
      <c r="V118" s="0" t="n">
        <f aca="false">COUNTIF(D118:T118,"NA")</f>
        <v>0</v>
      </c>
      <c r="W118" s="10" t="n">
        <f aca="false">17-V118-U118</f>
        <v>17</v>
      </c>
      <c r="X118" s="7" t="n">
        <f aca="false">U118/17</f>
        <v>0</v>
      </c>
      <c r="Y118" s="0" t="n">
        <f aca="false">W118/17</f>
        <v>1</v>
      </c>
      <c r="Z118" s="10" t="n">
        <f aca="false">V118/17</f>
        <v>0</v>
      </c>
    </row>
    <row r="119" customFormat="false" ht="12.8" hidden="false" customHeight="false" outlineLevel="0" collapsed="false">
      <c r="A119" s="7" t="s">
        <v>41</v>
      </c>
      <c r="B119" s="0" t="n">
        <v>658104</v>
      </c>
      <c r="C119" s="0" t="s">
        <v>31</v>
      </c>
      <c r="D119" s="9" t="s">
        <v>31</v>
      </c>
      <c r="E119" s="9" t="s">
        <v>31</v>
      </c>
      <c r="F119" s="9" t="s">
        <v>31</v>
      </c>
      <c r="G119" s="9" t="s">
        <v>31</v>
      </c>
      <c r="H119" s="9" t="s">
        <v>31</v>
      </c>
      <c r="I119" s="9" t="s">
        <v>31</v>
      </c>
      <c r="J119" s="9" t="s">
        <v>31</v>
      </c>
      <c r="K119" s="9" t="s">
        <v>31</v>
      </c>
      <c r="L119" s="9" t="s">
        <v>31</v>
      </c>
      <c r="M119" s="9" t="s">
        <v>31</v>
      </c>
      <c r="N119" s="9" t="s">
        <v>31</v>
      </c>
      <c r="O119" s="9" t="s">
        <v>31</v>
      </c>
      <c r="P119" s="9" t="s">
        <v>31</v>
      </c>
      <c r="Q119" s="9" t="s">
        <v>31</v>
      </c>
      <c r="R119" s="9" t="s">
        <v>31</v>
      </c>
      <c r="S119" s="9" t="s">
        <v>31</v>
      </c>
      <c r="T119" s="13" t="s">
        <v>31</v>
      </c>
      <c r="U119" s="7" t="n">
        <f aca="false">COUNTIF(D119:T119,"REF")</f>
        <v>0</v>
      </c>
      <c r="V119" s="0" t="n">
        <f aca="false">COUNTIF(D119:T119,"NA")</f>
        <v>0</v>
      </c>
      <c r="W119" s="10" t="n">
        <f aca="false">17-V119-U119</f>
        <v>17</v>
      </c>
      <c r="X119" s="7" t="n">
        <f aca="false">U119/17</f>
        <v>0</v>
      </c>
      <c r="Y119" s="0" t="n">
        <f aca="false">W119/17</f>
        <v>1</v>
      </c>
      <c r="Z119" s="10" t="n">
        <f aca="false">V119/17</f>
        <v>0</v>
      </c>
    </row>
    <row r="120" customFormat="false" ht="12.8" hidden="false" customHeight="false" outlineLevel="0" collapsed="false">
      <c r="A120" s="7" t="s">
        <v>41</v>
      </c>
      <c r="B120" s="0" t="n">
        <v>658239</v>
      </c>
      <c r="C120" s="0" t="s">
        <v>34</v>
      </c>
      <c r="D120" s="9" t="s">
        <v>34</v>
      </c>
      <c r="E120" s="9" t="s">
        <v>34</v>
      </c>
      <c r="F120" s="9" t="s">
        <v>34</v>
      </c>
      <c r="G120" s="9" t="s">
        <v>34</v>
      </c>
      <c r="H120" s="9" t="s">
        <v>34</v>
      </c>
      <c r="I120" s="9" t="s">
        <v>34</v>
      </c>
      <c r="J120" s="9" t="s">
        <v>34</v>
      </c>
      <c r="K120" s="9" t="s">
        <v>34</v>
      </c>
      <c r="L120" s="9" t="s">
        <v>34</v>
      </c>
      <c r="M120" s="9" t="s">
        <v>34</v>
      </c>
      <c r="N120" s="9" t="s">
        <v>34</v>
      </c>
      <c r="O120" s="9" t="s">
        <v>34</v>
      </c>
      <c r="P120" s="9" t="s">
        <v>34</v>
      </c>
      <c r="Q120" s="9" t="s">
        <v>34</v>
      </c>
      <c r="R120" s="9" t="s">
        <v>34</v>
      </c>
      <c r="S120" s="9" t="s">
        <v>34</v>
      </c>
      <c r="T120" s="13" t="s">
        <v>34</v>
      </c>
      <c r="U120" s="7" t="n">
        <f aca="false">COUNTIF(D120:T120,"REF")</f>
        <v>0</v>
      </c>
      <c r="V120" s="0" t="n">
        <f aca="false">COUNTIF(D120:T120,"NA")</f>
        <v>0</v>
      </c>
      <c r="W120" s="10" t="n">
        <f aca="false">17-V120-U120</f>
        <v>17</v>
      </c>
      <c r="X120" s="7" t="n">
        <f aca="false">U120/17</f>
        <v>0</v>
      </c>
      <c r="Y120" s="0" t="n">
        <f aca="false">W120/17</f>
        <v>1</v>
      </c>
      <c r="Z120" s="10" t="n">
        <f aca="false">V120/17</f>
        <v>0</v>
      </c>
    </row>
    <row r="121" customFormat="false" ht="12.8" hidden="false" customHeight="false" outlineLevel="0" collapsed="false">
      <c r="A121" s="7" t="s">
        <v>41</v>
      </c>
      <c r="B121" s="0" t="n">
        <v>659041</v>
      </c>
      <c r="C121" s="0" t="s">
        <v>33</v>
      </c>
      <c r="D121" s="0" t="s">
        <v>29</v>
      </c>
      <c r="E121" s="9" t="s">
        <v>33</v>
      </c>
      <c r="F121" s="0" t="s">
        <v>29</v>
      </c>
      <c r="G121" s="9" t="s">
        <v>33</v>
      </c>
      <c r="H121" s="9" t="s">
        <v>33</v>
      </c>
      <c r="I121" s="9" t="s">
        <v>33</v>
      </c>
      <c r="J121" s="9" t="s">
        <v>33</v>
      </c>
      <c r="K121" s="9" t="s">
        <v>33</v>
      </c>
      <c r="L121" s="9" t="s">
        <v>33</v>
      </c>
      <c r="M121" s="9" t="s">
        <v>33</v>
      </c>
      <c r="N121" s="9" t="s">
        <v>33</v>
      </c>
      <c r="O121" s="9" t="s">
        <v>33</v>
      </c>
      <c r="P121" s="9" t="s">
        <v>33</v>
      </c>
      <c r="Q121" s="9" t="s">
        <v>33</v>
      </c>
      <c r="R121" s="9" t="s">
        <v>33</v>
      </c>
      <c r="S121" s="9" t="s">
        <v>33</v>
      </c>
      <c r="T121" s="13" t="s">
        <v>33</v>
      </c>
      <c r="U121" s="7" t="n">
        <f aca="false">COUNTIF(D121:T121,"REF")</f>
        <v>0</v>
      </c>
      <c r="V121" s="0" t="n">
        <f aca="false">COUNTIF(D121:T121,"NA")</f>
        <v>2</v>
      </c>
      <c r="W121" s="10" t="n">
        <f aca="false">17-V121-U121</f>
        <v>15</v>
      </c>
      <c r="X121" s="7" t="n">
        <f aca="false">U121/17</f>
        <v>0</v>
      </c>
      <c r="Y121" s="0" t="n">
        <f aca="false">W121/17</f>
        <v>0.882352941176471</v>
      </c>
      <c r="Z121" s="10" t="n">
        <f aca="false">V121/17</f>
        <v>0.117647058823529</v>
      </c>
    </row>
    <row r="122" customFormat="false" ht="12.8" hidden="false" customHeight="false" outlineLevel="0" collapsed="false">
      <c r="A122" s="7" t="s">
        <v>42</v>
      </c>
      <c r="B122" s="0" t="n">
        <v>272568</v>
      </c>
      <c r="C122" s="0" t="s">
        <v>33</v>
      </c>
      <c r="D122" s="9" t="s">
        <v>28</v>
      </c>
      <c r="E122" s="9" t="s">
        <v>28</v>
      </c>
      <c r="F122" s="9" t="s">
        <v>28</v>
      </c>
      <c r="G122" s="9" t="s">
        <v>28</v>
      </c>
      <c r="H122" s="9" t="s">
        <v>28</v>
      </c>
      <c r="I122" s="9" t="s">
        <v>28</v>
      </c>
      <c r="J122" s="9" t="s">
        <v>28</v>
      </c>
      <c r="K122" s="9" t="s">
        <v>28</v>
      </c>
      <c r="L122" s="9" t="s">
        <v>28</v>
      </c>
      <c r="M122" s="9" t="s">
        <v>28</v>
      </c>
      <c r="N122" s="9" t="s">
        <v>28</v>
      </c>
      <c r="O122" s="9" t="s">
        <v>28</v>
      </c>
      <c r="P122" s="9" t="s">
        <v>28</v>
      </c>
      <c r="Q122" s="9" t="s">
        <v>28</v>
      </c>
      <c r="R122" s="9" t="s">
        <v>28</v>
      </c>
      <c r="S122" s="9" t="s">
        <v>28</v>
      </c>
      <c r="T122" s="10" t="s">
        <v>29</v>
      </c>
      <c r="U122" s="7" t="n">
        <f aca="false">COUNTIF(D122:T122,"REF")</f>
        <v>16</v>
      </c>
      <c r="V122" s="0" t="n">
        <f aca="false">COUNTIF(D122:T122,"NA")</f>
        <v>1</v>
      </c>
      <c r="W122" s="10" t="n">
        <f aca="false">17-V122-U122</f>
        <v>0</v>
      </c>
      <c r="X122" s="7" t="n">
        <f aca="false">U122/17</f>
        <v>0.941176470588235</v>
      </c>
      <c r="Y122" s="0" t="n">
        <f aca="false">W122/17</f>
        <v>0</v>
      </c>
      <c r="Z122" s="10" t="n">
        <f aca="false">V122/17</f>
        <v>0.0588235294117647</v>
      </c>
    </row>
    <row r="123" customFormat="false" ht="12.8" hidden="false" customHeight="false" outlineLevel="0" collapsed="false">
      <c r="A123" s="7" t="s">
        <v>42</v>
      </c>
      <c r="B123" s="0" t="n">
        <v>274076</v>
      </c>
      <c r="C123" s="0" t="s">
        <v>33</v>
      </c>
      <c r="D123" s="9" t="s">
        <v>28</v>
      </c>
      <c r="E123" s="9" t="s">
        <v>28</v>
      </c>
      <c r="F123" s="9" t="s">
        <v>28</v>
      </c>
      <c r="G123" s="9" t="s">
        <v>28</v>
      </c>
      <c r="H123" s="9" t="s">
        <v>28</v>
      </c>
      <c r="I123" s="9" t="s">
        <v>28</v>
      </c>
      <c r="J123" s="9" t="s">
        <v>28</v>
      </c>
      <c r="K123" s="9" t="s">
        <v>28</v>
      </c>
      <c r="L123" s="9" t="s">
        <v>28</v>
      </c>
      <c r="M123" s="9" t="s">
        <v>28</v>
      </c>
      <c r="N123" s="9" t="s">
        <v>28</v>
      </c>
      <c r="O123" s="9" t="s">
        <v>28</v>
      </c>
      <c r="P123" s="9" t="s">
        <v>28</v>
      </c>
      <c r="Q123" s="9" t="s">
        <v>28</v>
      </c>
      <c r="R123" s="9" t="s">
        <v>28</v>
      </c>
      <c r="S123" s="9" t="s">
        <v>28</v>
      </c>
      <c r="T123" s="13" t="s">
        <v>28</v>
      </c>
      <c r="U123" s="7" t="n">
        <f aca="false">COUNTIF(D123:T123,"REF")</f>
        <v>17</v>
      </c>
      <c r="V123" s="0" t="n">
        <f aca="false">COUNTIF(D123:T123,"NA")</f>
        <v>0</v>
      </c>
      <c r="W123" s="10" t="n">
        <f aca="false">17-V123-U123</f>
        <v>0</v>
      </c>
      <c r="X123" s="7" t="n">
        <f aca="false">U123/17</f>
        <v>1</v>
      </c>
      <c r="Y123" s="0" t="n">
        <f aca="false">W123/17</f>
        <v>0</v>
      </c>
      <c r="Z123" s="10" t="n">
        <f aca="false">V123/17</f>
        <v>0</v>
      </c>
    </row>
    <row r="124" customFormat="false" ht="12.8" hidden="false" customHeight="false" outlineLevel="0" collapsed="false">
      <c r="A124" s="7" t="s">
        <v>42</v>
      </c>
      <c r="B124" s="0" t="n">
        <v>275062</v>
      </c>
      <c r="C124" s="0" t="s">
        <v>27</v>
      </c>
      <c r="D124" s="9" t="s">
        <v>27</v>
      </c>
      <c r="E124" s="9" t="s">
        <v>27</v>
      </c>
      <c r="F124" s="9" t="s">
        <v>27</v>
      </c>
      <c r="G124" s="9" t="s">
        <v>27</v>
      </c>
      <c r="H124" s="9" t="s">
        <v>27</v>
      </c>
      <c r="I124" s="9" t="s">
        <v>27</v>
      </c>
      <c r="J124" s="9" t="s">
        <v>27</v>
      </c>
      <c r="K124" s="9" t="s">
        <v>27</v>
      </c>
      <c r="L124" s="9" t="s">
        <v>27</v>
      </c>
      <c r="M124" s="9" t="s">
        <v>27</v>
      </c>
      <c r="N124" s="9" t="s">
        <v>27</v>
      </c>
      <c r="O124" s="9" t="s">
        <v>27</v>
      </c>
      <c r="P124" s="9" t="s">
        <v>27</v>
      </c>
      <c r="Q124" s="9" t="s">
        <v>27</v>
      </c>
      <c r="R124" s="9" t="s">
        <v>27</v>
      </c>
      <c r="S124" s="9" t="s">
        <v>27</v>
      </c>
      <c r="T124" s="13" t="s">
        <v>27</v>
      </c>
      <c r="U124" s="7" t="n">
        <f aca="false">COUNTIF(D124:T124,"REF")</f>
        <v>0</v>
      </c>
      <c r="V124" s="0" t="n">
        <f aca="false">COUNTIF(D124:T124,"NA")</f>
        <v>0</v>
      </c>
      <c r="W124" s="10" t="n">
        <f aca="false">17-V124-U124</f>
        <v>17</v>
      </c>
      <c r="X124" s="7" t="n">
        <f aca="false">U124/17</f>
        <v>0</v>
      </c>
      <c r="Y124" s="0" t="n">
        <f aca="false">W124/17</f>
        <v>1</v>
      </c>
      <c r="Z124" s="10" t="n">
        <f aca="false">V124/17</f>
        <v>0</v>
      </c>
    </row>
    <row r="125" customFormat="false" ht="12.8" hidden="false" customHeight="false" outlineLevel="0" collapsed="false">
      <c r="A125" s="7" t="s">
        <v>42</v>
      </c>
      <c r="B125" s="0" t="n">
        <v>276322</v>
      </c>
      <c r="C125" s="0" t="s">
        <v>31</v>
      </c>
      <c r="D125" s="9" t="s">
        <v>31</v>
      </c>
      <c r="E125" s="9" t="s">
        <v>31</v>
      </c>
      <c r="F125" s="9" t="s">
        <v>31</v>
      </c>
      <c r="G125" s="9" t="s">
        <v>31</v>
      </c>
      <c r="H125" s="9" t="s">
        <v>31</v>
      </c>
      <c r="I125" s="9" t="s">
        <v>31</v>
      </c>
      <c r="J125" s="9" t="s">
        <v>31</v>
      </c>
      <c r="K125" s="9" t="s">
        <v>31</v>
      </c>
      <c r="L125" s="9" t="s">
        <v>31</v>
      </c>
      <c r="M125" s="9" t="s">
        <v>31</v>
      </c>
      <c r="N125" s="9" t="s">
        <v>31</v>
      </c>
      <c r="O125" s="9" t="s">
        <v>31</v>
      </c>
      <c r="P125" s="9" t="s">
        <v>31</v>
      </c>
      <c r="Q125" s="9" t="s">
        <v>31</v>
      </c>
      <c r="R125" s="9" t="s">
        <v>31</v>
      </c>
      <c r="S125" s="9" t="s">
        <v>31</v>
      </c>
      <c r="T125" s="13" t="s">
        <v>31</v>
      </c>
      <c r="U125" s="7" t="n">
        <f aca="false">COUNTIF(D125:T125,"REF")</f>
        <v>0</v>
      </c>
      <c r="V125" s="0" t="n">
        <f aca="false">COUNTIF(D125:T125,"NA")</f>
        <v>0</v>
      </c>
      <c r="W125" s="10" t="n">
        <f aca="false">17-V125-U125</f>
        <v>17</v>
      </c>
      <c r="X125" s="7" t="n">
        <f aca="false">U125/17</f>
        <v>0</v>
      </c>
      <c r="Y125" s="0" t="n">
        <f aca="false">W125/17</f>
        <v>1</v>
      </c>
      <c r="Z125" s="10" t="n">
        <f aca="false">V125/17</f>
        <v>0</v>
      </c>
    </row>
    <row r="126" customFormat="false" ht="12.8" hidden="false" customHeight="false" outlineLevel="0" collapsed="false">
      <c r="A126" s="7" t="s">
        <v>42</v>
      </c>
      <c r="B126" s="0" t="n">
        <v>534778</v>
      </c>
      <c r="C126" s="0" t="s">
        <v>27</v>
      </c>
      <c r="D126" s="9" t="s">
        <v>27</v>
      </c>
      <c r="E126" s="9" t="s">
        <v>27</v>
      </c>
      <c r="F126" s="9" t="s">
        <v>27</v>
      </c>
      <c r="G126" s="9" t="s">
        <v>27</v>
      </c>
      <c r="H126" s="9" t="s">
        <v>27</v>
      </c>
      <c r="I126" s="9" t="s">
        <v>27</v>
      </c>
      <c r="J126" s="9" t="s">
        <v>27</v>
      </c>
      <c r="K126" s="9" t="s">
        <v>27</v>
      </c>
      <c r="L126" s="9" t="s">
        <v>27</v>
      </c>
      <c r="M126" s="9" t="s">
        <v>27</v>
      </c>
      <c r="N126" s="9" t="s">
        <v>27</v>
      </c>
      <c r="O126" s="9" t="s">
        <v>27</v>
      </c>
      <c r="P126" s="9" t="s">
        <v>27</v>
      </c>
      <c r="Q126" s="9" t="s">
        <v>27</v>
      </c>
      <c r="R126" s="9" t="s">
        <v>27</v>
      </c>
      <c r="S126" s="9" t="s">
        <v>27</v>
      </c>
      <c r="T126" s="13" t="s">
        <v>27</v>
      </c>
      <c r="U126" s="7" t="n">
        <f aca="false">COUNTIF(D126:T126,"REF")</f>
        <v>0</v>
      </c>
      <c r="V126" s="0" t="n">
        <f aca="false">COUNTIF(D126:T126,"NA")</f>
        <v>0</v>
      </c>
      <c r="W126" s="10" t="n">
        <f aca="false">17-V126-U126</f>
        <v>17</v>
      </c>
      <c r="X126" s="7" t="n">
        <f aca="false">U126/17</f>
        <v>0</v>
      </c>
      <c r="Y126" s="0" t="n">
        <f aca="false">W126/17</f>
        <v>1</v>
      </c>
      <c r="Z126" s="10" t="n">
        <f aca="false">V126/17</f>
        <v>0</v>
      </c>
    </row>
    <row r="127" customFormat="false" ht="12.8" hidden="false" customHeight="false" outlineLevel="0" collapsed="false">
      <c r="A127" s="7" t="s">
        <v>42</v>
      </c>
      <c r="B127" s="0" t="n">
        <v>534836</v>
      </c>
      <c r="C127" s="0" t="s">
        <v>31</v>
      </c>
      <c r="D127" s="9" t="s">
        <v>31</v>
      </c>
      <c r="E127" s="9" t="s">
        <v>31</v>
      </c>
      <c r="F127" s="9" t="s">
        <v>31</v>
      </c>
      <c r="G127" s="9" t="s">
        <v>31</v>
      </c>
      <c r="H127" s="9" t="s">
        <v>31</v>
      </c>
      <c r="I127" s="9" t="s">
        <v>31</v>
      </c>
      <c r="J127" s="9" t="s">
        <v>31</v>
      </c>
      <c r="K127" s="9" t="s">
        <v>31</v>
      </c>
      <c r="L127" s="9" t="s">
        <v>31</v>
      </c>
      <c r="M127" s="9" t="s">
        <v>31</v>
      </c>
      <c r="N127" s="9" t="s">
        <v>31</v>
      </c>
      <c r="O127" s="9" t="s">
        <v>31</v>
      </c>
      <c r="P127" s="9" t="s">
        <v>31</v>
      </c>
      <c r="Q127" s="9" t="s">
        <v>31</v>
      </c>
      <c r="R127" s="9" t="s">
        <v>31</v>
      </c>
      <c r="S127" s="9" t="s">
        <v>31</v>
      </c>
      <c r="T127" s="13" t="s">
        <v>31</v>
      </c>
      <c r="U127" s="7" t="n">
        <f aca="false">COUNTIF(D127:T127,"REF")</f>
        <v>0</v>
      </c>
      <c r="V127" s="0" t="n">
        <f aca="false">COUNTIF(D127:T127,"NA")</f>
        <v>0</v>
      </c>
      <c r="W127" s="10" t="n">
        <f aca="false">17-V127-U127</f>
        <v>17</v>
      </c>
      <c r="X127" s="7" t="n">
        <f aca="false">U127/17</f>
        <v>0</v>
      </c>
      <c r="Y127" s="0" t="n">
        <f aca="false">W127/17</f>
        <v>1</v>
      </c>
      <c r="Z127" s="10" t="n">
        <f aca="false">V127/17</f>
        <v>0</v>
      </c>
    </row>
    <row r="128" customFormat="false" ht="12.8" hidden="false" customHeight="false" outlineLevel="0" collapsed="false">
      <c r="A128" s="7" t="s">
        <v>42</v>
      </c>
      <c r="B128" s="0" t="n">
        <v>534962</v>
      </c>
      <c r="C128" s="0" t="s">
        <v>31</v>
      </c>
      <c r="D128" s="9" t="s">
        <v>31</v>
      </c>
      <c r="E128" s="9" t="s">
        <v>31</v>
      </c>
      <c r="F128" s="9" t="s">
        <v>31</v>
      </c>
      <c r="G128" s="9" t="s">
        <v>31</v>
      </c>
      <c r="H128" s="9" t="s">
        <v>31</v>
      </c>
      <c r="I128" s="9" t="s">
        <v>31</v>
      </c>
      <c r="J128" s="9" t="s">
        <v>31</v>
      </c>
      <c r="K128" s="9" t="s">
        <v>31</v>
      </c>
      <c r="L128" s="9" t="s">
        <v>31</v>
      </c>
      <c r="M128" s="9" t="s">
        <v>31</v>
      </c>
      <c r="N128" s="9" t="s">
        <v>31</v>
      </c>
      <c r="O128" s="9" t="s">
        <v>31</v>
      </c>
      <c r="P128" s="9" t="s">
        <v>31</v>
      </c>
      <c r="Q128" s="9" t="s">
        <v>31</v>
      </c>
      <c r="R128" s="9" t="s">
        <v>31</v>
      </c>
      <c r="S128" s="9" t="s">
        <v>31</v>
      </c>
      <c r="T128" s="13" t="s">
        <v>31</v>
      </c>
      <c r="U128" s="7" t="n">
        <f aca="false">COUNTIF(D128:T128,"REF")</f>
        <v>0</v>
      </c>
      <c r="V128" s="0" t="n">
        <f aca="false">COUNTIF(D128:T128,"NA")</f>
        <v>0</v>
      </c>
      <c r="W128" s="10" t="n">
        <f aca="false">17-V128-U128</f>
        <v>17</v>
      </c>
      <c r="X128" s="7" t="n">
        <f aca="false">U128/17</f>
        <v>0</v>
      </c>
      <c r="Y128" s="0" t="n">
        <f aca="false">W128/17</f>
        <v>1</v>
      </c>
      <c r="Z128" s="10" t="n">
        <f aca="false">V128/17</f>
        <v>0</v>
      </c>
    </row>
    <row r="129" customFormat="false" ht="12.8" hidden="false" customHeight="false" outlineLevel="0" collapsed="false">
      <c r="A129" s="7" t="s">
        <v>42</v>
      </c>
      <c r="B129" s="0" t="n">
        <v>534983</v>
      </c>
      <c r="C129" s="0" t="s">
        <v>27</v>
      </c>
      <c r="D129" s="0" t="s">
        <v>29</v>
      </c>
      <c r="E129" s="0" t="s">
        <v>29</v>
      </c>
      <c r="F129" s="0" t="s">
        <v>29</v>
      </c>
      <c r="G129" s="0" t="s">
        <v>29</v>
      </c>
      <c r="H129" s="0" t="s">
        <v>29</v>
      </c>
      <c r="I129" s="0" t="s">
        <v>29</v>
      </c>
      <c r="J129" s="0" t="s">
        <v>29</v>
      </c>
      <c r="K129" s="0" t="s">
        <v>29</v>
      </c>
      <c r="L129" s="0" t="s">
        <v>29</v>
      </c>
      <c r="M129" s="0" t="s">
        <v>29</v>
      </c>
      <c r="N129" s="9" t="s">
        <v>27</v>
      </c>
      <c r="O129" s="0" t="s">
        <v>29</v>
      </c>
      <c r="P129" s="0" t="s">
        <v>29</v>
      </c>
      <c r="Q129" s="0" t="s">
        <v>29</v>
      </c>
      <c r="R129" s="0" t="s">
        <v>29</v>
      </c>
      <c r="S129" s="0" t="s">
        <v>29</v>
      </c>
      <c r="T129" s="10" t="s">
        <v>29</v>
      </c>
      <c r="U129" s="7" t="n">
        <f aca="false">COUNTIF(D129:T129,"REF")</f>
        <v>0</v>
      </c>
      <c r="V129" s="0" t="n">
        <f aca="false">COUNTIF(D129:T129,"NA")</f>
        <v>16</v>
      </c>
      <c r="W129" s="10" t="n">
        <f aca="false">17-V129-U129</f>
        <v>1</v>
      </c>
      <c r="X129" s="7" t="n">
        <f aca="false">U129/17</f>
        <v>0</v>
      </c>
      <c r="Y129" s="0" t="n">
        <f aca="false">W129/17</f>
        <v>0.0588235294117647</v>
      </c>
      <c r="Z129" s="10" t="n">
        <f aca="false">V129/17</f>
        <v>0.941176470588235</v>
      </c>
    </row>
    <row r="130" customFormat="false" ht="12.8" hidden="false" customHeight="false" outlineLevel="0" collapsed="false">
      <c r="A130" s="7" t="s">
        <v>42</v>
      </c>
      <c r="B130" s="0" t="n">
        <v>536618</v>
      </c>
      <c r="C130" s="0" t="s">
        <v>31</v>
      </c>
      <c r="D130" s="8" t="s">
        <v>28</v>
      </c>
      <c r="E130" s="8" t="s">
        <v>28</v>
      </c>
      <c r="F130" s="8" t="s">
        <v>28</v>
      </c>
      <c r="G130" s="8" t="s">
        <v>28</v>
      </c>
      <c r="H130" s="8" t="s">
        <v>28</v>
      </c>
      <c r="I130" s="8" t="s">
        <v>28</v>
      </c>
      <c r="J130" s="8" t="s">
        <v>28</v>
      </c>
      <c r="K130" s="8" t="s">
        <v>28</v>
      </c>
      <c r="L130" s="8" t="s">
        <v>28</v>
      </c>
      <c r="M130" s="8" t="s">
        <v>28</v>
      </c>
      <c r="N130" s="9" t="s">
        <v>31</v>
      </c>
      <c r="O130" s="8" t="s">
        <v>28</v>
      </c>
      <c r="P130" s="8" t="s">
        <v>28</v>
      </c>
      <c r="Q130" s="9" t="s">
        <v>31</v>
      </c>
      <c r="R130" s="8" t="s">
        <v>28</v>
      </c>
      <c r="S130" s="8" t="s">
        <v>28</v>
      </c>
      <c r="T130" s="15" t="s">
        <v>28</v>
      </c>
      <c r="U130" s="7" t="n">
        <f aca="false">COUNTIF(D130:T130,"REF")</f>
        <v>15</v>
      </c>
      <c r="V130" s="0" t="n">
        <f aca="false">COUNTIF(D130:T130,"NA")</f>
        <v>0</v>
      </c>
      <c r="W130" s="10" t="n">
        <f aca="false">17-V130-U130</f>
        <v>2</v>
      </c>
      <c r="X130" s="7" t="n">
        <f aca="false">U130/17</f>
        <v>0.882352941176471</v>
      </c>
      <c r="Y130" s="0" t="n">
        <f aca="false">W130/17</f>
        <v>0.117647058823529</v>
      </c>
      <c r="Z130" s="10" t="n">
        <f aca="false">V130/17</f>
        <v>0</v>
      </c>
    </row>
    <row r="131" customFormat="false" ht="12.8" hidden="false" customHeight="false" outlineLevel="0" collapsed="false">
      <c r="A131" s="7" t="s">
        <v>42</v>
      </c>
      <c r="B131" s="0" t="n">
        <v>538317</v>
      </c>
      <c r="C131" s="0" t="s">
        <v>27</v>
      </c>
      <c r="D131" s="9" t="s">
        <v>27</v>
      </c>
      <c r="E131" s="9" t="s">
        <v>27</v>
      </c>
      <c r="F131" s="9" t="s">
        <v>27</v>
      </c>
      <c r="G131" s="9" t="s">
        <v>27</v>
      </c>
      <c r="H131" s="9" t="s">
        <v>27</v>
      </c>
      <c r="I131" s="9" t="s">
        <v>27</v>
      </c>
      <c r="J131" s="9" t="s">
        <v>27</v>
      </c>
      <c r="K131" s="9" t="s">
        <v>27</v>
      </c>
      <c r="L131" s="9" t="s">
        <v>27</v>
      </c>
      <c r="M131" s="9" t="s">
        <v>27</v>
      </c>
      <c r="N131" s="9" t="s">
        <v>27</v>
      </c>
      <c r="O131" s="9" t="s">
        <v>27</v>
      </c>
      <c r="P131" s="9" t="s">
        <v>27</v>
      </c>
      <c r="Q131" s="9" t="s">
        <v>27</v>
      </c>
      <c r="R131" s="9" t="s">
        <v>27</v>
      </c>
      <c r="S131" s="9" t="s">
        <v>27</v>
      </c>
      <c r="T131" s="13" t="s">
        <v>27</v>
      </c>
      <c r="U131" s="7" t="n">
        <f aca="false">COUNTIF(D131:T131,"REF")</f>
        <v>0</v>
      </c>
      <c r="V131" s="0" t="n">
        <f aca="false">COUNTIF(D131:T131,"NA")</f>
        <v>0</v>
      </c>
      <c r="W131" s="10" t="n">
        <f aca="false">17-V131-U131</f>
        <v>17</v>
      </c>
      <c r="X131" s="7" t="n">
        <f aca="false">U131/17</f>
        <v>0</v>
      </c>
      <c r="Y131" s="0" t="n">
        <f aca="false">W131/17</f>
        <v>1</v>
      </c>
      <c r="Z131" s="10" t="n">
        <f aca="false">V131/17</f>
        <v>0</v>
      </c>
    </row>
    <row r="132" customFormat="false" ht="12.8" hidden="false" customHeight="false" outlineLevel="0" collapsed="false">
      <c r="A132" s="7" t="s">
        <v>42</v>
      </c>
      <c r="B132" s="0" t="n">
        <v>538693</v>
      </c>
      <c r="C132" s="0" t="s">
        <v>27</v>
      </c>
      <c r="D132" s="9" t="s">
        <v>27</v>
      </c>
      <c r="E132" s="9" t="s">
        <v>27</v>
      </c>
      <c r="F132" s="9" t="s">
        <v>27</v>
      </c>
      <c r="G132" s="9" t="s">
        <v>27</v>
      </c>
      <c r="H132" s="9" t="s">
        <v>27</v>
      </c>
      <c r="I132" s="9" t="s">
        <v>27</v>
      </c>
      <c r="J132" s="9" t="s">
        <v>27</v>
      </c>
      <c r="K132" s="9" t="s">
        <v>27</v>
      </c>
      <c r="L132" s="9" t="s">
        <v>27</v>
      </c>
      <c r="M132" s="9" t="s">
        <v>27</v>
      </c>
      <c r="N132" s="9" t="s">
        <v>27</v>
      </c>
      <c r="O132" s="9" t="s">
        <v>27</v>
      </c>
      <c r="P132" s="9" t="s">
        <v>27</v>
      </c>
      <c r="Q132" s="9" t="s">
        <v>27</v>
      </c>
      <c r="R132" s="9" t="s">
        <v>27</v>
      </c>
      <c r="S132" s="9" t="s">
        <v>27</v>
      </c>
      <c r="T132" s="13" t="s">
        <v>27</v>
      </c>
      <c r="U132" s="7" t="n">
        <f aca="false">COUNTIF(D132:T132,"REF")</f>
        <v>0</v>
      </c>
      <c r="V132" s="0" t="n">
        <f aca="false">COUNTIF(D132:T132,"NA")</f>
        <v>0</v>
      </c>
      <c r="W132" s="10" t="n">
        <f aca="false">17-V132-U132</f>
        <v>17</v>
      </c>
      <c r="X132" s="7" t="n">
        <f aca="false">U132/17</f>
        <v>0</v>
      </c>
      <c r="Y132" s="0" t="n">
        <f aca="false">W132/17</f>
        <v>1</v>
      </c>
      <c r="Z132" s="10" t="n">
        <f aca="false">V132/17</f>
        <v>0</v>
      </c>
    </row>
    <row r="133" customFormat="false" ht="12.8" hidden="false" customHeight="false" outlineLevel="0" collapsed="false">
      <c r="A133" s="7" t="s">
        <v>42</v>
      </c>
      <c r="B133" s="0" t="n">
        <v>538712</v>
      </c>
      <c r="C133" s="0" t="s">
        <v>33</v>
      </c>
      <c r="D133" s="8" t="s">
        <v>28</v>
      </c>
      <c r="E133" s="8" t="s">
        <v>28</v>
      </c>
      <c r="F133" s="8" t="s">
        <v>28</v>
      </c>
      <c r="G133" s="8" t="s">
        <v>28</v>
      </c>
      <c r="H133" s="8" t="s">
        <v>28</v>
      </c>
      <c r="I133" s="8" t="s">
        <v>28</v>
      </c>
      <c r="J133" s="8" t="s">
        <v>28</v>
      </c>
      <c r="K133" s="8" t="s">
        <v>28</v>
      </c>
      <c r="L133" s="8" t="s">
        <v>28</v>
      </c>
      <c r="M133" s="8" t="s">
        <v>28</v>
      </c>
      <c r="N133" s="8" t="s">
        <v>28</v>
      </c>
      <c r="O133" s="8" t="s">
        <v>28</v>
      </c>
      <c r="P133" s="8" t="s">
        <v>28</v>
      </c>
      <c r="Q133" s="8" t="s">
        <v>28</v>
      </c>
      <c r="R133" s="8" t="s">
        <v>28</v>
      </c>
      <c r="S133" s="8" t="s">
        <v>28</v>
      </c>
      <c r="T133" s="15" t="s">
        <v>28</v>
      </c>
      <c r="U133" s="7" t="n">
        <f aca="false">COUNTIF(D133:T133,"REF")</f>
        <v>17</v>
      </c>
      <c r="V133" s="0" t="n">
        <f aca="false">COUNTIF(D133:T133,"NA")</f>
        <v>0</v>
      </c>
      <c r="W133" s="10" t="n">
        <f aca="false">17-V133-U133</f>
        <v>0</v>
      </c>
      <c r="X133" s="7" t="n">
        <f aca="false">U133/17</f>
        <v>1</v>
      </c>
      <c r="Y133" s="0" t="n">
        <f aca="false">W133/17</f>
        <v>0</v>
      </c>
      <c r="Z133" s="10" t="n">
        <f aca="false">V133/17</f>
        <v>0</v>
      </c>
    </row>
    <row r="134" customFormat="false" ht="12.8" hidden="false" customHeight="false" outlineLevel="0" collapsed="false">
      <c r="A134" s="7" t="s">
        <v>42</v>
      </c>
      <c r="B134" s="0" t="n">
        <v>538850</v>
      </c>
      <c r="C134" s="0" t="s">
        <v>34</v>
      </c>
      <c r="D134" s="8" t="s">
        <v>28</v>
      </c>
      <c r="E134" s="8" t="s">
        <v>28</v>
      </c>
      <c r="F134" s="8" t="s">
        <v>28</v>
      </c>
      <c r="G134" s="8" t="s">
        <v>28</v>
      </c>
      <c r="H134" s="8" t="s">
        <v>28</v>
      </c>
      <c r="I134" s="8" t="s">
        <v>28</v>
      </c>
      <c r="J134" s="8" t="s">
        <v>28</v>
      </c>
      <c r="K134" s="8" t="s">
        <v>28</v>
      </c>
      <c r="L134" s="8" t="s">
        <v>28</v>
      </c>
      <c r="M134" s="8" t="s">
        <v>28</v>
      </c>
      <c r="N134" s="8" t="s">
        <v>28</v>
      </c>
      <c r="O134" s="8" t="s">
        <v>28</v>
      </c>
      <c r="P134" s="8" t="s">
        <v>28</v>
      </c>
      <c r="Q134" s="8" t="s">
        <v>28</v>
      </c>
      <c r="R134" s="8" t="s">
        <v>28</v>
      </c>
      <c r="S134" s="8" t="s">
        <v>28</v>
      </c>
      <c r="T134" s="15" t="s">
        <v>28</v>
      </c>
      <c r="U134" s="7" t="n">
        <f aca="false">COUNTIF(D134:T134,"REF")</f>
        <v>17</v>
      </c>
      <c r="V134" s="0" t="n">
        <f aca="false">COUNTIF(D134:T134,"NA")</f>
        <v>0</v>
      </c>
      <c r="W134" s="10" t="n">
        <f aca="false">17-V134-U134</f>
        <v>0</v>
      </c>
      <c r="X134" s="7" t="n">
        <f aca="false">U134/17</f>
        <v>1</v>
      </c>
      <c r="Y134" s="0" t="n">
        <f aca="false">W134/17</f>
        <v>0</v>
      </c>
      <c r="Z134" s="10" t="n">
        <f aca="false">V134/17</f>
        <v>0</v>
      </c>
    </row>
    <row r="135" customFormat="false" ht="12.8" hidden="false" customHeight="false" outlineLevel="0" collapsed="false">
      <c r="A135" s="7" t="s">
        <v>42</v>
      </c>
      <c r="B135" s="0" t="n">
        <v>539117</v>
      </c>
      <c r="C135" s="0" t="s">
        <v>27</v>
      </c>
      <c r="D135" s="9" t="s">
        <v>27</v>
      </c>
      <c r="E135" s="9" t="s">
        <v>27</v>
      </c>
      <c r="F135" s="9" t="s">
        <v>27</v>
      </c>
      <c r="G135" s="9" t="s">
        <v>27</v>
      </c>
      <c r="H135" s="9" t="s">
        <v>27</v>
      </c>
      <c r="I135" s="9" t="s">
        <v>27</v>
      </c>
      <c r="J135" s="9" t="s">
        <v>27</v>
      </c>
      <c r="K135" s="9" t="s">
        <v>27</v>
      </c>
      <c r="L135" s="9" t="s">
        <v>27</v>
      </c>
      <c r="M135" s="9" t="s">
        <v>27</v>
      </c>
      <c r="N135" s="9" t="s">
        <v>27</v>
      </c>
      <c r="O135" s="9" t="s">
        <v>27</v>
      </c>
      <c r="P135" s="9" t="s">
        <v>27</v>
      </c>
      <c r="Q135" s="9" t="s">
        <v>27</v>
      </c>
      <c r="R135" s="9" t="s">
        <v>27</v>
      </c>
      <c r="S135" s="9" t="s">
        <v>27</v>
      </c>
      <c r="T135" s="13" t="s">
        <v>27</v>
      </c>
      <c r="U135" s="7" t="n">
        <f aca="false">COUNTIF(D135:T135,"REF")</f>
        <v>0</v>
      </c>
      <c r="V135" s="0" t="n">
        <f aca="false">COUNTIF(D135:T135,"NA")</f>
        <v>0</v>
      </c>
      <c r="W135" s="10" t="n">
        <f aca="false">17-V135-U135</f>
        <v>17</v>
      </c>
      <c r="X135" s="7" t="n">
        <f aca="false">U135/17</f>
        <v>0</v>
      </c>
      <c r="Y135" s="0" t="n">
        <f aca="false">W135/17</f>
        <v>1</v>
      </c>
      <c r="Z135" s="10" t="n">
        <f aca="false">V135/17</f>
        <v>0</v>
      </c>
    </row>
    <row r="136" customFormat="false" ht="12.8" hidden="false" customHeight="false" outlineLevel="0" collapsed="false">
      <c r="A136" s="7" t="s">
        <v>42</v>
      </c>
      <c r="B136" s="0" t="n">
        <v>540456</v>
      </c>
      <c r="C136" s="0" t="s">
        <v>31</v>
      </c>
      <c r="D136" s="9" t="s">
        <v>31</v>
      </c>
      <c r="E136" s="9" t="s">
        <v>31</v>
      </c>
      <c r="F136" s="9" t="s">
        <v>31</v>
      </c>
      <c r="G136" s="9" t="s">
        <v>31</v>
      </c>
      <c r="H136" s="9" t="s">
        <v>31</v>
      </c>
      <c r="I136" s="9" t="s">
        <v>31</v>
      </c>
      <c r="J136" s="9" t="s">
        <v>31</v>
      </c>
      <c r="K136" s="9" t="s">
        <v>31</v>
      </c>
      <c r="L136" s="9" t="s">
        <v>31</v>
      </c>
      <c r="M136" s="9" t="s">
        <v>31</v>
      </c>
      <c r="N136" s="9" t="s">
        <v>31</v>
      </c>
      <c r="O136" s="9" t="s">
        <v>31</v>
      </c>
      <c r="P136" s="9" t="s">
        <v>31</v>
      </c>
      <c r="Q136" s="8" t="s">
        <v>28</v>
      </c>
      <c r="R136" s="9" t="s">
        <v>31</v>
      </c>
      <c r="S136" s="9" t="s">
        <v>31</v>
      </c>
      <c r="T136" s="13" t="s">
        <v>31</v>
      </c>
      <c r="U136" s="7" t="n">
        <f aca="false">COUNTIF(D136:T136,"REF")</f>
        <v>1</v>
      </c>
      <c r="V136" s="0" t="n">
        <f aca="false">COUNTIF(D136:T136,"NA")</f>
        <v>0</v>
      </c>
      <c r="W136" s="10" t="n">
        <f aca="false">17-V136-U136</f>
        <v>16</v>
      </c>
      <c r="X136" s="7" t="n">
        <f aca="false">U136/17</f>
        <v>0.0588235294117647</v>
      </c>
      <c r="Y136" s="0" t="n">
        <f aca="false">W136/17</f>
        <v>0.941176470588235</v>
      </c>
      <c r="Z136" s="10" t="n">
        <f aca="false">V136/17</f>
        <v>0</v>
      </c>
    </row>
    <row r="137" customFormat="false" ht="12.8" hidden="false" customHeight="false" outlineLevel="0" collapsed="false">
      <c r="A137" s="7" t="s">
        <v>42</v>
      </c>
      <c r="B137" s="0" t="n">
        <v>540457</v>
      </c>
      <c r="C137" s="0" t="s">
        <v>31</v>
      </c>
      <c r="D137" s="9" t="s">
        <v>31</v>
      </c>
      <c r="E137" s="9" t="s">
        <v>31</v>
      </c>
      <c r="F137" s="9" t="s">
        <v>31</v>
      </c>
      <c r="G137" s="9" t="s">
        <v>31</v>
      </c>
      <c r="H137" s="9" t="s">
        <v>31</v>
      </c>
      <c r="I137" s="9" t="s">
        <v>31</v>
      </c>
      <c r="J137" s="9" t="s">
        <v>31</v>
      </c>
      <c r="K137" s="9" t="s">
        <v>31</v>
      </c>
      <c r="L137" s="9" t="s">
        <v>31</v>
      </c>
      <c r="M137" s="9" t="s">
        <v>31</v>
      </c>
      <c r="N137" s="9" t="s">
        <v>31</v>
      </c>
      <c r="O137" s="9" t="s">
        <v>31</v>
      </c>
      <c r="P137" s="9" t="s">
        <v>31</v>
      </c>
      <c r="Q137" s="8" t="s">
        <v>28</v>
      </c>
      <c r="R137" s="9" t="s">
        <v>31</v>
      </c>
      <c r="S137" s="9" t="s">
        <v>31</v>
      </c>
      <c r="T137" s="13" t="s">
        <v>31</v>
      </c>
      <c r="U137" s="7" t="n">
        <f aca="false">COUNTIF(D137:T137,"REF")</f>
        <v>1</v>
      </c>
      <c r="V137" s="0" t="n">
        <f aca="false">COUNTIF(D137:T137,"NA")</f>
        <v>0</v>
      </c>
      <c r="W137" s="10" t="n">
        <f aca="false">17-V137-U137</f>
        <v>16</v>
      </c>
      <c r="X137" s="7" t="n">
        <f aca="false">U137/17</f>
        <v>0.0588235294117647</v>
      </c>
      <c r="Y137" s="0" t="n">
        <f aca="false">W137/17</f>
        <v>0.941176470588235</v>
      </c>
      <c r="Z137" s="10" t="n">
        <f aca="false">V137/17</f>
        <v>0</v>
      </c>
    </row>
    <row r="138" customFormat="false" ht="12.8" hidden="false" customHeight="false" outlineLevel="0" collapsed="false">
      <c r="A138" s="7" t="s">
        <v>42</v>
      </c>
      <c r="B138" s="0" t="n">
        <v>543052</v>
      </c>
      <c r="C138" s="0" t="s">
        <v>27</v>
      </c>
      <c r="D138" s="9" t="s">
        <v>27</v>
      </c>
      <c r="E138" s="9" t="s">
        <v>27</v>
      </c>
      <c r="F138" s="9" t="s">
        <v>27</v>
      </c>
      <c r="G138" s="9" t="s">
        <v>27</v>
      </c>
      <c r="H138" s="9" t="s">
        <v>27</v>
      </c>
      <c r="I138" s="9" t="s">
        <v>27</v>
      </c>
      <c r="J138" s="9" t="s">
        <v>27</v>
      </c>
      <c r="K138" s="9" t="s">
        <v>27</v>
      </c>
      <c r="L138" s="9" t="s">
        <v>27</v>
      </c>
      <c r="M138" s="9" t="s">
        <v>27</v>
      </c>
      <c r="N138" s="9" t="s">
        <v>27</v>
      </c>
      <c r="O138" s="9" t="s">
        <v>27</v>
      </c>
      <c r="P138" s="9" t="s">
        <v>27</v>
      </c>
      <c r="Q138" s="9" t="s">
        <v>27</v>
      </c>
      <c r="R138" s="9" t="s">
        <v>27</v>
      </c>
      <c r="S138" s="9" t="s">
        <v>27</v>
      </c>
      <c r="T138" s="13" t="s">
        <v>27</v>
      </c>
      <c r="U138" s="7" t="n">
        <f aca="false">COUNTIF(D138:T138,"REF")</f>
        <v>0</v>
      </c>
      <c r="V138" s="0" t="n">
        <f aca="false">COUNTIF(D138:T138,"NA")</f>
        <v>0</v>
      </c>
      <c r="W138" s="10" t="n">
        <f aca="false">17-V138-U138</f>
        <v>17</v>
      </c>
      <c r="X138" s="7" t="n">
        <f aca="false">U138/17</f>
        <v>0</v>
      </c>
      <c r="Y138" s="0" t="n">
        <f aca="false">W138/17</f>
        <v>1</v>
      </c>
      <c r="Z138" s="10" t="n">
        <f aca="false">V138/17</f>
        <v>0</v>
      </c>
    </row>
    <row r="139" customFormat="false" ht="12.8" hidden="false" customHeight="false" outlineLevel="0" collapsed="false">
      <c r="A139" s="7" t="s">
        <v>42</v>
      </c>
      <c r="B139" s="11" t="n">
        <v>546547</v>
      </c>
      <c r="C139" s="11" t="s">
        <v>33</v>
      </c>
      <c r="D139" s="12" t="s">
        <v>33</v>
      </c>
      <c r="E139" s="12" t="s">
        <v>33</v>
      </c>
      <c r="F139" s="12" t="s">
        <v>33</v>
      </c>
      <c r="G139" s="12" t="s">
        <v>33</v>
      </c>
      <c r="H139" s="12" t="s">
        <v>33</v>
      </c>
      <c r="I139" s="20" t="s">
        <v>29</v>
      </c>
      <c r="J139" s="12" t="s">
        <v>33</v>
      </c>
      <c r="K139" s="12" t="s">
        <v>33</v>
      </c>
      <c r="L139" s="12" t="s">
        <v>33</v>
      </c>
      <c r="M139" s="12" t="s">
        <v>33</v>
      </c>
      <c r="N139" s="12" t="s">
        <v>33</v>
      </c>
      <c r="O139" s="12" t="s">
        <v>33</v>
      </c>
      <c r="P139" s="12" t="s">
        <v>33</v>
      </c>
      <c r="Q139" s="12" t="s">
        <v>33</v>
      </c>
      <c r="R139" s="12" t="s">
        <v>33</v>
      </c>
      <c r="S139" s="12" t="s">
        <v>33</v>
      </c>
      <c r="T139" s="10" t="s">
        <v>29</v>
      </c>
      <c r="U139" s="7" t="n">
        <f aca="false">COUNTIF(D139:T139,"REF")</f>
        <v>0</v>
      </c>
      <c r="V139" s="11" t="n">
        <f aca="false">COUNTIF(D139:T139,"NA")</f>
        <v>2</v>
      </c>
      <c r="W139" s="10" t="n">
        <f aca="false">17-V139-U139</f>
        <v>15</v>
      </c>
      <c r="X139" s="7" t="n">
        <f aca="false">U139/17</f>
        <v>0</v>
      </c>
      <c r="Y139" s="0" t="n">
        <f aca="false">W139/17</f>
        <v>0.882352941176471</v>
      </c>
      <c r="Z139" s="10" t="n">
        <f aca="false">V139/17</f>
        <v>0.117647058823529</v>
      </c>
    </row>
    <row r="140" customFormat="false" ht="12.8" hidden="false" customHeight="false" outlineLevel="0" collapsed="false">
      <c r="A140" s="7" t="s">
        <v>43</v>
      </c>
      <c r="B140" s="0" t="n">
        <v>379278</v>
      </c>
      <c r="C140" s="0" t="s">
        <v>27</v>
      </c>
      <c r="D140" s="9" t="s">
        <v>28</v>
      </c>
      <c r="E140" s="9" t="s">
        <v>28</v>
      </c>
      <c r="F140" s="9" t="s">
        <v>28</v>
      </c>
      <c r="G140" s="9" t="s">
        <v>28</v>
      </c>
      <c r="H140" s="9" t="s">
        <v>28</v>
      </c>
      <c r="I140" s="9" t="s">
        <v>28</v>
      </c>
      <c r="J140" s="9" t="s">
        <v>28</v>
      </c>
      <c r="K140" s="9" t="s">
        <v>28</v>
      </c>
      <c r="L140" s="9" t="s">
        <v>28</v>
      </c>
      <c r="M140" s="9" t="s">
        <v>28</v>
      </c>
      <c r="N140" s="9" t="s">
        <v>28</v>
      </c>
      <c r="O140" s="9" t="s">
        <v>28</v>
      </c>
      <c r="P140" s="9" t="s">
        <v>28</v>
      </c>
      <c r="Q140" s="9" t="s">
        <v>28</v>
      </c>
      <c r="R140" s="9" t="s">
        <v>28</v>
      </c>
      <c r="S140" s="9" t="s">
        <v>28</v>
      </c>
      <c r="T140" s="13" t="s">
        <v>28</v>
      </c>
      <c r="U140" s="7" t="n">
        <f aca="false">COUNTIF(D140:T140,"REF")</f>
        <v>17</v>
      </c>
      <c r="V140" s="0" t="n">
        <f aca="false">COUNTIF(D140:T140,"NA")</f>
        <v>0</v>
      </c>
      <c r="W140" s="10" t="n">
        <f aca="false">17-V140-U140</f>
        <v>0</v>
      </c>
      <c r="X140" s="7" t="n">
        <f aca="false">U140/17</f>
        <v>1</v>
      </c>
      <c r="Y140" s="0" t="n">
        <f aca="false">W140/17</f>
        <v>0</v>
      </c>
      <c r="Z140" s="10" t="n">
        <f aca="false">V140/17</f>
        <v>0</v>
      </c>
    </row>
    <row r="141" customFormat="false" ht="12.8" hidden="false" customHeight="false" outlineLevel="0" collapsed="false">
      <c r="A141" s="7" t="s">
        <v>43</v>
      </c>
      <c r="B141" s="0" t="n">
        <v>385280</v>
      </c>
      <c r="C141" s="0" t="s">
        <v>31</v>
      </c>
      <c r="D141" s="0" t="s">
        <v>29</v>
      </c>
      <c r="E141" s="0" t="s">
        <v>29</v>
      </c>
      <c r="F141" s="0" t="s">
        <v>29</v>
      </c>
      <c r="G141" s="0" t="s">
        <v>29</v>
      </c>
      <c r="H141" s="0" t="s">
        <v>29</v>
      </c>
      <c r="I141" s="9" t="s">
        <v>31</v>
      </c>
      <c r="J141" s="9" t="s">
        <v>31</v>
      </c>
      <c r="K141" s="0" t="s">
        <v>29</v>
      </c>
      <c r="L141" s="9" t="s">
        <v>31</v>
      </c>
      <c r="M141" s="0" t="s">
        <v>29</v>
      </c>
      <c r="N141" s="9" t="s">
        <v>31</v>
      </c>
      <c r="O141" s="0" t="s">
        <v>29</v>
      </c>
      <c r="P141" s="0" t="s">
        <v>29</v>
      </c>
      <c r="Q141" s="0" t="s">
        <v>29</v>
      </c>
      <c r="R141" s="0" t="s">
        <v>29</v>
      </c>
      <c r="S141" s="0" t="s">
        <v>29</v>
      </c>
      <c r="T141" s="10" t="s">
        <v>29</v>
      </c>
      <c r="U141" s="7" t="n">
        <f aca="false">COUNTIF(D141:T141,"REF")</f>
        <v>0</v>
      </c>
      <c r="V141" s="0" t="n">
        <f aca="false">COUNTIF(D141:T141,"NA")</f>
        <v>13</v>
      </c>
      <c r="W141" s="10" t="n">
        <f aca="false">17-V141-U141</f>
        <v>4</v>
      </c>
      <c r="X141" s="7" t="n">
        <f aca="false">U141/17</f>
        <v>0</v>
      </c>
      <c r="Y141" s="0" t="n">
        <f aca="false">W141/17</f>
        <v>0.235294117647059</v>
      </c>
      <c r="Z141" s="10" t="n">
        <f aca="false">V141/17</f>
        <v>0.764705882352941</v>
      </c>
    </row>
    <row r="142" customFormat="false" ht="12.8" hidden="false" customHeight="false" outlineLevel="0" collapsed="false">
      <c r="A142" s="7" t="s">
        <v>43</v>
      </c>
      <c r="B142" s="11" t="n">
        <v>385826</v>
      </c>
      <c r="C142" s="11" t="s">
        <v>33</v>
      </c>
      <c r="D142" s="11" t="s">
        <v>29</v>
      </c>
      <c r="E142" s="11" t="s">
        <v>29</v>
      </c>
      <c r="F142" s="11" t="s">
        <v>29</v>
      </c>
      <c r="G142" s="11" t="s">
        <v>29</v>
      </c>
      <c r="H142" s="11" t="s">
        <v>29</v>
      </c>
      <c r="I142" s="12" t="s">
        <v>28</v>
      </c>
      <c r="J142" s="12" t="s">
        <v>28</v>
      </c>
      <c r="K142" s="11" t="s">
        <v>29</v>
      </c>
      <c r="L142" s="12" t="s">
        <v>28</v>
      </c>
      <c r="M142" s="11" t="s">
        <v>29</v>
      </c>
      <c r="N142" s="12" t="s">
        <v>28</v>
      </c>
      <c r="O142" s="11" t="s">
        <v>29</v>
      </c>
      <c r="P142" s="11" t="s">
        <v>29</v>
      </c>
      <c r="Q142" s="11" t="s">
        <v>29</v>
      </c>
      <c r="R142" s="11" t="s">
        <v>29</v>
      </c>
      <c r="S142" s="11" t="s">
        <v>29</v>
      </c>
      <c r="T142" s="10" t="s">
        <v>29</v>
      </c>
      <c r="U142" s="7" t="n">
        <f aca="false">COUNTIF(D142:T142,"REF")</f>
        <v>4</v>
      </c>
      <c r="V142" s="11" t="n">
        <f aca="false">COUNTIF(D142:T142,"NA")</f>
        <v>13</v>
      </c>
      <c r="W142" s="10" t="n">
        <f aca="false">17-V142-U142</f>
        <v>0</v>
      </c>
      <c r="X142" s="7" t="n">
        <f aca="false">U142/17</f>
        <v>0.235294117647059</v>
      </c>
      <c r="Y142" s="0" t="n">
        <f aca="false">W142/17</f>
        <v>0</v>
      </c>
      <c r="Z142" s="10" t="n">
        <f aca="false">V142/17</f>
        <v>0.764705882352941</v>
      </c>
    </row>
    <row r="143" customFormat="false" ht="12.8" hidden="false" customHeight="false" outlineLevel="0" collapsed="false">
      <c r="A143" s="7" t="s">
        <v>43</v>
      </c>
      <c r="B143" s="11" t="n">
        <v>394678</v>
      </c>
      <c r="C143" s="11" t="s">
        <v>34</v>
      </c>
      <c r="D143" s="12" t="s">
        <v>28</v>
      </c>
      <c r="E143" s="12" t="s">
        <v>28</v>
      </c>
      <c r="F143" s="12" t="s">
        <v>28</v>
      </c>
      <c r="G143" s="12" t="s">
        <v>28</v>
      </c>
      <c r="H143" s="12" t="s">
        <v>28</v>
      </c>
      <c r="I143" s="12" t="s">
        <v>28</v>
      </c>
      <c r="J143" s="12" t="s">
        <v>28</v>
      </c>
      <c r="K143" s="12" t="s">
        <v>28</v>
      </c>
      <c r="L143" s="12" t="s">
        <v>28</v>
      </c>
      <c r="M143" s="12" t="s">
        <v>28</v>
      </c>
      <c r="N143" s="12" t="s">
        <v>28</v>
      </c>
      <c r="O143" s="12" t="s">
        <v>28</v>
      </c>
      <c r="P143" s="12" t="s">
        <v>28</v>
      </c>
      <c r="Q143" s="12" t="s">
        <v>28</v>
      </c>
      <c r="R143" s="12" t="s">
        <v>28</v>
      </c>
      <c r="S143" s="12" t="s">
        <v>28</v>
      </c>
      <c r="T143" s="13" t="s">
        <v>28</v>
      </c>
      <c r="U143" s="7" t="n">
        <f aca="false">COUNTIF(D143:T143,"REF")</f>
        <v>17</v>
      </c>
      <c r="V143" s="11" t="n">
        <f aca="false">COUNTIF(D143:T143,"NA")</f>
        <v>0</v>
      </c>
      <c r="W143" s="10" t="n">
        <f aca="false">17-V143-U143</f>
        <v>0</v>
      </c>
      <c r="X143" s="7" t="n">
        <f aca="false">U143/17</f>
        <v>1</v>
      </c>
      <c r="Y143" s="0" t="n">
        <f aca="false">W143/17</f>
        <v>0</v>
      </c>
      <c r="Z143" s="10" t="n">
        <f aca="false">V143/17</f>
        <v>0</v>
      </c>
    </row>
    <row r="144" customFormat="false" ht="12.8" hidden="false" customHeight="false" outlineLevel="0" collapsed="false">
      <c r="A144" s="7" t="s">
        <v>43</v>
      </c>
      <c r="B144" s="0" t="n">
        <v>984447</v>
      </c>
      <c r="C144" s="0" t="s">
        <v>34</v>
      </c>
      <c r="D144" s="9" t="s">
        <v>28</v>
      </c>
      <c r="E144" s="9" t="s">
        <v>28</v>
      </c>
      <c r="F144" s="9" t="s">
        <v>28</v>
      </c>
      <c r="G144" s="9" t="s">
        <v>28</v>
      </c>
      <c r="H144" s="9" t="s">
        <v>28</v>
      </c>
      <c r="I144" s="9" t="s">
        <v>28</v>
      </c>
      <c r="J144" s="9" t="s">
        <v>28</v>
      </c>
      <c r="K144" s="9" t="s">
        <v>28</v>
      </c>
      <c r="L144" s="9" t="s">
        <v>28</v>
      </c>
      <c r="M144" s="9" t="s">
        <v>28</v>
      </c>
      <c r="N144" s="9" t="s">
        <v>28</v>
      </c>
      <c r="O144" s="9" t="s">
        <v>28</v>
      </c>
      <c r="P144" s="9" t="s">
        <v>28</v>
      </c>
      <c r="Q144" s="9" t="s">
        <v>28</v>
      </c>
      <c r="R144" s="9" t="s">
        <v>28</v>
      </c>
      <c r="S144" s="9" t="s">
        <v>28</v>
      </c>
      <c r="T144" s="13" t="s">
        <v>28</v>
      </c>
      <c r="U144" s="7" t="n">
        <f aca="false">COUNTIF(D144:T144,"REF")</f>
        <v>17</v>
      </c>
      <c r="V144" s="0" t="n">
        <f aca="false">COUNTIF(D144:T144,"NA")</f>
        <v>0</v>
      </c>
      <c r="W144" s="10" t="n">
        <f aca="false">17-V144-U144</f>
        <v>0</v>
      </c>
      <c r="X144" s="7" t="n">
        <f aca="false">U144/17</f>
        <v>1</v>
      </c>
      <c r="Y144" s="0" t="n">
        <f aca="false">W144/17</f>
        <v>0</v>
      </c>
      <c r="Z144" s="10" t="n">
        <f aca="false">V144/17</f>
        <v>0</v>
      </c>
    </row>
    <row r="145" customFormat="false" ht="12.8" hidden="false" customHeight="false" outlineLevel="0" collapsed="false">
      <c r="A145" s="7" t="s">
        <v>43</v>
      </c>
      <c r="B145" s="0" t="n">
        <v>990655</v>
      </c>
      <c r="C145" s="0" t="s">
        <v>34</v>
      </c>
      <c r="D145" s="9" t="s">
        <v>28</v>
      </c>
      <c r="E145" s="9" t="s">
        <v>28</v>
      </c>
      <c r="F145" s="9" t="s">
        <v>28</v>
      </c>
      <c r="G145" s="9" t="s">
        <v>28</v>
      </c>
      <c r="H145" s="9" t="s">
        <v>28</v>
      </c>
      <c r="I145" s="9" t="s">
        <v>28</v>
      </c>
      <c r="J145" s="9" t="s">
        <v>28</v>
      </c>
      <c r="K145" s="9" t="s">
        <v>28</v>
      </c>
      <c r="L145" s="9" t="s">
        <v>28</v>
      </c>
      <c r="M145" s="9" t="s">
        <v>28</v>
      </c>
      <c r="N145" s="9" t="s">
        <v>28</v>
      </c>
      <c r="O145" s="9" t="s">
        <v>28</v>
      </c>
      <c r="P145" s="9" t="s">
        <v>28</v>
      </c>
      <c r="Q145" s="9" t="s">
        <v>28</v>
      </c>
      <c r="R145" s="9" t="s">
        <v>28</v>
      </c>
      <c r="S145" s="9" t="s">
        <v>28</v>
      </c>
      <c r="T145" s="13" t="s">
        <v>28</v>
      </c>
      <c r="U145" s="7" t="n">
        <f aca="false">COUNTIF(D145:T145,"REF")</f>
        <v>17</v>
      </c>
      <c r="V145" s="0" t="n">
        <f aca="false">COUNTIF(D145:T145,"NA")</f>
        <v>0</v>
      </c>
      <c r="W145" s="10" t="n">
        <f aca="false">17-V145-U145</f>
        <v>0</v>
      </c>
      <c r="X145" s="7" t="n">
        <f aca="false">U145/17</f>
        <v>1</v>
      </c>
      <c r="Y145" s="0" t="n">
        <f aca="false">W145/17</f>
        <v>0</v>
      </c>
      <c r="Z145" s="10" t="n">
        <f aca="false">V145/17</f>
        <v>0</v>
      </c>
    </row>
    <row r="146" customFormat="false" ht="12.8" hidden="false" customHeight="false" outlineLevel="0" collapsed="false">
      <c r="A146" s="7" t="s">
        <v>43</v>
      </c>
      <c r="B146" s="0" t="n">
        <v>995204</v>
      </c>
      <c r="C146" s="0" t="s">
        <v>31</v>
      </c>
      <c r="D146" s="8" t="s">
        <v>31</v>
      </c>
      <c r="E146" s="8" t="s">
        <v>31</v>
      </c>
      <c r="F146" s="8" t="s">
        <v>31</v>
      </c>
      <c r="G146" s="8" t="s">
        <v>31</v>
      </c>
      <c r="H146" s="8" t="s">
        <v>31</v>
      </c>
      <c r="I146" s="8" t="s">
        <v>31</v>
      </c>
      <c r="J146" s="8" t="s">
        <v>31</v>
      </c>
      <c r="K146" s="8" t="s">
        <v>31</v>
      </c>
      <c r="L146" s="8" t="s">
        <v>31</v>
      </c>
      <c r="M146" s="8" t="s">
        <v>31</v>
      </c>
      <c r="N146" s="8" t="s">
        <v>31</v>
      </c>
      <c r="O146" s="8" t="s">
        <v>31</v>
      </c>
      <c r="P146" s="8" t="s">
        <v>31</v>
      </c>
      <c r="Q146" s="8" t="s">
        <v>31</v>
      </c>
      <c r="R146" s="8" t="s">
        <v>31</v>
      </c>
      <c r="S146" s="8" t="s">
        <v>31</v>
      </c>
      <c r="T146" s="15" t="s">
        <v>31</v>
      </c>
      <c r="U146" s="7" t="n">
        <f aca="false">COUNTIF(D146:T146,"REF")</f>
        <v>0</v>
      </c>
      <c r="V146" s="0" t="n">
        <f aca="false">COUNTIF(D146:T146,"NA")</f>
        <v>0</v>
      </c>
      <c r="W146" s="10" t="n">
        <f aca="false">17-V146-U146</f>
        <v>17</v>
      </c>
      <c r="X146" s="7" t="n">
        <f aca="false">U146/17</f>
        <v>0</v>
      </c>
      <c r="Y146" s="0" t="n">
        <f aca="false">W146/17</f>
        <v>1</v>
      </c>
      <c r="Z146" s="10" t="n">
        <f aca="false">V146/17</f>
        <v>0</v>
      </c>
    </row>
    <row r="147" customFormat="false" ht="12.8" hidden="false" customHeight="false" outlineLevel="0" collapsed="false">
      <c r="A147" s="7" t="s">
        <v>44</v>
      </c>
      <c r="B147" s="11" t="n">
        <v>495317</v>
      </c>
      <c r="C147" s="11" t="s">
        <v>27</v>
      </c>
      <c r="D147" s="14" t="s">
        <v>28</v>
      </c>
      <c r="E147" s="14" t="s">
        <v>28</v>
      </c>
      <c r="F147" s="14" t="s">
        <v>28</v>
      </c>
      <c r="G147" s="14" t="s">
        <v>28</v>
      </c>
      <c r="H147" s="14" t="s">
        <v>28</v>
      </c>
      <c r="I147" s="14" t="s">
        <v>28</v>
      </c>
      <c r="J147" s="14" t="s">
        <v>28</v>
      </c>
      <c r="K147" s="14" t="s">
        <v>28</v>
      </c>
      <c r="L147" s="14" t="s">
        <v>28</v>
      </c>
      <c r="M147" s="14" t="s">
        <v>28</v>
      </c>
      <c r="N147" s="14" t="s">
        <v>28</v>
      </c>
      <c r="O147" s="14" t="s">
        <v>28</v>
      </c>
      <c r="P147" s="14" t="s">
        <v>28</v>
      </c>
      <c r="Q147" s="14" t="s">
        <v>28</v>
      </c>
      <c r="R147" s="14" t="s">
        <v>28</v>
      </c>
      <c r="S147" s="14" t="s">
        <v>28</v>
      </c>
      <c r="T147" s="15" t="s">
        <v>28</v>
      </c>
      <c r="U147" s="7" t="n">
        <f aca="false">COUNTIF(D147:T147,"REF")</f>
        <v>17</v>
      </c>
      <c r="V147" s="11" t="n">
        <f aca="false">COUNTIF(D147:T147,"NA")</f>
        <v>0</v>
      </c>
      <c r="W147" s="10" t="n">
        <f aca="false">17-V147-U147</f>
        <v>0</v>
      </c>
      <c r="X147" s="7" t="n">
        <f aca="false">U147/17</f>
        <v>1</v>
      </c>
      <c r="Y147" s="0" t="n">
        <f aca="false">W147/17</f>
        <v>0</v>
      </c>
      <c r="Z147" s="10" t="n">
        <f aca="false">V147/17</f>
        <v>0</v>
      </c>
    </row>
    <row r="148" customFormat="false" ht="12.8" hidden="false" customHeight="false" outlineLevel="0" collapsed="false">
      <c r="A148" s="7" t="s">
        <v>44</v>
      </c>
      <c r="B148" s="0" t="n">
        <v>688403</v>
      </c>
      <c r="C148" s="0" t="s">
        <v>31</v>
      </c>
      <c r="D148" s="0" t="s">
        <v>29</v>
      </c>
      <c r="E148" s="0" t="s">
        <v>29</v>
      </c>
      <c r="F148" s="0" t="s">
        <v>29</v>
      </c>
      <c r="G148" s="0" t="s">
        <v>29</v>
      </c>
      <c r="H148" s="0" t="s">
        <v>29</v>
      </c>
      <c r="I148" s="0" t="s">
        <v>29</v>
      </c>
      <c r="J148" s="0" t="s">
        <v>29</v>
      </c>
      <c r="K148" s="0" t="s">
        <v>29</v>
      </c>
      <c r="L148" s="8" t="s">
        <v>28</v>
      </c>
      <c r="M148" s="0" t="s">
        <v>29</v>
      </c>
      <c r="N148" s="0" t="s">
        <v>29</v>
      </c>
      <c r="O148" s="0" t="s">
        <v>29</v>
      </c>
      <c r="P148" s="0" t="s">
        <v>29</v>
      </c>
      <c r="Q148" s="0" t="s">
        <v>29</v>
      </c>
      <c r="R148" s="0" t="s">
        <v>29</v>
      </c>
      <c r="S148" s="0" t="s">
        <v>29</v>
      </c>
      <c r="T148" s="10" t="s">
        <v>29</v>
      </c>
      <c r="U148" s="7" t="n">
        <f aca="false">COUNTIF(D148:T148,"REF")</f>
        <v>1</v>
      </c>
      <c r="V148" s="0" t="n">
        <f aca="false">COUNTIF(D148:T148,"NA")</f>
        <v>16</v>
      </c>
      <c r="W148" s="10" t="n">
        <f aca="false">17-V148-U148</f>
        <v>0</v>
      </c>
      <c r="X148" s="7" t="n">
        <f aca="false">U148/17</f>
        <v>0.0588235294117647</v>
      </c>
      <c r="Y148" s="0" t="n">
        <f aca="false">W148/17</f>
        <v>0</v>
      </c>
      <c r="Z148" s="10" t="n">
        <f aca="false">V148/17</f>
        <v>0.941176470588235</v>
      </c>
    </row>
    <row r="149" customFormat="false" ht="12.8" hidden="false" customHeight="false" outlineLevel="0" collapsed="false">
      <c r="A149" s="21" t="s">
        <v>45</v>
      </c>
      <c r="B149" s="1" t="n">
        <v>281094</v>
      </c>
      <c r="C149" s="1" t="s">
        <v>33</v>
      </c>
      <c r="D149" s="1" t="s">
        <v>29</v>
      </c>
      <c r="E149" s="22" t="s">
        <v>28</v>
      </c>
      <c r="F149" s="1" t="s">
        <v>29</v>
      </c>
      <c r="G149" s="22" t="s">
        <v>28</v>
      </c>
      <c r="H149" s="22" t="s">
        <v>28</v>
      </c>
      <c r="I149" s="22" t="s">
        <v>28</v>
      </c>
      <c r="J149" s="22" t="s">
        <v>28</v>
      </c>
      <c r="K149" s="22" t="s">
        <v>28</v>
      </c>
      <c r="L149" s="1" t="s">
        <v>29</v>
      </c>
      <c r="M149" s="22" t="s">
        <v>28</v>
      </c>
      <c r="N149" s="22" t="s">
        <v>28</v>
      </c>
      <c r="O149" s="22" t="s">
        <v>28</v>
      </c>
      <c r="P149" s="22" t="s">
        <v>28</v>
      </c>
      <c r="Q149" s="1" t="s">
        <v>29</v>
      </c>
      <c r="R149" s="22" t="s">
        <v>28</v>
      </c>
      <c r="S149" s="22" t="s">
        <v>28</v>
      </c>
      <c r="T149" s="23" t="s">
        <v>28</v>
      </c>
      <c r="U149" s="21" t="n">
        <f aca="false">COUNTIF(D149:T149,"REF")</f>
        <v>13</v>
      </c>
      <c r="V149" s="1" t="n">
        <f aca="false">COUNTIF(D149:T149,"NA")</f>
        <v>4</v>
      </c>
      <c r="W149" s="24" t="n">
        <f aca="false">17-V149-U149</f>
        <v>0</v>
      </c>
      <c r="X149" s="21" t="n">
        <f aca="false">U149/17</f>
        <v>0.764705882352941</v>
      </c>
      <c r="Y149" s="1" t="n">
        <f aca="false">W149/17</f>
        <v>0</v>
      </c>
      <c r="Z149" s="24" t="n">
        <f aca="false">V149/17</f>
        <v>0.235294117647059</v>
      </c>
    </row>
    <row r="150" customFormat="false" ht="12.8" hidden="false" customHeight="false" outlineLevel="0" collapsed="false">
      <c r="C150" s="0" t="s">
        <v>20</v>
      </c>
      <c r="D150" s="0" t="n">
        <f aca="false">COUNTIF(D2:D149,"REF")</f>
        <v>60</v>
      </c>
      <c r="E150" s="0" t="n">
        <f aca="false">COUNTIF(E2:E149,"REF")</f>
        <v>52</v>
      </c>
      <c r="F150" s="0" t="n">
        <f aca="false">COUNTIF(F2:F149,"REF")</f>
        <v>52</v>
      </c>
      <c r="G150" s="0" t="n">
        <f aca="false">COUNTIF(G2:G149,"REF")</f>
        <v>62</v>
      </c>
      <c r="H150" s="0" t="n">
        <f aca="false">COUNTIF(H2:H149,"REF")</f>
        <v>59</v>
      </c>
      <c r="I150" s="0" t="n">
        <f aca="false">COUNTIF(I2:I149,"REF")</f>
        <v>51</v>
      </c>
      <c r="J150" s="0" t="n">
        <f aca="false">COUNTIF(J2:J149,"REF")</f>
        <v>53</v>
      </c>
      <c r="K150" s="0" t="n">
        <f aca="false">COUNTIF(K2:K149,"REF")</f>
        <v>52</v>
      </c>
      <c r="L150" s="0" t="n">
        <f aca="false">COUNTIF(L2:L149,"REF")</f>
        <v>57</v>
      </c>
      <c r="M150" s="0" t="n">
        <f aca="false">COUNTIF(M2:M149,"REF")</f>
        <v>52</v>
      </c>
      <c r="N150" s="0" t="n">
        <f aca="false">COUNTIF(N2:N149,"REF")</f>
        <v>63</v>
      </c>
      <c r="O150" s="0" t="n">
        <f aca="false">COUNTIF(O2:O149,"REF")</f>
        <v>50</v>
      </c>
      <c r="P150" s="0" t="n">
        <f aca="false">COUNTIF(P2:P149,"REF")</f>
        <v>52</v>
      </c>
      <c r="Q150" s="0" t="n">
        <f aca="false">COUNTIF(Q2:Q149,"REF")</f>
        <v>57</v>
      </c>
      <c r="R150" s="0" t="n">
        <f aca="false">COUNTIF(R2:R149,"REF")</f>
        <v>60</v>
      </c>
      <c r="S150" s="0" t="n">
        <f aca="false">COUNTIF(S2:S149,"REF")</f>
        <v>52</v>
      </c>
      <c r="T150" s="0" t="n">
        <f aca="false">COUNTIF(T2:T149,"REF")</f>
        <v>53</v>
      </c>
      <c r="W150" s="0" t="n">
        <f aca="false">COUNTIF(W2:W149,0)</f>
        <v>58</v>
      </c>
      <c r="X150" s="0" t="s">
        <v>46</v>
      </c>
    </row>
    <row r="151" customFormat="false" ht="12.8" hidden="false" customHeight="false" outlineLevel="0" collapsed="false">
      <c r="C151" s="0" t="s">
        <v>21</v>
      </c>
      <c r="D151" s="0" t="n">
        <f aca="false">COUNTIF(D2:D149,"NA")</f>
        <v>27</v>
      </c>
      <c r="E151" s="0" t="n">
        <f aca="false">COUNTIF(E2:E149,"NA")</f>
        <v>30</v>
      </c>
      <c r="F151" s="0" t="n">
        <f aca="false">COUNTIF(F2:F149,"NA")</f>
        <v>38</v>
      </c>
      <c r="G151" s="0" t="n">
        <f aca="false">COUNTIF(G2:G149,"NA")</f>
        <v>24</v>
      </c>
      <c r="H151" s="0" t="n">
        <f aca="false">COUNTIF(H2:H149,"NA")</f>
        <v>31</v>
      </c>
      <c r="I151" s="0" t="n">
        <f aca="false">COUNTIF(I2:I149,"NA")</f>
        <v>42</v>
      </c>
      <c r="J151" s="0" t="n">
        <f aca="false">COUNTIF(J2:J149,"NA")</f>
        <v>40</v>
      </c>
      <c r="K151" s="0" t="n">
        <f aca="false">COUNTIF(K2:K149,"NA")</f>
        <v>47</v>
      </c>
      <c r="L151" s="0" t="n">
        <f aca="false">COUNTIF(L2:L149,"NA")</f>
        <v>29</v>
      </c>
      <c r="M151" s="0" t="n">
        <f aca="false">COUNTIF(M2:M149,"NA")</f>
        <v>30</v>
      </c>
      <c r="N151" s="0" t="n">
        <f aca="false">COUNTIF(N2:N149,"NA")</f>
        <v>16</v>
      </c>
      <c r="O151" s="0" t="n">
        <f aca="false">COUNTIF(O2:O149,"NA")</f>
        <v>37</v>
      </c>
      <c r="P151" s="0" t="n">
        <f aca="false">COUNTIF(P2:P149,"NA")</f>
        <v>34</v>
      </c>
      <c r="Q151" s="0" t="n">
        <f aca="false">COUNTIF(Q2:Q149,"NA")</f>
        <v>21</v>
      </c>
      <c r="R151" s="0" t="n">
        <f aca="false">COUNTIF(R2:R149,"NA")</f>
        <v>30</v>
      </c>
      <c r="S151" s="0" t="n">
        <f aca="false">COUNTIF(S2:S149,"NA")</f>
        <v>30</v>
      </c>
      <c r="T151" s="0" t="n">
        <f aca="false">COUNTIF(T2:T149,"NA")</f>
        <v>45</v>
      </c>
      <c r="W151" s="0" t="n">
        <f aca="false">148-W150</f>
        <v>90</v>
      </c>
      <c r="X151" s="0" t="s">
        <v>47</v>
      </c>
    </row>
    <row r="152" customFormat="false" ht="12.8" hidden="false" customHeight="false" outlineLevel="0" collapsed="false">
      <c r="C152" s="0" t="s">
        <v>22</v>
      </c>
      <c r="D152" s="0" t="n">
        <f aca="false">154-D151-D150</f>
        <v>67</v>
      </c>
      <c r="E152" s="0" t="n">
        <f aca="false">154-E151-E150</f>
        <v>72</v>
      </c>
      <c r="F152" s="0" t="n">
        <f aca="false">154-F151-F150</f>
        <v>64</v>
      </c>
      <c r="G152" s="0" t="n">
        <f aca="false">154-G151-G150</f>
        <v>68</v>
      </c>
      <c r="H152" s="0" t="n">
        <f aca="false">154-H151-H150</f>
        <v>64</v>
      </c>
      <c r="I152" s="0" t="n">
        <f aca="false">154-I151-I150</f>
        <v>61</v>
      </c>
      <c r="J152" s="0" t="n">
        <f aca="false">154-J151-J150</f>
        <v>61</v>
      </c>
      <c r="K152" s="0" t="n">
        <f aca="false">154-K151-K150</f>
        <v>55</v>
      </c>
      <c r="L152" s="0" t="n">
        <f aca="false">154-L151-L150</f>
        <v>68</v>
      </c>
      <c r="M152" s="0" t="n">
        <f aca="false">154-M151-M150</f>
        <v>72</v>
      </c>
      <c r="N152" s="0" t="n">
        <f aca="false">154-N151-N150</f>
        <v>75</v>
      </c>
      <c r="O152" s="0" t="n">
        <f aca="false">154-O151-O150</f>
        <v>67</v>
      </c>
      <c r="P152" s="0" t="n">
        <f aca="false">154-P151-P150</f>
        <v>68</v>
      </c>
      <c r="Q152" s="0" t="n">
        <f aca="false">154-Q151-Q150</f>
        <v>76</v>
      </c>
      <c r="R152" s="0" t="n">
        <f aca="false">154-R151-R150</f>
        <v>64</v>
      </c>
      <c r="S152" s="0" t="n">
        <f aca="false">154-S151-S150</f>
        <v>72</v>
      </c>
      <c r="T152" s="0" t="n">
        <f aca="false">154-T151-T150</f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2019-10-28T09:55:52Z</dcterms:created>
  <dc:creator>Melania D'Angiolo</dc:creator>
  <dc:language>en-US</dc:language>
  <cp:lastModifiedBy>Melania D'Angiolo</cp:lastModifiedBy>
  <dcterms:modified xsi:type="dcterms:W3CDTF">2020-07-21T11:29:34Z</dcterms:modified>
  <cp:revision>107</cp:revision>
</cp:coreProperties>
</file>