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hongquanli/Dropbox/Github/squid motorized cross roller bearing stage (130 mm travel-axis)/13 mm travel fine adjustment ball bearing stage/"/>
    </mc:Choice>
  </mc:AlternateContent>
  <xr:revisionPtr revIDLastSave="0" documentId="13_ncr:1_{0EBFE183-A745-B34F-9525-6E07AD16F6A5}" xr6:coauthVersionLast="47" xr6:coauthVersionMax="47" xr10:uidLastSave="{00000000-0000-0000-0000-000000000000}"/>
  <bookViews>
    <workbookView xWindow="0" yWindow="460" windowWidth="30720" windowHeight="18740" xr2:uid="{00000000-000D-0000-FFFF-FFFF00000000}"/>
  </bookViews>
  <sheets>
    <sheet name="Laser engine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1" l="1"/>
  <c r="A21" i="1"/>
</calcChain>
</file>

<file path=xl/sharedStrings.xml><?xml version="1.0" encoding="utf-8"?>
<sst xmlns="http://schemas.openxmlformats.org/spreadsheetml/2006/main" count="114" uniqueCount="86">
  <si>
    <t>#</t>
  </si>
  <si>
    <t>Description</t>
  </si>
  <si>
    <t>Vendor</t>
  </si>
  <si>
    <t>Part Number / File for CNC machining</t>
  </si>
  <si>
    <t>Image URL</t>
  </si>
  <si>
    <t>Image</t>
  </si>
  <si>
    <t>Qty</t>
  </si>
  <si>
    <t>Unit Price</t>
  </si>
  <si>
    <t>Vendor Contact</t>
  </si>
  <si>
    <r>
      <rPr>
        <b/>
        <sz val="10"/>
        <color theme="1"/>
        <rFont val="Arial"/>
        <family val="2"/>
      </rPr>
      <t xml:space="preserve">Image </t>
    </r>
    <r>
      <rPr>
        <b/>
        <sz val="10"/>
        <color theme="1"/>
        <rFont val="Arial"/>
        <family val="2"/>
      </rPr>
      <t>Reference</t>
    </r>
  </si>
  <si>
    <t>Motorized Focus Assembly</t>
  </si>
  <si>
    <t>ball bearing linear stage, stainless steel, ±6.5mm</t>
  </si>
  <si>
    <t>dg-sl</t>
  </si>
  <si>
    <t>https://seln.taobao.com</t>
  </si>
  <si>
    <t>adapter for mounting SM1TC to LBX40-C</t>
  </si>
  <si>
    <t>XTJ-tech</t>
  </si>
  <si>
    <t>adapter_LBX40_SM1TC(thick)_v2.zip</t>
  </si>
  <si>
    <t>katie@xtj-tech.com</t>
  </si>
  <si>
    <t>adapter for mounting LBX40-C to C1511</t>
  </si>
  <si>
    <t>adapter_LBX40_C1511_v3.zip</t>
  </si>
  <si>
    <t>adapter for mounting 21H4U to LBX40-C</t>
  </si>
  <si>
    <t>adapter_LBX40_21H4U_v3.stp</t>
  </si>
  <si>
    <t>size 8 captive linear actuator, 6e-5 in/step</t>
  </si>
  <si>
    <t>Haydon kerk</t>
  </si>
  <si>
    <r>
      <rPr>
        <sz val="10"/>
        <color rgb="FF000000"/>
        <rFont val="Arial"/>
        <family val="2"/>
      </rPr>
      <t xml:space="preserve">21H4U-2.5-A98 v1 (based on </t>
    </r>
    <r>
      <rPr>
        <u/>
        <sz val="10"/>
        <color rgb="FF1155CC"/>
        <rFont val="Arial"/>
        <family val="2"/>
      </rPr>
      <t>21H4U-2.5-907</t>
    </r>
    <r>
      <rPr>
        <sz val="10"/>
        <color rgb="FF000000"/>
        <rFont val="Arial"/>
        <family val="2"/>
      </rPr>
      <t>)</t>
    </r>
  </si>
  <si>
    <t>optional piezo stack actuator, 11.2 um travel (no load)</t>
  </si>
  <si>
    <t>Thorlabs</t>
  </si>
  <si>
    <t>PK2FMP2</t>
  </si>
  <si>
    <t>optional amplified piezo actuator, 220 um travel (no load)</t>
  </si>
  <si>
    <t>Thorlasb</t>
  </si>
  <si>
    <t>PK2FSF1</t>
  </si>
  <si>
    <t>optional amplified piezo actuator, 420 um travel (no load)</t>
  </si>
  <si>
    <t>PK2FVF1</t>
  </si>
  <si>
    <t>Clamp for SM1 Lens Tubes</t>
  </si>
  <si>
    <t>SM1TC</t>
  </si>
  <si>
    <t>SM1 Lens Tube, 0.3" threaded depth</t>
  </si>
  <si>
    <t>SM1L03</t>
  </si>
  <si>
    <t>SM1 adapter for Objectives with RMS thread (Olympus, BoliOptics)</t>
  </si>
  <si>
    <t>SM1A3</t>
  </si>
  <si>
    <t>SM1 adapter for Nikon Objectives</t>
  </si>
  <si>
    <t>SM1A12</t>
  </si>
  <si>
    <t>M3 x 15 mm (or 14 mm) socket head screws for mounting the top plate for LBX40-C (line 2) [11.5 mm + 3.5 mm/5mm]</t>
  </si>
  <si>
    <t>McMaster-Carr</t>
  </si>
  <si>
    <t>91292A346 or 91292A027</t>
  </si>
  <si>
    <t>M3 x 5 mm socket head screws for mounting the LBX40-C assembly to the adapter plate for C1511</t>
  </si>
  <si>
    <t>91292A110</t>
  </si>
  <si>
    <t>8-32 x 1/2" socket head screws for mounting the assembly to C1511</t>
  </si>
  <si>
    <t>92196A194</t>
  </si>
  <si>
    <t>8-32 x 1/4" socket head screws for mounting SM1TC</t>
  </si>
  <si>
    <t>92196A190</t>
  </si>
  <si>
    <t>M2.5 x 8 mm socket head screws for adapter mounting linear actuator assembly to LBX40-C</t>
  </si>
  <si>
    <t>91292A012</t>
  </si>
  <si>
    <t>M2 x 6 mm socket head screws for mounting the linear actuator</t>
  </si>
  <si>
    <t>Motorized Focus Assembly Optical Encoder Addon (optional)</t>
  </si>
  <si>
    <t>Optira Incremental, 5V Input, 5nm Resolution</t>
  </si>
  <si>
    <t>Celera Motion</t>
  </si>
  <si>
    <t>PIA-0005-A1-05-A</t>
  </si>
  <si>
    <t>RFQ (we're asked by the vendor to not disclose the price)</t>
  </si>
  <si>
    <t>https://www.celeramotion.com/request-a-quote/</t>
  </si>
  <si>
    <t>Optira Tape Scale, 20um w/Center Index, 30mm Long</t>
  </si>
  <si>
    <t>124-40030-B-I</t>
  </si>
  <si>
    <t>adapter for mouting the optira PI encoder to LBX40-C</t>
  </si>
  <si>
    <t>adapter_LBX40_Optira PI.zip</t>
  </si>
  <si>
    <t>adapter for mouting the optira tape to LBX40-C</t>
  </si>
  <si>
    <t>adapter_LBX40_Optira PI tape 30mm.stp</t>
  </si>
  <si>
    <t>M1.6 x 2 mm socket head screw for mounting the encoder</t>
  </si>
  <si>
    <t>92290A847 (or 92000A040)</t>
  </si>
  <si>
    <t>M3 x 3 mm low profile socket head screw for mounting the encoder adapter to LBX40-C</t>
  </si>
  <si>
    <t>90666A100</t>
  </si>
  <si>
    <t>M2.5 x 18 mm socket head screw for mounting the tape adapter to LBX40-C</t>
  </si>
  <si>
    <t xml:space="preserve">91292A028 </t>
  </si>
  <si>
    <t>(Total: &lt;$400)</t>
  </si>
  <si>
    <t>Cage Cube Addon for Epifluorescence/Patterned Illumination/Active Drift Correction/3D Focus Tracking etc. (optional)</t>
  </si>
  <si>
    <t>mounting adapter for CM1-DCH</t>
  </si>
  <si>
    <t>adapter_CM1-DCH_v2.zip</t>
  </si>
  <si>
    <t>Cage Cube for Rectangular Optics</t>
  </si>
  <si>
    <t>CM1-DCH</t>
  </si>
  <si>
    <t>Cage Cube Connector for additional CM1-DCH</t>
  </si>
  <si>
    <t>CM1-CC</t>
  </si>
  <si>
    <t>additional cage cubes</t>
  </si>
  <si>
    <t>Externally SM1-Threaded End Cap</t>
  </si>
  <si>
    <t>SM1CP2</t>
  </si>
  <si>
    <t>8-32 socket head screw for mounting the CM1-DCH adapter</t>
  </si>
  <si>
    <t>2 mm dia. x 5 mm length Dowel pin</t>
  </si>
  <si>
    <t>91585A189</t>
  </si>
  <si>
    <r>
      <t>LBX40-C (</t>
    </r>
    <r>
      <rPr>
        <u/>
        <sz val="10"/>
        <color rgb="FF1155CC"/>
        <rFont val="Arial"/>
        <family val="2"/>
      </rPr>
      <t>product page</t>
    </r>
    <r>
      <rPr>
        <sz val="10"/>
        <color rgb="FF00000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</si>
</sst>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sz val="10"/>
      <name val="Arial"/>
      <family val="2"/>
    </font>
    <font>
      <sz val="10"/>
      <color rgb="FFCCCCCC"/>
      <name val="Arial"/>
      <family val="2"/>
    </font>
    <font>
      <sz val="10"/>
      <color rgb="FFB7B7B7"/>
      <name val="Arial"/>
      <family val="2"/>
    </font>
    <font>
      <i/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i/>
      <sz val="10"/>
      <color rgb="FFB7B7B7"/>
      <name val="Arial"/>
      <family val="2"/>
    </font>
    <font>
      <i/>
      <sz val="10"/>
      <color rgb="FF666666"/>
      <name val="Arial"/>
      <family val="2"/>
    </font>
    <font>
      <b/>
      <i/>
      <sz val="10"/>
      <color theme="1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AFAF5"/>
        <bgColor rgb="FFFAFAF5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164" fontId="3" fillId="2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top"/>
    </xf>
    <xf numFmtId="164" fontId="10" fillId="0" borderId="0" xfId="0" applyNumberFormat="1" applyFont="1" applyAlignment="1">
      <alignment horizontal="left" vertical="top"/>
    </xf>
    <xf numFmtId="1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4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/>
    <xf numFmtId="164" fontId="3" fillId="2" borderId="0" xfId="0" applyNumberFormat="1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164" fontId="3" fillId="3" borderId="0" xfId="0" applyNumberFormat="1" applyFont="1" applyFill="1" applyAlignment="1">
      <alignment horizontal="left" vertical="top"/>
    </xf>
    <xf numFmtId="1" fontId="3" fillId="3" borderId="0" xfId="0" applyNumberFormat="1" applyFont="1" applyFill="1" applyAlignment="1">
      <alignment horizontal="left" vertical="top"/>
    </xf>
    <xf numFmtId="164" fontId="2" fillId="3" borderId="0" xfId="0" applyNumberFormat="1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/>
    <xf numFmtId="0" fontId="14" fillId="3" borderId="0" xfId="0" applyFont="1" applyFill="1" applyAlignment="1"/>
    <xf numFmtId="0" fontId="2" fillId="3" borderId="0" xfId="0" applyFont="1" applyFill="1"/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1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0" fillId="3" borderId="0" xfId="0" applyFont="1" applyFill="1" applyAlignment="1"/>
    <xf numFmtId="0" fontId="10" fillId="3" borderId="0" xfId="0" applyFont="1" applyFill="1"/>
    <xf numFmtId="164" fontId="10" fillId="3" borderId="0" xfId="0" applyNumberFormat="1" applyFont="1" applyFill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2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/>
    <xf numFmtId="0" fontId="2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164" fontId="3" fillId="4" borderId="0" xfId="0" applyNumberFormat="1" applyFont="1" applyFill="1" applyAlignment="1">
      <alignment horizontal="left" vertical="top"/>
    </xf>
    <xf numFmtId="1" fontId="3" fillId="4" borderId="0" xfId="0" applyNumberFormat="1" applyFon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1130300</xdr:colOff>
      <xdr:row>4</xdr:row>
      <xdr:rowOff>127000</xdr:rowOff>
    </xdr:from>
    <xdr:ext cx="2247900" cy="2247900"/>
    <xdr:pic>
      <xdr:nvPicPr>
        <xdr:cNvPr id="2" name="image8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0300" y="889000"/>
          <a:ext cx="2247900" cy="22479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292100</xdr:colOff>
      <xdr:row>21</xdr:row>
      <xdr:rowOff>152400</xdr:rowOff>
    </xdr:from>
    <xdr:ext cx="1752600" cy="1752600"/>
    <xdr:pic>
      <xdr:nvPicPr>
        <xdr:cNvPr id="3" name="image7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350500" y="4152900"/>
          <a:ext cx="1752600" cy="17526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596900</xdr:colOff>
      <xdr:row>31</xdr:row>
      <xdr:rowOff>76200</xdr:rowOff>
    </xdr:from>
    <xdr:ext cx="800100" cy="120015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655300" y="5981700"/>
          <a:ext cx="800100" cy="12001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leramotion.com/request-a-quote/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seln.taobao.com/" TargetMode="External"/><Relationship Id="rId7" Type="http://schemas.openxmlformats.org/officeDocument/2006/relationships/hyperlink" Target="https://prototypes.haydonkerk.com/ecatalog/hybrid-linear-actuators/en/linear-actuator-21H4U-2.5-907" TargetMode="External"/><Relationship Id="rId12" Type="http://schemas.openxmlformats.org/officeDocument/2006/relationships/hyperlink" Target="https://drive.google.com/file/d/1vmlo_wTWzoKCbnt8HrBpzqPNQ9Hj7mCo/view?usp=sharing" TargetMode="External"/><Relationship Id="rId2" Type="http://schemas.openxmlformats.org/officeDocument/2006/relationships/hyperlink" Target="http://www.dg-sl.com/plus/view.php?aid=367" TargetMode="External"/><Relationship Id="rId1" Type="http://schemas.openxmlformats.org/officeDocument/2006/relationships/hyperlink" Target="http://www.dg-sl.com/" TargetMode="External"/><Relationship Id="rId6" Type="http://schemas.openxmlformats.org/officeDocument/2006/relationships/hyperlink" Target="https://drive.google.com/file/d/1vdc5DMPaTfWaKH6Y-Y7UMupx3H2Tfn9w/view?usp=sharingg" TargetMode="External"/><Relationship Id="rId11" Type="http://schemas.openxmlformats.org/officeDocument/2006/relationships/hyperlink" Target="https://drive.google.com/file/d/1vjwUcNyPCBcBCZTBB1smuDJui9zGkcLM/view?usp=sharing" TargetMode="External"/><Relationship Id="rId5" Type="http://schemas.openxmlformats.org/officeDocument/2006/relationships/hyperlink" Target="https://drive.google.com/file/d/1vVJ2LQsEshlLTpUiCyFs6SZvvZQxfeaH/view?usp=sharing" TargetMode="External"/><Relationship Id="rId10" Type="http://schemas.openxmlformats.org/officeDocument/2006/relationships/hyperlink" Target="https://drive.google.com/file/d/1vdktcWQU654wsF2iJLESckWOvEwZ94rC/view?usp=sharing" TargetMode="External"/><Relationship Id="rId4" Type="http://schemas.openxmlformats.org/officeDocument/2006/relationships/hyperlink" Target="https://drive.google.com/file/d/1vSxkDf_U7Hy0DEYcMtg9wJZE37Ds1pc6/view?usp=sharing" TargetMode="External"/><Relationship Id="rId9" Type="http://schemas.openxmlformats.org/officeDocument/2006/relationships/hyperlink" Target="https://www.celeramotion.com/request-a-quo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7"/>
  <sheetViews>
    <sheetView tabSelected="1" zoomScale="125" workbookViewId="0">
      <selection activeCell="D11" sqref="D11"/>
    </sheetView>
  </sheetViews>
  <sheetFormatPr baseColWidth="10" defaultColWidth="14.5" defaultRowHeight="15.75" customHeight="1" x14ac:dyDescent="0.15"/>
  <cols>
    <col min="1" max="1" width="4.1640625" customWidth="1"/>
    <col min="2" max="2" width="46.33203125" customWidth="1"/>
    <col min="3" max="3" width="13.5" customWidth="1"/>
    <col min="4" max="4" width="38" customWidth="1"/>
    <col min="5" max="5" width="14" hidden="1" customWidth="1"/>
    <col min="6" max="6" width="15" hidden="1" customWidth="1"/>
    <col min="7" max="7" width="4.83203125" customWidth="1"/>
    <col min="8" max="8" width="9.83203125" customWidth="1"/>
    <col min="9" max="9" width="15.33203125" customWidth="1"/>
    <col min="10" max="10" width="28.5" customWidth="1"/>
  </cols>
  <sheetData>
    <row r="1" spans="1:26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/>
      <c r="B2" s="5" t="s">
        <v>10</v>
      </c>
      <c r="C2" s="6"/>
      <c r="D2" s="7"/>
      <c r="E2" s="7"/>
      <c r="F2" s="8"/>
      <c r="G2" s="8"/>
      <c r="H2" s="8"/>
      <c r="I2" s="9"/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10">
        <v>1</v>
      </c>
      <c r="B3" s="76" t="s">
        <v>11</v>
      </c>
      <c r="C3" s="77" t="s">
        <v>12</v>
      </c>
      <c r="D3" s="78" t="s">
        <v>85</v>
      </c>
      <c r="E3" s="78"/>
      <c r="F3" s="79"/>
      <c r="G3" s="80">
        <v>1</v>
      </c>
      <c r="H3" s="79">
        <v>61.14</v>
      </c>
      <c r="I3" s="82" t="s">
        <v>13</v>
      </c>
      <c r="J3" s="73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15">
      <c r="A4" s="10">
        <v>2</v>
      </c>
      <c r="B4" s="11" t="s">
        <v>14</v>
      </c>
      <c r="C4" s="17" t="s">
        <v>15</v>
      </c>
      <c r="D4" s="12" t="s">
        <v>16</v>
      </c>
      <c r="E4" s="13"/>
      <c r="F4" s="14"/>
      <c r="G4" s="15">
        <v>1</v>
      </c>
      <c r="H4" s="14">
        <v>25</v>
      </c>
      <c r="I4" s="10" t="s">
        <v>17</v>
      </c>
      <c r="J4" s="70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15">
      <c r="A5" s="10">
        <v>3</v>
      </c>
      <c r="B5" s="11" t="s">
        <v>18</v>
      </c>
      <c r="C5" s="17" t="s">
        <v>15</v>
      </c>
      <c r="D5" s="18" t="s">
        <v>19</v>
      </c>
      <c r="E5" s="19"/>
      <c r="F5" s="19"/>
      <c r="G5" s="20">
        <v>1</v>
      </c>
      <c r="H5" s="14">
        <v>25</v>
      </c>
      <c r="I5" s="19"/>
      <c r="J5" s="70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15">
      <c r="A6" s="10">
        <v>4</v>
      </c>
      <c r="B6" s="76" t="s">
        <v>20</v>
      </c>
      <c r="C6" s="78" t="s">
        <v>15</v>
      </c>
      <c r="D6" s="77" t="s">
        <v>21</v>
      </c>
      <c r="E6" s="78"/>
      <c r="F6" s="79"/>
      <c r="G6" s="80">
        <v>1</v>
      </c>
      <c r="H6" s="79">
        <v>55</v>
      </c>
      <c r="I6" s="10"/>
      <c r="J6" s="70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15">
      <c r="A7" s="10">
        <v>5</v>
      </c>
      <c r="B7" s="76" t="s">
        <v>22</v>
      </c>
      <c r="C7" s="78" t="s">
        <v>23</v>
      </c>
      <c r="D7" s="81" t="s">
        <v>24</v>
      </c>
      <c r="E7" s="78"/>
      <c r="F7" s="79"/>
      <c r="G7" s="80">
        <v>1</v>
      </c>
      <c r="H7" s="79">
        <v>130.44999999999999</v>
      </c>
      <c r="I7" s="10"/>
      <c r="J7" s="70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15">
      <c r="A8" s="10">
        <v>6</v>
      </c>
      <c r="B8" s="76" t="s">
        <v>25</v>
      </c>
      <c r="C8" s="78" t="s">
        <v>26</v>
      </c>
      <c r="D8" s="78" t="s">
        <v>27</v>
      </c>
      <c r="E8" s="78"/>
      <c r="F8" s="79"/>
      <c r="G8" s="80">
        <v>0</v>
      </c>
      <c r="H8" s="79">
        <v>62.25</v>
      </c>
      <c r="I8" s="16"/>
      <c r="J8" s="70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15">
      <c r="A9" s="10"/>
      <c r="B9" s="22" t="s">
        <v>28</v>
      </c>
      <c r="C9" s="13" t="s">
        <v>29</v>
      </c>
      <c r="D9" s="21" t="s">
        <v>30</v>
      </c>
      <c r="E9" s="13"/>
      <c r="F9" s="14"/>
      <c r="G9" s="15">
        <v>0</v>
      </c>
      <c r="H9" s="14">
        <v>366.83</v>
      </c>
      <c r="I9" s="16"/>
      <c r="J9" s="70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15">
      <c r="A10" s="10"/>
      <c r="B10" s="22" t="s">
        <v>31</v>
      </c>
      <c r="C10" s="13" t="s">
        <v>29</v>
      </c>
      <c r="D10" s="21" t="s">
        <v>32</v>
      </c>
      <c r="E10" s="13"/>
      <c r="F10" s="14"/>
      <c r="G10" s="15">
        <v>0</v>
      </c>
      <c r="H10" s="14">
        <v>480.46</v>
      </c>
      <c r="I10" s="16"/>
      <c r="J10" s="70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15">
      <c r="A11" s="10">
        <v>7</v>
      </c>
      <c r="B11" s="11" t="s">
        <v>33</v>
      </c>
      <c r="C11" s="13" t="s">
        <v>26</v>
      </c>
      <c r="D11" s="13" t="s">
        <v>34</v>
      </c>
      <c r="E11" s="13"/>
      <c r="F11" s="14"/>
      <c r="G11" s="15">
        <v>1</v>
      </c>
      <c r="H11" s="14">
        <v>45.72</v>
      </c>
      <c r="I11" s="16"/>
      <c r="J11" s="70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15">
      <c r="A12" s="10">
        <v>8</v>
      </c>
      <c r="B12" s="11" t="s">
        <v>35</v>
      </c>
      <c r="C12" s="13" t="s">
        <v>26</v>
      </c>
      <c r="D12" s="23" t="s">
        <v>36</v>
      </c>
      <c r="E12" s="13"/>
      <c r="F12" s="14"/>
      <c r="G12" s="15">
        <v>1</v>
      </c>
      <c r="H12" s="14">
        <v>12.52</v>
      </c>
      <c r="I12" s="16"/>
      <c r="J12" s="70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15">
      <c r="A13" s="10">
        <v>9</v>
      </c>
      <c r="B13" s="11" t="s">
        <v>37</v>
      </c>
      <c r="C13" s="13" t="s">
        <v>26</v>
      </c>
      <c r="D13" s="23" t="s">
        <v>38</v>
      </c>
      <c r="E13" s="13"/>
      <c r="F13" s="14"/>
      <c r="G13" s="15">
        <v>1</v>
      </c>
      <c r="H13" s="14">
        <v>18.5</v>
      </c>
      <c r="I13" s="16"/>
      <c r="J13" s="70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15">
      <c r="A14" s="10">
        <v>10</v>
      </c>
      <c r="B14" s="11" t="s">
        <v>39</v>
      </c>
      <c r="C14" s="13" t="s">
        <v>26</v>
      </c>
      <c r="D14" s="23" t="s">
        <v>40</v>
      </c>
      <c r="E14" s="13"/>
      <c r="F14" s="14"/>
      <c r="G14" s="15">
        <v>0</v>
      </c>
      <c r="H14" s="14">
        <v>21.86</v>
      </c>
      <c r="I14" s="16"/>
      <c r="J14" s="70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15">
      <c r="A15" s="24">
        <v>11</v>
      </c>
      <c r="B15" s="25" t="s">
        <v>41</v>
      </c>
      <c r="C15" s="26" t="s">
        <v>42</v>
      </c>
      <c r="D15" s="27" t="s">
        <v>43</v>
      </c>
      <c r="E15" s="28"/>
      <c r="F15" s="29"/>
      <c r="G15" s="30">
        <v>4</v>
      </c>
      <c r="H15" s="29"/>
      <c r="I15" s="31"/>
      <c r="J15" s="70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15">
      <c r="A16" s="24">
        <v>12</v>
      </c>
      <c r="B16" s="25" t="s">
        <v>44</v>
      </c>
      <c r="C16" s="26" t="s">
        <v>42</v>
      </c>
      <c r="D16" s="27" t="s">
        <v>45</v>
      </c>
      <c r="E16" s="28"/>
      <c r="F16" s="29"/>
      <c r="G16" s="30">
        <v>4</v>
      </c>
      <c r="H16" s="29"/>
      <c r="I16" s="28"/>
      <c r="J16" s="70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15">
      <c r="A17" s="24">
        <v>13</v>
      </c>
      <c r="B17" s="32" t="s">
        <v>46</v>
      </c>
      <c r="C17" s="26" t="s">
        <v>42</v>
      </c>
      <c r="D17" s="27" t="s">
        <v>47</v>
      </c>
      <c r="E17" s="33"/>
      <c r="F17" s="33"/>
      <c r="G17" s="34">
        <v>4</v>
      </c>
      <c r="H17" s="35"/>
      <c r="I17" s="33"/>
      <c r="J17" s="70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15">
      <c r="A18" s="24">
        <v>14</v>
      </c>
      <c r="B18" s="32" t="s">
        <v>48</v>
      </c>
      <c r="C18" s="26" t="s">
        <v>42</v>
      </c>
      <c r="D18" s="27" t="s">
        <v>49</v>
      </c>
      <c r="E18" s="33"/>
      <c r="F18" s="33"/>
      <c r="G18" s="34">
        <v>1</v>
      </c>
      <c r="H18" s="35"/>
      <c r="I18" s="33"/>
      <c r="J18" s="70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15">
      <c r="A19" s="24">
        <v>15</v>
      </c>
      <c r="B19" s="25" t="s">
        <v>50</v>
      </c>
      <c r="C19" s="26" t="s">
        <v>42</v>
      </c>
      <c r="D19" s="27" t="s">
        <v>51</v>
      </c>
      <c r="E19" s="28"/>
      <c r="F19" s="29"/>
      <c r="G19" s="30">
        <v>2</v>
      </c>
      <c r="H19" s="36"/>
      <c r="I19" s="31"/>
      <c r="J19" s="70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15">
      <c r="A20" s="24">
        <v>16</v>
      </c>
      <c r="B20" s="37" t="s">
        <v>52</v>
      </c>
      <c r="C20" s="38"/>
      <c r="D20" s="27"/>
      <c r="E20" s="28"/>
      <c r="F20" s="29"/>
      <c r="G20" s="30">
        <v>4</v>
      </c>
      <c r="H20" s="29"/>
      <c r="I20" s="31"/>
      <c r="J20" s="70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15">
      <c r="A21" s="74" t="str">
        <f>"Total: "&amp;TEXT(SUMPRODUCT(H4:H20,G4:G20),"$000.00")</f>
        <v>Total: $312.19</v>
      </c>
      <c r="B21" s="75"/>
      <c r="C21" s="75"/>
      <c r="D21" s="75"/>
      <c r="E21" s="75"/>
      <c r="F21" s="75"/>
      <c r="G21" s="75"/>
      <c r="H21" s="75"/>
      <c r="I21" s="3"/>
      <c r="J21" s="70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4"/>
      <c r="B22" s="5" t="s">
        <v>53</v>
      </c>
      <c r="C22" s="7"/>
      <c r="D22" s="7"/>
      <c r="E22" s="7"/>
      <c r="F22" s="39"/>
      <c r="G22" s="39"/>
      <c r="H22" s="39"/>
      <c r="I22" s="9"/>
      <c r="J22" s="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40">
        <v>1</v>
      </c>
      <c r="B23" s="41" t="s">
        <v>54</v>
      </c>
      <c r="C23" s="42" t="s">
        <v>55</v>
      </c>
      <c r="D23" s="43" t="s">
        <v>56</v>
      </c>
      <c r="E23" s="43"/>
      <c r="F23" s="44"/>
      <c r="G23" s="45">
        <v>1</v>
      </c>
      <c r="H23" s="46" t="s">
        <v>57</v>
      </c>
      <c r="I23" s="47" t="s">
        <v>58</v>
      </c>
      <c r="J23" s="7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42">
        <v>2</v>
      </c>
      <c r="B24" s="41" t="s">
        <v>59</v>
      </c>
      <c r="C24" s="42" t="s">
        <v>55</v>
      </c>
      <c r="D24" s="43" t="s">
        <v>60</v>
      </c>
      <c r="E24" s="43"/>
      <c r="F24" s="44"/>
      <c r="G24" s="45">
        <v>1</v>
      </c>
      <c r="H24" s="46" t="s">
        <v>57</v>
      </c>
      <c r="I24" s="48" t="s">
        <v>58</v>
      </c>
      <c r="J24" s="7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40">
        <v>3</v>
      </c>
      <c r="B25" s="49" t="s">
        <v>61</v>
      </c>
      <c r="C25" s="50" t="s">
        <v>15</v>
      </c>
      <c r="D25" s="47" t="s">
        <v>62</v>
      </c>
      <c r="E25" s="42"/>
      <c r="F25" s="44"/>
      <c r="G25" s="45">
        <v>1</v>
      </c>
      <c r="H25" s="44">
        <v>15</v>
      </c>
      <c r="I25" s="51"/>
      <c r="J25" s="7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42">
        <v>4</v>
      </c>
      <c r="B26" s="52" t="s">
        <v>63</v>
      </c>
      <c r="C26" s="50" t="s">
        <v>15</v>
      </c>
      <c r="D26" s="53" t="s">
        <v>64</v>
      </c>
      <c r="E26" s="54"/>
      <c r="F26" s="54"/>
      <c r="G26" s="45">
        <v>1</v>
      </c>
      <c r="H26" s="44">
        <v>15</v>
      </c>
      <c r="I26" s="54"/>
      <c r="J26" s="7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55">
        <v>5</v>
      </c>
      <c r="B27" s="55" t="s">
        <v>65</v>
      </c>
      <c r="C27" s="56" t="s">
        <v>42</v>
      </c>
      <c r="D27" s="57" t="s">
        <v>66</v>
      </c>
      <c r="E27" s="58"/>
      <c r="F27" s="58"/>
      <c r="G27" s="55">
        <v>2</v>
      </c>
      <c r="H27" s="59"/>
      <c r="I27" s="58"/>
      <c r="J27" s="7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55">
        <v>6</v>
      </c>
      <c r="B28" s="55" t="s">
        <v>67</v>
      </c>
      <c r="C28" s="56" t="s">
        <v>42</v>
      </c>
      <c r="D28" s="57" t="s">
        <v>68</v>
      </c>
      <c r="E28" s="58"/>
      <c r="F28" s="58"/>
      <c r="G28" s="55">
        <v>2</v>
      </c>
      <c r="H28" s="59"/>
      <c r="I28" s="58"/>
      <c r="J28" s="7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55">
        <v>7</v>
      </c>
      <c r="B29" s="55" t="s">
        <v>69</v>
      </c>
      <c r="C29" s="56" t="s">
        <v>42</v>
      </c>
      <c r="D29" s="57" t="s">
        <v>70</v>
      </c>
      <c r="E29" s="58"/>
      <c r="F29" s="58"/>
      <c r="G29" s="55">
        <v>2</v>
      </c>
      <c r="H29" s="59"/>
      <c r="I29" s="58"/>
      <c r="J29" s="7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72" t="s">
        <v>71</v>
      </c>
      <c r="B30" s="70"/>
      <c r="C30" s="70"/>
      <c r="D30" s="70"/>
      <c r="E30" s="70"/>
      <c r="F30" s="70"/>
      <c r="G30" s="70"/>
      <c r="H30" s="70"/>
      <c r="I30" s="60"/>
      <c r="J30" s="7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4"/>
      <c r="B31" s="5" t="s">
        <v>72</v>
      </c>
      <c r="C31" s="7"/>
      <c r="D31" s="7"/>
      <c r="E31" s="7"/>
      <c r="F31" s="39"/>
      <c r="G31" s="39"/>
      <c r="H31" s="39"/>
      <c r="I31" s="9"/>
      <c r="J31" s="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40">
        <v>1</v>
      </c>
      <c r="B32" s="61" t="s">
        <v>73</v>
      </c>
      <c r="C32" s="50" t="s">
        <v>15</v>
      </c>
      <c r="D32" s="47" t="s">
        <v>74</v>
      </c>
      <c r="E32" s="42"/>
      <c r="F32" s="44"/>
      <c r="G32" s="45">
        <v>1</v>
      </c>
      <c r="H32" s="44">
        <v>30</v>
      </c>
      <c r="I32" s="51"/>
      <c r="J32" s="71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42">
        <v>2</v>
      </c>
      <c r="B33" s="61" t="s">
        <v>75</v>
      </c>
      <c r="C33" s="42" t="s">
        <v>26</v>
      </c>
      <c r="D33" s="42" t="s">
        <v>76</v>
      </c>
      <c r="E33" s="42"/>
      <c r="F33" s="44"/>
      <c r="G33" s="45">
        <v>1</v>
      </c>
      <c r="H33" s="44">
        <v>175.31</v>
      </c>
      <c r="I33" s="51"/>
      <c r="J33" s="70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40">
        <v>3</v>
      </c>
      <c r="B34" s="61" t="s">
        <v>77</v>
      </c>
      <c r="C34" s="42" t="s">
        <v>26</v>
      </c>
      <c r="D34" s="42" t="s">
        <v>78</v>
      </c>
      <c r="E34" s="42"/>
      <c r="F34" s="44"/>
      <c r="G34" s="45">
        <v>0</v>
      </c>
      <c r="H34" s="44">
        <v>48.7</v>
      </c>
      <c r="I34" s="62"/>
      <c r="J34" s="70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42">
        <v>4</v>
      </c>
      <c r="B35" s="61" t="s">
        <v>79</v>
      </c>
      <c r="C35" s="42" t="s">
        <v>26</v>
      </c>
      <c r="D35" s="42" t="s">
        <v>76</v>
      </c>
      <c r="E35" s="54"/>
      <c r="F35" s="54"/>
      <c r="G35" s="62">
        <v>0</v>
      </c>
      <c r="H35" s="44">
        <v>175.31</v>
      </c>
      <c r="I35" s="54"/>
      <c r="J35" s="70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42">
        <v>5</v>
      </c>
      <c r="B36" s="63" t="s">
        <v>80</v>
      </c>
      <c r="C36" s="42" t="s">
        <v>26</v>
      </c>
      <c r="D36" s="42" t="s">
        <v>81</v>
      </c>
      <c r="E36" s="54"/>
      <c r="F36" s="54"/>
      <c r="G36" s="64">
        <v>2</v>
      </c>
      <c r="H36" s="44">
        <v>18.829999999999998</v>
      </c>
      <c r="I36" s="54"/>
      <c r="J36" s="70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42">
        <v>6</v>
      </c>
      <c r="B37" s="65" t="s">
        <v>82</v>
      </c>
      <c r="C37" s="66" t="s">
        <v>42</v>
      </c>
      <c r="D37" s="57" t="s">
        <v>49</v>
      </c>
      <c r="E37" s="67"/>
      <c r="F37" s="67"/>
      <c r="G37" s="56">
        <v>4</v>
      </c>
      <c r="H37" s="68"/>
      <c r="I37" s="54"/>
      <c r="J37" s="70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42">
        <v>7</v>
      </c>
      <c r="B38" s="65" t="s">
        <v>83</v>
      </c>
      <c r="C38" s="66" t="s">
        <v>42</v>
      </c>
      <c r="D38" s="57" t="s">
        <v>84</v>
      </c>
      <c r="E38" s="67"/>
      <c r="F38" s="67"/>
      <c r="G38" s="56">
        <v>2</v>
      </c>
      <c r="H38" s="68"/>
      <c r="I38" s="54"/>
      <c r="J38" s="70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72" t="str">
        <f>"(Total: "&amp;TEXT(SUMPRODUCT(H32:H35,G32:G35),"$000.00)")</f>
        <v>(Total: $205.31)</v>
      </c>
      <c r="B39" s="70"/>
      <c r="C39" s="70"/>
      <c r="D39" s="70"/>
      <c r="E39" s="70"/>
      <c r="F39" s="70"/>
      <c r="G39" s="70"/>
      <c r="H39" s="70"/>
      <c r="I39" s="51"/>
      <c r="J39" s="70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" x14ac:dyDescent="0.15">
      <c r="A40" s="3"/>
      <c r="B40" s="6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" x14ac:dyDescent="0.15">
      <c r="A41" s="3"/>
      <c r="B41" s="6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" x14ac:dyDescent="0.15">
      <c r="A42" s="3"/>
      <c r="B42" s="69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" x14ac:dyDescent="0.15">
      <c r="A43" s="3"/>
      <c r="B43" s="6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" x14ac:dyDescent="0.15">
      <c r="A44" s="3"/>
      <c r="B44" s="69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" x14ac:dyDescent="0.15">
      <c r="A45" s="3"/>
      <c r="B45" s="6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" x14ac:dyDescent="0.15">
      <c r="A46" s="3"/>
      <c r="B46" s="6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 x14ac:dyDescent="0.15">
      <c r="A47" s="3"/>
      <c r="B47" s="69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 x14ac:dyDescent="0.15">
      <c r="A48" s="3"/>
      <c r="B48" s="69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 x14ac:dyDescent="0.15">
      <c r="A49" s="3"/>
      <c r="B49" s="6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3"/>
      <c r="B50" s="69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3"/>
      <c r="B51" s="69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3"/>
      <c r="B52" s="69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3"/>
      <c r="B53" s="69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3"/>
      <c r="B54" s="69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3"/>
      <c r="B55" s="69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3"/>
      <c r="B56" s="69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3"/>
      <c r="B57" s="69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3"/>
      <c r="B58" s="69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3"/>
      <c r="B59" s="69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3"/>
      <c r="B60" s="69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3"/>
      <c r="B61" s="69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3"/>
      <c r="B62" s="69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3"/>
      <c r="B63" s="6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69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69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69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69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69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6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6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6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6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6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6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6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6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6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6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6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6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6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6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6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6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6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6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6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6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6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6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6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6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69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6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69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6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69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69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69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69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69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69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69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69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69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69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69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69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69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69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69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69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69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69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69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69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69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69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69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69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69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69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69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69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69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69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69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69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69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69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69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69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69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69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69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69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69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69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69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69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69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69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69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69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69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69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69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69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69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69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69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69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69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69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69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69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69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69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69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69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69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69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69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69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69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69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69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69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69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69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69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69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69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69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69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69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69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69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69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69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69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69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69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69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69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69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69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69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69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69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69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69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69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69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69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69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69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69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69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69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69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69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69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69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69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69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69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69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69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69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69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69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69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69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69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69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69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69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69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69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69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69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69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69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69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69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69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69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69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69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69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69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69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69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69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69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69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69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69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69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69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69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69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69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69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69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69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69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69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69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69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69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69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69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69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69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69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69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69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69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69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69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69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69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69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69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69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69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69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69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69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69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69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69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69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69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69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69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69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69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69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69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69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69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69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69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69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69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69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69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69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69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69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69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69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69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69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69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69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69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69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69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69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69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69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69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69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69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69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69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69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69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69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69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69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69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69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69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69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69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69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69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69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69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69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69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69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69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69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69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69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69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69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69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69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69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69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69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69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69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69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69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69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69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69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69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69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69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69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69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69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69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69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69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69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69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69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69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69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69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69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69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69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69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69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69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69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69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69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69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69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69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69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69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69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69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69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69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69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69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69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69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69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69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69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69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69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69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69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69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69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69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69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69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69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69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69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69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69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69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69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69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69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69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69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69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69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69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69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69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69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69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69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69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69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69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69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69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69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69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69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69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69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69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69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69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69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69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69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69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69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69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69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69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69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69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69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69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69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69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69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69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69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69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69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69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69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69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69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69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69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69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69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69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69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69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69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69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69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69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69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69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69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69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69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69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69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69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69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69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69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69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69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69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69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69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69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69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69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69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69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69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69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69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69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69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69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69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69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69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69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69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69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69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69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69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69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69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69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69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69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69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69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69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69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69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69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69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69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69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69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69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69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69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69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69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69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69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69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69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69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69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69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69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69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69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69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69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69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69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69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69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69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69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69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69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69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69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69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69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69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69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69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69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69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69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69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69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69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69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69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69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69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69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69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69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69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69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69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69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69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69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69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69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69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69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69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69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69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69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69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69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69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69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69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69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69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69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69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69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69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69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69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69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69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69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69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69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69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69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69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69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69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69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69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69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69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69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69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69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69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69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69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69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69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69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69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69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69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69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69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69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69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69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69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69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69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69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69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69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69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69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69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69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69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69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69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69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69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69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69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69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69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69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69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69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69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69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69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69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69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69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69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69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69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69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69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69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69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69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69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69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69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69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69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69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69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69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69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69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69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69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69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69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69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69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69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69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69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69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69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69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69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69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69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69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69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69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69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69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69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69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69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69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69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69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69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69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69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69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69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69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69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69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69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69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69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69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69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69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69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69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69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69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69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69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69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69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69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69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69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69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69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69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69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69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69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69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69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69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69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69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69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69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69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69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69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69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69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69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69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69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69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69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69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69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69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69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69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69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69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69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69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69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69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69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69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69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69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69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69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69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69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69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69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69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69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69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69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69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69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69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69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69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69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69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69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69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69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69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69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69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69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69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69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69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69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69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69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69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69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69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69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69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69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69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69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69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69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69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69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69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69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69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69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69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69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69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69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69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69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69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69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69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69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69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69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69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69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69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69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69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69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69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69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69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69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69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69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69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69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69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69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69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69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69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69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69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69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69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69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69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69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69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69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69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69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69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69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69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69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69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69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69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69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69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69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69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69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69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69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69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69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69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69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69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69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69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69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69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69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69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69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69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69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69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69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69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69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69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69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69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69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69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69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69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69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69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69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69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69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69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69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69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69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69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69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69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69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69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69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69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69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69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69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69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69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69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69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69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69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69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69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69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69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69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69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69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69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69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69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69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69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69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69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69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69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69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69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69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69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69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69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69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69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69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69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69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69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69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69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69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69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69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69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69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69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69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69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69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69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69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69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69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69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69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69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69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69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69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69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69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69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69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69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69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69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69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69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69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69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69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69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69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69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69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69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69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69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69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69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69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69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69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69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69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69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69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69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69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69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69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69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69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69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69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69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69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69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69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69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69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69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69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69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69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69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mergeCells count="6">
    <mergeCell ref="A21:H21"/>
    <mergeCell ref="J23:J30"/>
    <mergeCell ref="A30:H30"/>
    <mergeCell ref="A39:H39"/>
    <mergeCell ref="J3:J21"/>
    <mergeCell ref="J32:J39"/>
  </mergeCells>
  <hyperlinks>
    <hyperlink ref="C3" r:id="rId1" xr:uid="{00000000-0004-0000-0000-000000000000}"/>
    <hyperlink ref="D3" r:id="rId2" xr:uid="{00000000-0004-0000-0000-000001000000}"/>
    <hyperlink ref="I3" r:id="rId3" xr:uid="{00000000-0004-0000-0000-000002000000}"/>
    <hyperlink ref="D4" r:id="rId4" xr:uid="{00000000-0004-0000-0000-000003000000}"/>
    <hyperlink ref="D5" r:id="rId5" xr:uid="{00000000-0004-0000-0000-000004000000}"/>
    <hyperlink ref="D6" r:id="rId6" xr:uid="{00000000-0004-0000-0000-000005000000}"/>
    <hyperlink ref="D7" r:id="rId7" xr:uid="{00000000-0004-0000-0000-000006000000}"/>
    <hyperlink ref="I23" r:id="rId8" xr:uid="{00000000-0004-0000-0000-000007000000}"/>
    <hyperlink ref="I24" r:id="rId9" xr:uid="{00000000-0004-0000-0000-000008000000}"/>
    <hyperlink ref="D25" r:id="rId10" xr:uid="{00000000-0004-0000-0000-000009000000}"/>
    <hyperlink ref="D26" r:id="rId11" xr:uid="{00000000-0004-0000-0000-00000A000000}"/>
    <hyperlink ref="D32" r:id="rId12" xr:uid="{00000000-0004-0000-0000-00000B000000}"/>
  </hyperlinks>
  <printOptions horizontalCentered="1" gridLines="1"/>
  <pageMargins left="0.7" right="0.7" top="0.75" bottom="0.75" header="0" footer="0"/>
  <pageSetup fitToHeight="0" pageOrder="overThenDown" orientation="portrait" cellComments="atEnd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Laser engine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2021-06-19T00:14:56Z</dcterms:modified>
</cp:coreProperties>
</file>