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2-23" sheetId="6" r:id="rId1"/>
    <sheet name="Week 24-25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D2" i="7" s="1"/>
  <c r="F2" i="7" s="1"/>
  <c r="G1" i="7" l="1"/>
  <c r="B7" i="7"/>
  <c r="G6" i="7" s="1"/>
  <c r="H2" i="7"/>
  <c r="F7" i="7"/>
  <c r="D7" i="7"/>
  <c r="J2" i="7" l="1"/>
  <c r="H7" i="7"/>
  <c r="B2" i="6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H7" i="6" l="1"/>
  <c r="J2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<sst xmlns="http://schemas.openxmlformats.org/spreadsheetml/2006/main" count="168" uniqueCount="75">
  <si>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</si>
  <si>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</si>
  <si>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</si>
  <si>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</si>
  <si>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</si>
  <si>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</si>
  <si>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</si>
  <si>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</si>
  <si>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</si>
  <si>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</si>
  <si>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</si>
  <si>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</si>
  <si>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</si>
  <si>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</si>
  <si>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</si>
  <si>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</si>
  <si>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</si>
  <si>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</si>
  <si>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</si>
  <si>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</si>
  <si>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</si>
  <si>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</si>
  <si>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</si>
  <si>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</si>
  <si>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</si>
  <si>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</si>
  <si>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</si>
  <si>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</si>
  <si>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</si>
  <si>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</si>
  <si>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</si>
  <si>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</si>
  <si>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</si>
  <si>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</si>
  <si>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</si>
  <si>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</si>
  <si>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</si>
  <si>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</si>
  <si>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</si>
  <si>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</si>
  <si>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</si>
  <si>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</si>
  <si>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</si>
  <si>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</si>
  <si>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</si>
  <si>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</si>
  <si>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</si>
  <si>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</si>
  <si>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</si>
  <si>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</si>
  <si>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</si>
  <si>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</si>
  <si>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</si>
  <si>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</si>
  <si>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</si>
  <si>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</si>
  <si>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</si>
  <si>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</si>
  <si>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</si>
  <si>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</si>
  <si>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</si>
  <si>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</si>
  <si>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上午</t>
    <phoneticPr fontId="18" type="noConversion"/>
  </si>
  <si>
    <t>端午</t>
    <phoneticPr fontId="18" type="noConversion"/>
  </si>
  <si>
    <t>杨竞</t>
    <phoneticPr fontId="18" type="noConversion"/>
  </si>
  <si>
    <t>杨竞</t>
    <phoneticPr fontId="18" type="noConversion"/>
  </si>
  <si>
    <t>郑州银行无纸化（外出）</t>
    <phoneticPr fontId="18" type="noConversion"/>
  </si>
  <si>
    <t>沟通解决iphone无法查看签章合同系pdf解码显示的问题，建议客户选用trussignpdf插件或转图片的方式提供查看。推动客户在生产环境建立数据。（外出）</t>
    <phoneticPr fontId="18" type="noConversion"/>
  </si>
  <si>
    <t>根机构无法修改编号。客户行章采用长仿宋字体系统不支持。推动客户在生产环境建立数据。用户权限可以通过配置文件修改。编制直连改造实施方案和接口文档。（外出）</t>
    <phoneticPr fontId="18" type="noConversion"/>
  </si>
  <si>
    <t>修订直连改造实施方案和接口文档。与柜面渠道沟通无纸化。推动客户在生产环境建立数据。准备直连改造。（外出）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</si>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</sst>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D1" activePane="topRight" state="frozen"/>
      <selection pane="topRight" activeCell="H9" sqref="H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58</v>
      </c>
      <c r="B1" s="34"/>
      <c r="C1" s="34"/>
      <c r="D1" s="34"/>
      <c r="E1" s="34"/>
      <c r="F1" s="29" t="s">
        <v>59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6">
        <f>DATE(2017,5,29)</f>
        <v>42884</v>
      </c>
      <c r="C2" s="36"/>
      <c r="D2" s="36">
        <f>SUM(B2+1)</f>
        <v>42885</v>
      </c>
      <c r="E2" s="36"/>
      <c r="F2" s="36">
        <f t="shared" ref="F2" si="0">SUM(D2+1)</f>
        <v>42886</v>
      </c>
      <c r="G2" s="36"/>
      <c r="H2" s="36">
        <f t="shared" ref="H2" si="1">SUM(F2+1)</f>
        <v>42887</v>
      </c>
      <c r="I2" s="36"/>
      <c r="J2" s="36">
        <f t="shared" ref="J2" si="2">SUM(H2+1)</f>
        <v>42888</v>
      </c>
      <c r="K2" s="36"/>
      <c r="L2" s="36">
        <f t="shared" ref="L2" si="3">SUM(J2+1)</f>
        <v>42889</v>
      </c>
      <c r="M2" s="36"/>
      <c r="N2" s="36">
        <f t="shared" ref="N2" si="4">SUM(L2+1)</f>
        <v>42890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63</v>
      </c>
      <c r="C4" s="28" t="s">
        <v>63</v>
      </c>
      <c r="D4" s="28" t="s">
        <v>63</v>
      </c>
      <c r="E4" s="28" t="s">
        <v>63</v>
      </c>
      <c r="F4" s="28" t="s">
        <v>66</v>
      </c>
      <c r="G4" s="28" t="s">
        <v>67</v>
      </c>
      <c r="H4" s="28" t="s">
        <v>61</v>
      </c>
      <c r="I4" s="28" t="s">
        <v>68</v>
      </c>
      <c r="J4" s="28" t="s">
        <v>61</v>
      </c>
      <c r="K4" s="28" t="s">
        <v>69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58</v>
      </c>
      <c r="B6" s="34"/>
      <c r="C6" s="34"/>
      <c r="D6" s="34"/>
      <c r="E6" s="34"/>
      <c r="F6" s="29" t="s">
        <v>59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6">
        <f>B2+7</f>
        <v>42891</v>
      </c>
      <c r="C7" s="36"/>
      <c r="D7" s="36">
        <f t="shared" ref="D7" si="5">D2+7</f>
        <v>42892</v>
      </c>
      <c r="E7" s="36"/>
      <c r="F7" s="36">
        <f t="shared" ref="F7" si="6">F2+7</f>
        <v>42893</v>
      </c>
      <c r="G7" s="36"/>
      <c r="H7" s="36">
        <f t="shared" ref="H7" si="7">H2+7</f>
        <v>42894</v>
      </c>
      <c r="I7" s="36"/>
      <c r="J7" s="36">
        <f t="shared" ref="J7" si="8">J2+7</f>
        <v>42895</v>
      </c>
      <c r="K7" s="36"/>
      <c r="L7" s="36">
        <f t="shared" ref="L7" si="9">L2+7</f>
        <v>42896</v>
      </c>
      <c r="M7" s="36"/>
      <c r="N7" s="36">
        <f t="shared" ref="N7" si="10">N2+7</f>
        <v>42897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65</v>
      </c>
      <c r="B9" s="28" t="s">
        <v>61</v>
      </c>
      <c r="C9" s="28" t="s">
        <v>70</v>
      </c>
      <c r="D9" s="28" t="s">
        <v>61</v>
      </c>
      <c r="E9" s="28" t="s">
        <v>71</v>
      </c>
      <c r="F9" s="28" t="s">
        <v>72</v>
      </c>
      <c r="G9" s="28" t="s">
        <v>73</v>
      </c>
      <c r="H9" s="28" t="s">
        <v>72</v>
      </c>
      <c r="I9" s="28" t="s">
        <v>74</v>
      </c>
      <c r="J9" s="28" t="s">
        <v>74</v>
      </c>
      <c r="K9" s="28" t="s">
        <v>74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58</v>
      </c>
      <c r="B1" s="34"/>
      <c r="C1" s="34"/>
      <c r="D1" s="34"/>
      <c r="E1" s="34"/>
      <c r="F1" s="29" t="s">
        <v>59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62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12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58</v>
      </c>
      <c r="B6" s="34"/>
      <c r="C6" s="34"/>
      <c r="D6" s="34"/>
      <c r="E6" s="34"/>
      <c r="F6" s="29" t="s">
        <v>59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12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61</v>
      </c>
      <c r="K9" s="28" t="s">
        <v>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37</v>
      </c>
      <c r="D1" s="38"/>
      <c r="E1" s="39" t="s">
        <v>38</v>
      </c>
      <c r="F1" s="39"/>
      <c r="G1" s="39" t="s">
        <v>39</v>
      </c>
      <c r="H1" s="39"/>
      <c r="I1" s="39" t="s">
        <v>40</v>
      </c>
      <c r="J1" s="39"/>
      <c r="K1" s="37" t="s">
        <v>41</v>
      </c>
      <c r="L1" s="38"/>
      <c r="M1" s="2" t="s">
        <v>42</v>
      </c>
      <c r="N1" s="2" t="s">
        <v>43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44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45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47</v>
      </c>
      <c r="B10" s="7" t="s">
        <v>13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14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17</v>
      </c>
      <c r="B13" s="3" t="s">
        <v>18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48</v>
      </c>
      <c r="B14" s="3" t="s">
        <v>19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49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51</v>
      </c>
      <c r="B17" s="3" t="s">
        <v>21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52</v>
      </c>
      <c r="B20" s="3" t="s">
        <v>24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17</v>
      </c>
      <c r="B23" s="3" t="s">
        <v>27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53</v>
      </c>
      <c r="B24" s="3" t="s">
        <v>28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54</v>
      </c>
      <c r="B25" s="3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56</v>
      </c>
      <c r="B27" s="3" t="s">
        <v>30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31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20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32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57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16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36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 22-23</vt:lpstr>
      <vt:lpstr>Week 24-25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2017-06-09T06:22:43Z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