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Week 20-21" sheetId="9" r:id="rId1"/>
    <sheet name="Week 18-19" sheetId="8" r:id="rId2"/>
    <sheet name="Week 14-15" sheetId="6" r:id="rId3"/>
    <sheet name="Week 16-17" sheetId="7" r:id="rId4"/>
  </sheets>
  <definedNames>
    <definedName name="_xlnm.Print_Area" localSheetId="2">'Week 14-15'!$B$2:$E$39</definedName>
    <definedName name="_xlnm.Print_Area" localSheetId="3">'Week 16-17'!$B$2:$E$39</definedName>
    <definedName name="_xlnm.Print_Area" localSheetId="1">'Week 18-19'!$B$2:$E$39</definedName>
    <definedName name="_xlnm.Print_Area" localSheetId="0">'Week 20-21'!$B$2:$E$39</definedName>
    <definedName name="valuevx">42.314159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9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8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7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6" i="9" l="1"/>
  <c r="B12"/>
  <c r="B12" i="8"/>
  <c r="B17" s="1"/>
  <c r="B6"/>
  <c r="B12" i="7"/>
  <c r="B6"/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11" i="9" l="1"/>
  <c r="B17"/>
  <c r="B11" i="8"/>
  <c r="B22"/>
  <c r="B16"/>
  <c r="B11" i="7"/>
  <c r="B17"/>
  <c r="B12" i="6"/>
  <c r="B17" s="1"/>
  <c r="B6"/>
  <c r="B22" i="9" l="1"/>
  <c r="B16"/>
  <c r="B21" i="8"/>
  <c r="B27"/>
  <c r="B16" i="7"/>
  <c r="B22"/>
  <c r="B11" i="6"/>
  <c r="B16"/>
  <c r="B22"/>
  <c r="B21" i="9" l="1"/>
  <c r="B27"/>
  <c r="B32" i="8"/>
  <c r="B26"/>
  <c r="B21" i="7"/>
  <c r="B27"/>
  <c r="B21" i="6"/>
  <c r="B27"/>
  <c r="B32" i="9" l="1"/>
  <c r="B26"/>
  <c r="B31" i="8"/>
  <c r="B37"/>
  <c r="B26" i="7"/>
  <c r="B32"/>
  <c r="B26" i="6"/>
  <c r="B32"/>
  <c r="B31" i="9" l="1"/>
  <c r="B37"/>
  <c r="B36" i="8"/>
  <c r="B44"/>
  <c r="B31" i="7"/>
  <c r="B37"/>
  <c r="B31" i="6"/>
  <c r="B37"/>
  <c r="B36" i="9" l="1"/>
  <c r="B44"/>
  <c r="B49" i="8"/>
  <c r="B43"/>
  <c r="B36" i="7"/>
  <c r="B44"/>
  <c r="B36" i="6"/>
  <c r="B44"/>
  <c r="B49" i="9" l="1"/>
  <c r="B43"/>
  <c r="B48" i="8"/>
  <c r="B54"/>
  <c r="B43" i="7"/>
  <c r="B49"/>
  <c r="B43" i="6"/>
  <c r="B49"/>
  <c r="B48" i="9" l="1"/>
  <c r="B54"/>
  <c r="B59" i="8"/>
  <c r="B53"/>
  <c r="B54" i="7"/>
  <c r="B48"/>
  <c r="B48" i="6"/>
  <c r="B54"/>
  <c r="B59" i="9" l="1"/>
  <c r="B53"/>
  <c r="B58" i="8"/>
  <c r="B64"/>
  <c r="B53" i="7"/>
  <c r="B59"/>
  <c r="B53" i="6"/>
  <c r="B59"/>
  <c r="B58" i="9" l="1"/>
  <c r="B64"/>
  <c r="B69" i="8"/>
  <c r="B63"/>
  <c r="B58" i="7"/>
  <c r="B64"/>
  <c r="B58" i="6"/>
  <c r="B64"/>
  <c r="B69" i="9" l="1"/>
  <c r="B63"/>
  <c r="B68" i="8"/>
  <c r="B74"/>
  <c r="B73" s="1"/>
  <c r="B63" i="7"/>
  <c r="B69"/>
  <c r="B63" i="6"/>
  <c r="B69"/>
  <c r="B68" i="9" l="1"/>
  <c r="B74"/>
  <c r="B73" s="1"/>
  <c r="B74" i="7"/>
  <c r="B73" s="1"/>
  <c r="B68"/>
  <c r="B68" i="6"/>
  <c r="B74"/>
  <c r="B73" s="1"/>
</calcChain>
</file>

<file path=xl/sharedStrings.xml><?xml version="1.0" encoding="utf-8"?>
<sst xmlns="http://schemas.openxmlformats.org/spreadsheetml/2006/main" count="260" uniqueCount="47">
  <si>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</si>
  <si>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</si>
  <si>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</si>
  <si>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</si>
  <si>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</si>
  <si>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</si>
  <si>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</si>
  <si>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</si>
  <si>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</si>
  <si>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</si>
  <si>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</si>
  <si>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</si>
  <si>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</si>
  <si>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</si>
  <si>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</si>
  <si>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</si>
  <si>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</si>
  <si>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</si>
  <si>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</si>
  <si>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</si>
  <si>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</si>
  <si>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办理入职手续</t>
    <phoneticPr fontId="11" type="noConversion"/>
  </si>
  <si>
    <t>熟悉Github工具内容</t>
    <phoneticPr fontId="11" type="noConversion"/>
  </si>
  <si>
    <t>熟悉paperless内容</t>
    <phoneticPr fontId="11" type="noConversion"/>
  </si>
  <si>
    <t>周末</t>
    <phoneticPr fontId="11" type="noConversion"/>
  </si>
  <si>
    <t>学习无纸化系统部署</t>
    <phoneticPr fontId="11" type="noConversion"/>
  </si>
  <si>
    <t>平顶山银行现场实施</t>
    <phoneticPr fontId="11" type="noConversion"/>
  </si>
  <si>
    <t>返回</t>
    <phoneticPr fontId="11" type="noConversion"/>
  </si>
  <si>
    <t>乘坐高铁前往郑州</t>
    <phoneticPr fontId="11" type="noConversion"/>
  </si>
  <si>
    <t>无纸化系统学习</t>
    <phoneticPr fontId="11" type="noConversion"/>
  </si>
  <si>
    <t>焦作中旅银行优质员工贷交接</t>
    <phoneticPr fontId="11" type="noConversion"/>
  </si>
  <si>
    <t>出发</t>
    <phoneticPr fontId="11" type="noConversion"/>
  </si>
  <si>
    <t>焦作中旅银行优质员工贷实施</t>
    <phoneticPr fontId="11" type="noConversion"/>
  </si>
  <si>
    <t>无纸化系统现场学习</t>
    <phoneticPr fontId="11" type="noConversion"/>
  </si>
  <si>
    <t>学习无纸化系统</t>
    <phoneticPr fontId="11" type="noConversion"/>
  </si>
  <si>
    <t>无纸化系统现场学习</t>
    <phoneticPr fontId="11" type="noConversion"/>
  </si>
  <si>
    <t>无纸化系统学习</t>
    <phoneticPr fontId="11" type="noConversion"/>
  </si>
  <si>
    <t>新员工产品培训</t>
    <phoneticPr fontId="11" type="noConversion"/>
  </si>
  <si>
    <t>平顶山银行实施及上线</t>
    <phoneticPr fontId="11" type="noConversion"/>
  </si>
  <si>
    <t>新员工产品培训</t>
    <phoneticPr fontId="11" type="noConversion"/>
  </si>
  <si>
    <t>公司处理报销事宜</t>
    <phoneticPr fontId="11" type="noConversion"/>
  </si>
  <si>
    <t>平顶山银行接口demo测试</t>
    <phoneticPr fontId="11" type="noConversion"/>
  </si>
  <si>
    <t>平顶山银行接口demo调试</t>
    <phoneticPr fontId="11" type="noConversion"/>
  </si>
  <si>
    <t>配合前置系统集成无纸化功能</t>
    <phoneticPr fontId="11" type="noConversion"/>
  </si>
  <si>
    <t>平顶山银行接口集成技术支持</t>
    <phoneticPr fontId="11" type="noConversion"/>
  </si>
  <si>
    <t>焦作中旅银行接口集成技术支持</t>
    <phoneticPr fontId="11" type="noConversion"/>
  </si>
  <si>
    <t>金城银行实施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</si>
</sst>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9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topLeftCell="A43" workbookViewId="0">
      <selection activeCell="C51" sqref="C51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42870</v>
      </c>
      <c r="D3" s="21"/>
      <c r="E3" s="23">
        <f>1+INT((C3-DATE(YEAR(C3+4-WEEKDAY(C3+6)),1,5)+WEEKDAY(DATE(YEAR(C3+4-WEEKDAY(C3+6)),1,3)))/7)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4">
        <f>E2</f>
        <v>42870</v>
      </c>
      <c r="C7" s="39" t="s">
        <v>40</v>
      </c>
      <c r="D7" s="39" t="s">
        <v>41</v>
      </c>
      <c r="E7" s="39" t="s">
        <v>41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42871</v>
      </c>
      <c r="C12" s="39" t="s">
        <v>42</v>
      </c>
      <c r="D12" s="39" t="s">
        <v>42</v>
      </c>
      <c r="E12" s="39" t="s">
        <v>42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39" t="s">
        <v>43</v>
      </c>
      <c r="D13" s="39" t="s">
        <v>43</v>
      </c>
      <c r="E13" s="39" t="s">
        <v>43</v>
      </c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42872</v>
      </c>
      <c r="C17" s="39" t="s">
        <v>42</v>
      </c>
      <c r="D17" s="39" t="s">
        <v>42</v>
      </c>
      <c r="E17" s="39" t="s">
        <v>42</v>
      </c>
      <c r="G17" s="18"/>
    </row>
    <row r="18" spans="1:7" ht="20.100000000000001" customHeight="1">
      <c r="A18" s="2"/>
      <c r="B18" s="44"/>
      <c r="C18" s="39" t="s">
        <v>43</v>
      </c>
      <c r="D18" s="39" t="s">
        <v>43</v>
      </c>
      <c r="E18" s="39" t="s">
        <v>43</v>
      </c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42873</v>
      </c>
      <c r="C21" s="11"/>
      <c r="D21" s="8"/>
      <c r="E21" s="14"/>
    </row>
    <row r="22" spans="1:7" ht="20.100000000000001" customHeight="1">
      <c r="A22" s="2"/>
      <c r="B22" s="44">
        <f>B17+1</f>
        <v>42873</v>
      </c>
      <c r="C22" s="39" t="s">
        <v>42</v>
      </c>
      <c r="D22" s="39" t="s">
        <v>42</v>
      </c>
      <c r="E22" s="39" t="s">
        <v>42</v>
      </c>
    </row>
    <row r="23" spans="1:7" ht="20.100000000000001" customHeight="1">
      <c r="A23" s="2"/>
      <c r="B23" s="44"/>
      <c r="C23" s="39" t="s">
        <v>43</v>
      </c>
      <c r="D23" s="39" t="s">
        <v>43</v>
      </c>
      <c r="E23" s="39" t="s">
        <v>43</v>
      </c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42874</v>
      </c>
      <c r="C26" s="11"/>
      <c r="D26" s="8"/>
      <c r="E26" s="14"/>
    </row>
    <row r="27" spans="1:7" ht="20.100000000000001" customHeight="1">
      <c r="A27" s="2"/>
      <c r="B27" s="44">
        <f>B22+1</f>
        <v>42874</v>
      </c>
      <c r="C27" s="39" t="s">
        <v>42</v>
      </c>
      <c r="D27" s="39" t="s">
        <v>42</v>
      </c>
      <c r="E27" s="39" t="s">
        <v>42</v>
      </c>
    </row>
    <row r="28" spans="1:7" ht="20.100000000000001" customHeight="1">
      <c r="A28" s="2"/>
      <c r="B28" s="44"/>
      <c r="C28" s="39" t="s">
        <v>43</v>
      </c>
      <c r="D28" s="39" t="s">
        <v>43</v>
      </c>
      <c r="E28" s="39" t="s">
        <v>43</v>
      </c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42875</v>
      </c>
      <c r="C31" s="11"/>
      <c r="D31" s="8"/>
      <c r="E31" s="14"/>
    </row>
    <row r="32" spans="1:7" ht="20.100000000000001" customHeight="1">
      <c r="A32" s="2"/>
      <c r="B32" s="44">
        <f>B27+1</f>
        <v>42875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42876</v>
      </c>
      <c r="C36" s="11"/>
      <c r="D36" s="8"/>
      <c r="E36" s="14"/>
    </row>
    <row r="37" spans="1:5" ht="20.100000000000001" customHeight="1">
      <c r="A37" s="2"/>
      <c r="B37" s="44">
        <f>B32+1</f>
        <v>42876</v>
      </c>
      <c r="C37" s="39"/>
      <c r="D37" s="39"/>
      <c r="E37" s="40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42877</v>
      </c>
      <c r="D41" s="21"/>
      <c r="E41" s="23">
        <f>1+INT((C41-DATE(YEAR(C41+4-WEEKDAY(C41+6)),1,5)+WEEKDAY(DATE(YEAR(C41+4-WEEKDAY(C41+6)),1,3)))/7)</f>
        <v>21</v>
      </c>
    </row>
    <row r="42" spans="1:5" ht="20.100000000000001" customHeight="1"/>
    <row r="43" spans="1:5" ht="20.100000000000001" customHeight="1">
      <c r="B43" s="7">
        <f>B44</f>
        <v>42877</v>
      </c>
      <c r="C43" s="11"/>
      <c r="D43" s="8"/>
      <c r="E43" s="14"/>
    </row>
    <row r="44" spans="1:5" ht="20.100000000000001" customHeight="1">
      <c r="A44" s="2"/>
      <c r="B44" s="44">
        <f>B37+1</f>
        <v>42877</v>
      </c>
      <c r="C44" s="39" t="s">
        <v>44</v>
      </c>
      <c r="D44" s="39" t="s">
        <v>44</v>
      </c>
      <c r="E44" s="39" t="s">
        <v>44</v>
      </c>
    </row>
    <row r="45" spans="1:5" ht="20.100000000000001" customHeight="1">
      <c r="A45" s="2"/>
      <c r="B45" s="44"/>
      <c r="C45" s="39" t="s">
        <v>45</v>
      </c>
      <c r="D45" s="39" t="s">
        <v>45</v>
      </c>
      <c r="E45" s="39" t="s">
        <v>45</v>
      </c>
    </row>
    <row r="46" spans="1:5" ht="20.100000000000001" customHeight="1">
      <c r="A46" s="2"/>
      <c r="B46" s="45"/>
      <c r="C46" s="43" t="s">
        <v>46</v>
      </c>
      <c r="D46" s="43" t="s">
        <v>46</v>
      </c>
      <c r="E46" s="43" t="s">
        <v>46</v>
      </c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42878</v>
      </c>
      <c r="C48" s="11"/>
      <c r="D48" s="8"/>
      <c r="E48" s="14"/>
    </row>
    <row r="49" spans="1:5" ht="20.100000000000001" customHeight="1">
      <c r="A49" s="2"/>
      <c r="B49" s="44">
        <f>B44+1</f>
        <v>42878</v>
      </c>
      <c r="C49" s="39" t="s">
        <v>44</v>
      </c>
      <c r="D49" s="39" t="s">
        <v>44</v>
      </c>
      <c r="E49" s="39" t="s">
        <v>44</v>
      </c>
    </row>
    <row r="50" spans="1:5" ht="20.100000000000001" customHeight="1">
      <c r="A50" s="2"/>
      <c r="B50" s="44"/>
      <c r="C50" s="39" t="s">
        <v>45</v>
      </c>
      <c r="D50" s="39" t="s">
        <v>45</v>
      </c>
      <c r="E50" s="39" t="s">
        <v>45</v>
      </c>
    </row>
    <row r="51" spans="1:5" ht="20.100000000000001" customHeight="1">
      <c r="A51" s="2"/>
      <c r="B51" s="45"/>
      <c r="C51" s="43" t="s">
        <v>46</v>
      </c>
      <c r="D51" s="43" t="s">
        <v>46</v>
      </c>
      <c r="E51" s="43" t="s">
        <v>46</v>
      </c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42879</v>
      </c>
      <c r="C53" s="11"/>
      <c r="D53" s="8"/>
      <c r="E53" s="14"/>
    </row>
    <row r="54" spans="1:5" ht="20.100000000000001" customHeight="1">
      <c r="A54" s="2"/>
      <c r="B54" s="44">
        <f>B49+1</f>
        <v>42879</v>
      </c>
      <c r="C54" s="39" t="s">
        <v>44</v>
      </c>
      <c r="D54" s="39" t="s">
        <v>44</v>
      </c>
      <c r="E54" s="39" t="s">
        <v>44</v>
      </c>
    </row>
    <row r="55" spans="1:5" ht="20.100000000000001" customHeight="1">
      <c r="A55" s="2"/>
      <c r="B55" s="44"/>
      <c r="C55" s="39" t="s">
        <v>45</v>
      </c>
      <c r="D55" s="39" t="s">
        <v>45</v>
      </c>
      <c r="E55" s="39" t="s">
        <v>45</v>
      </c>
    </row>
    <row r="56" spans="1:5" ht="20.100000000000001" customHeight="1">
      <c r="A56" s="2"/>
      <c r="B56" s="45"/>
      <c r="C56" s="43" t="s">
        <v>46</v>
      </c>
      <c r="D56" s="43" t="s">
        <v>46</v>
      </c>
      <c r="E56" s="43" t="s">
        <v>46</v>
      </c>
    </row>
    <row r="57" spans="1:5" ht="20.100000000000001" customHeight="1">
      <c r="B57" s="3"/>
    </row>
    <row r="58" spans="1:5" ht="20.100000000000001" customHeight="1">
      <c r="B58" s="7">
        <f>B59</f>
        <v>42880</v>
      </c>
      <c r="C58" s="11"/>
      <c r="D58" s="8"/>
      <c r="E58" s="14"/>
    </row>
    <row r="59" spans="1:5" ht="20.100000000000001" customHeight="1">
      <c r="A59" s="2"/>
      <c r="B59" s="44">
        <f>B54+1</f>
        <v>42880</v>
      </c>
      <c r="C59" s="39" t="s">
        <v>44</v>
      </c>
      <c r="D59" s="39" t="s">
        <v>44</v>
      </c>
      <c r="E59" s="39" t="s">
        <v>44</v>
      </c>
    </row>
    <row r="60" spans="1:5" ht="20.100000000000001" customHeight="1">
      <c r="A60" s="2"/>
      <c r="B60" s="44"/>
      <c r="C60" s="39" t="s">
        <v>45</v>
      </c>
      <c r="D60" s="39" t="s">
        <v>45</v>
      </c>
      <c r="E60" s="39" t="s">
        <v>45</v>
      </c>
    </row>
    <row r="61" spans="1:5" ht="20.100000000000001" customHeight="1">
      <c r="A61" s="2"/>
      <c r="B61" s="45"/>
      <c r="C61" s="43" t="s">
        <v>46</v>
      </c>
      <c r="D61" s="43" t="s">
        <v>46</v>
      </c>
      <c r="E61" s="43" t="s">
        <v>46</v>
      </c>
    </row>
    <row r="62" spans="1:5" ht="20.100000000000001" customHeight="1">
      <c r="B62" s="3"/>
    </row>
    <row r="63" spans="1:5" ht="20.100000000000001" customHeight="1">
      <c r="B63" s="7">
        <f>B64</f>
        <v>42881</v>
      </c>
      <c r="C63" s="11"/>
      <c r="D63" s="8"/>
      <c r="E63" s="14"/>
    </row>
    <row r="64" spans="1:5" ht="20.100000000000001" customHeight="1">
      <c r="A64" s="2"/>
      <c r="B64" s="44">
        <f>B59+1</f>
        <v>42881</v>
      </c>
      <c r="C64" s="39" t="s">
        <v>44</v>
      </c>
      <c r="D64" s="39" t="s">
        <v>44</v>
      </c>
      <c r="E64" s="39" t="s">
        <v>44</v>
      </c>
    </row>
    <row r="65" spans="1:5" ht="20.100000000000001" customHeight="1">
      <c r="A65" s="2"/>
      <c r="B65" s="44"/>
      <c r="C65" s="39" t="s">
        <v>45</v>
      </c>
      <c r="D65" s="39" t="s">
        <v>45</v>
      </c>
      <c r="E65" s="39" t="s">
        <v>45</v>
      </c>
    </row>
    <row r="66" spans="1:5" ht="20.100000000000001" customHeight="1">
      <c r="A66" s="2"/>
      <c r="B66" s="45"/>
      <c r="C66" s="43" t="s">
        <v>46</v>
      </c>
      <c r="D66" s="43" t="s">
        <v>46</v>
      </c>
      <c r="E66" s="43" t="s">
        <v>46</v>
      </c>
    </row>
    <row r="67" spans="1:5" ht="20.100000000000001" customHeight="1">
      <c r="B67" s="3"/>
    </row>
    <row r="68" spans="1:5" ht="20.100000000000001" customHeight="1">
      <c r="B68" s="7">
        <f>B69</f>
        <v>42882</v>
      </c>
      <c r="C68" s="11"/>
      <c r="D68" s="8"/>
      <c r="E68" s="14"/>
    </row>
    <row r="69" spans="1:5" ht="20.100000000000001" customHeight="1">
      <c r="A69" s="2"/>
      <c r="B69" s="44">
        <f>B64+1</f>
        <v>42882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42883</v>
      </c>
      <c r="C73" s="11"/>
      <c r="D73" s="8"/>
      <c r="E73" s="14"/>
    </row>
    <row r="74" spans="1:5" ht="20.100000000000001" customHeight="1">
      <c r="A74" s="2"/>
      <c r="B74" s="44">
        <f>B69+1</f>
        <v>42883</v>
      </c>
      <c r="C74" s="39"/>
      <c r="D74" s="39"/>
      <c r="E74" s="39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C74" sqref="C74:E74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42857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42857</v>
      </c>
      <c r="D3" s="21"/>
      <c r="E3" s="23">
        <f>1+INT((C3-DATE(YEAR(C3+4-WEEKDAY(C3+6)),1,5)+WEEKDAY(DATE(YEAR(C3+4-WEEKDAY(C3+6)),1,3)))/7)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42857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4">
        <f>E2</f>
        <v>42857</v>
      </c>
      <c r="C7" s="39" t="s">
        <v>37</v>
      </c>
      <c r="D7" s="39" t="s">
        <v>39</v>
      </c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42858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42858</v>
      </c>
      <c r="C12" s="39" t="s">
        <v>38</v>
      </c>
      <c r="D12" s="39" t="s">
        <v>38</v>
      </c>
      <c r="E12" s="40" t="s">
        <v>38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42859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42859</v>
      </c>
      <c r="C17" s="39" t="s">
        <v>38</v>
      </c>
      <c r="D17" s="39" t="s">
        <v>38</v>
      </c>
      <c r="E17" s="40" t="s">
        <v>38</v>
      </c>
      <c r="G17" s="18"/>
    </row>
    <row r="18" spans="1:7" ht="20.100000000000001" customHeight="1">
      <c r="A18" s="2"/>
      <c r="B18" s="44"/>
      <c r="C18" s="39"/>
      <c r="D18" s="39"/>
      <c r="E18" s="40"/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42860</v>
      </c>
      <c r="C21" s="11"/>
      <c r="D21" s="8"/>
      <c r="E21" s="14"/>
    </row>
    <row r="22" spans="1:7" ht="20.100000000000001" customHeight="1">
      <c r="A22" s="2"/>
      <c r="B22" s="44">
        <f>B17+1</f>
        <v>42860</v>
      </c>
      <c r="C22" s="39" t="s">
        <v>38</v>
      </c>
      <c r="D22" s="39" t="s">
        <v>38</v>
      </c>
      <c r="E22" s="40" t="s">
        <v>38</v>
      </c>
    </row>
    <row r="23" spans="1:7" ht="20.100000000000001" customHeight="1">
      <c r="A23" s="2"/>
      <c r="B23" s="44"/>
      <c r="C23" s="39"/>
      <c r="D23" s="39"/>
      <c r="E23" s="40"/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42861</v>
      </c>
      <c r="C26" s="11"/>
      <c r="D26" s="8"/>
      <c r="E26" s="14"/>
    </row>
    <row r="27" spans="1:7" ht="20.100000000000001" customHeight="1">
      <c r="A27" s="2"/>
      <c r="B27" s="44">
        <f>B22+1</f>
        <v>42861</v>
      </c>
      <c r="C27" s="39"/>
      <c r="D27" s="39"/>
      <c r="E27" s="40"/>
    </row>
    <row r="28" spans="1:7" ht="20.100000000000001" customHeight="1">
      <c r="A28" s="2"/>
      <c r="B28" s="44"/>
      <c r="C28" s="39"/>
      <c r="D28" s="39"/>
      <c r="E28" s="40"/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42862</v>
      </c>
      <c r="C31" s="11"/>
      <c r="D31" s="8"/>
      <c r="E31" s="14"/>
    </row>
    <row r="32" spans="1:7" ht="20.100000000000001" customHeight="1">
      <c r="A32" s="2"/>
      <c r="B32" s="44">
        <f>B27+1</f>
        <v>42862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42863</v>
      </c>
      <c r="C36" s="11"/>
      <c r="D36" s="8"/>
      <c r="E36" s="14"/>
    </row>
    <row r="37" spans="1:5" ht="20.100000000000001" customHeight="1">
      <c r="A37" s="2"/>
      <c r="B37" s="44">
        <f>B32+1</f>
        <v>42863</v>
      </c>
      <c r="C37" s="39" t="s">
        <v>32</v>
      </c>
      <c r="D37" s="39" t="s">
        <v>32</v>
      </c>
      <c r="E37" s="40" t="s">
        <v>32</v>
      </c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42864</v>
      </c>
      <c r="D41" s="21"/>
      <c r="E41" s="23">
        <f>1+INT((C41-DATE(YEAR(C41+4-WEEKDAY(C41+6)),1,5)+WEEKDAY(DATE(YEAR(C41+4-WEEKDAY(C41+6)),1,3)))/7)</f>
        <v>19</v>
      </c>
    </row>
    <row r="42" spans="1:5" ht="20.100000000000001" customHeight="1"/>
    <row r="43" spans="1:5" ht="20.100000000000001" customHeight="1">
      <c r="B43" s="7">
        <f>B44</f>
        <v>42864</v>
      </c>
      <c r="C43" s="11"/>
      <c r="D43" s="8"/>
      <c r="E43" s="14"/>
    </row>
    <row r="44" spans="1:5" ht="20.100000000000001" customHeight="1">
      <c r="A44" s="2"/>
      <c r="B44" s="44">
        <f>B37+1</f>
        <v>42864</v>
      </c>
      <c r="C44" s="39" t="s">
        <v>32</v>
      </c>
      <c r="D44" s="39" t="s">
        <v>32</v>
      </c>
      <c r="E44" s="40" t="s">
        <v>32</v>
      </c>
    </row>
    <row r="45" spans="1:5" ht="20.100000000000001" customHeight="1">
      <c r="A45" s="2"/>
      <c r="B45" s="44"/>
      <c r="C45" s="39"/>
      <c r="D45" s="9"/>
      <c r="E45" s="15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42865</v>
      </c>
      <c r="C48" s="11"/>
      <c r="D48" s="8"/>
      <c r="E48" s="14"/>
    </row>
    <row r="49" spans="1:5" ht="20.100000000000001" customHeight="1">
      <c r="A49" s="2"/>
      <c r="B49" s="44">
        <f>B44+1</f>
        <v>42865</v>
      </c>
      <c r="C49" s="39" t="s">
        <v>32</v>
      </c>
      <c r="D49" s="39" t="s">
        <v>32</v>
      </c>
      <c r="E49" s="40" t="s">
        <v>32</v>
      </c>
    </row>
    <row r="50" spans="1:5" ht="20.100000000000001" customHeight="1">
      <c r="A50" s="2"/>
      <c r="B50" s="44"/>
      <c r="C50" s="13"/>
      <c r="D50" s="10"/>
      <c r="E50" s="16"/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42866</v>
      </c>
      <c r="C53" s="11"/>
      <c r="D53" s="8"/>
      <c r="E53" s="14"/>
    </row>
    <row r="54" spans="1:5" ht="20.100000000000001" customHeight="1">
      <c r="A54" s="2"/>
      <c r="B54" s="44">
        <f>B49+1</f>
        <v>42866</v>
      </c>
      <c r="C54" s="39" t="s">
        <v>32</v>
      </c>
      <c r="D54" s="39" t="s">
        <v>32</v>
      </c>
      <c r="E54" s="40" t="s">
        <v>32</v>
      </c>
    </row>
    <row r="55" spans="1:5" ht="20.100000000000001" customHeight="1">
      <c r="A55" s="2"/>
      <c r="B55" s="44"/>
      <c r="C55" s="12"/>
      <c r="D55" s="41"/>
      <c r="E55" s="15"/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42867</v>
      </c>
      <c r="C58" s="11"/>
      <c r="D58" s="8"/>
      <c r="E58" s="14"/>
    </row>
    <row r="59" spans="1:5" ht="20.100000000000001" customHeight="1">
      <c r="A59" s="2"/>
      <c r="B59" s="44">
        <f>B54+1</f>
        <v>42867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4"/>
      <c r="C60" s="12"/>
      <c r="D60" s="42"/>
      <c r="E60" s="15"/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42868</v>
      </c>
      <c r="C63" s="11"/>
      <c r="D63" s="8"/>
      <c r="E63" s="14"/>
    </row>
    <row r="64" spans="1:5" ht="20.100000000000001" customHeight="1">
      <c r="A64" s="2"/>
      <c r="B64" s="44">
        <f>B59+1</f>
        <v>42868</v>
      </c>
      <c r="C64" s="39"/>
      <c r="D64" s="39"/>
      <c r="E64" s="39"/>
    </row>
    <row r="65" spans="1:5" ht="20.100000000000001" customHeight="1">
      <c r="A65" s="2"/>
      <c r="B65" s="44"/>
      <c r="C65" s="12"/>
      <c r="D65" s="9"/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42869</v>
      </c>
      <c r="C68" s="11"/>
      <c r="D68" s="8"/>
      <c r="E68" s="14"/>
    </row>
    <row r="69" spans="1:5" ht="20.100000000000001" customHeight="1">
      <c r="A69" s="2"/>
      <c r="B69" s="44">
        <f>B64+1</f>
        <v>42869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42870</v>
      </c>
      <c r="C73" s="11"/>
      <c r="D73" s="8"/>
      <c r="E73" s="14"/>
    </row>
    <row r="74" spans="1:5" ht="20.100000000000001" customHeight="1">
      <c r="A74" s="2"/>
      <c r="B74" s="44">
        <f>B69+1</f>
        <v>42870</v>
      </c>
      <c r="C74" s="39" t="s">
        <v>40</v>
      </c>
      <c r="D74" s="39" t="s">
        <v>41</v>
      </c>
      <c r="E74" s="39" t="s">
        <v>41</v>
      </c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E77" sqref="E7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42828</v>
      </c>
      <c r="D3" s="21"/>
      <c r="E3" s="23">
        <f>1+INT((C3-DATE(YEAR(C3+4-WEEKDAY(C3+6)),1,5)+WEEKDAY(DATE(YEAR(C3+4-WEEKDAY(C3+6)),1,3)))/7)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42826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4">
        <f>E2</f>
        <v>42828</v>
      </c>
      <c r="C7" s="39"/>
      <c r="D7" s="39"/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42829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42830</v>
      </c>
      <c r="C17" s="39"/>
      <c r="D17" s="39"/>
      <c r="E17" s="40"/>
      <c r="G17" s="18"/>
    </row>
    <row r="18" spans="1:7" ht="20.100000000000001" customHeight="1">
      <c r="A18" s="2"/>
      <c r="B18" s="44"/>
      <c r="C18" s="12"/>
      <c r="D18" s="9"/>
      <c r="E18" s="15"/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42831</v>
      </c>
      <c r="C21" s="11"/>
      <c r="D21" s="8"/>
      <c r="E21" s="14"/>
    </row>
    <row r="22" spans="1:7" ht="20.100000000000001" customHeight="1">
      <c r="A22" s="2"/>
      <c r="B22" s="44">
        <f>B17+1</f>
        <v>42831</v>
      </c>
      <c r="C22" s="39" t="s">
        <v>21</v>
      </c>
      <c r="D22" s="39" t="s">
        <v>21</v>
      </c>
      <c r="E22" s="40"/>
    </row>
    <row r="23" spans="1:7" ht="20.100000000000001" customHeight="1">
      <c r="A23" s="2"/>
      <c r="B23" s="44"/>
      <c r="C23" s="12"/>
      <c r="D23" s="9"/>
      <c r="E23" s="15"/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42832</v>
      </c>
      <c r="C26" s="11"/>
      <c r="D26" s="8"/>
      <c r="E26" s="14"/>
    </row>
    <row r="27" spans="1:7" ht="20.100000000000001" customHeight="1">
      <c r="A27" s="2"/>
      <c r="B27" s="44">
        <f>B22+1</f>
        <v>42832</v>
      </c>
      <c r="C27" s="39" t="s">
        <v>22</v>
      </c>
      <c r="D27" s="39" t="s">
        <v>23</v>
      </c>
      <c r="E27" s="39" t="s">
        <v>34</v>
      </c>
    </row>
    <row r="28" spans="1:7" ht="20.100000000000001" customHeight="1">
      <c r="A28" s="2"/>
      <c r="B28" s="44"/>
      <c r="C28" s="39" t="s">
        <v>34</v>
      </c>
      <c r="D28" s="39" t="s">
        <v>34</v>
      </c>
      <c r="E28" s="15"/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42833</v>
      </c>
      <c r="C31" s="11"/>
      <c r="D31" s="8"/>
      <c r="E31" s="14"/>
    </row>
    <row r="32" spans="1:7" ht="20.100000000000001" customHeight="1">
      <c r="A32" s="2"/>
      <c r="B32" s="44">
        <f>B27+1</f>
        <v>42833</v>
      </c>
      <c r="C32" s="39" t="s">
        <v>24</v>
      </c>
      <c r="D32" s="39" t="s">
        <v>24</v>
      </c>
      <c r="E32" s="39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42834</v>
      </c>
      <c r="C36" s="11"/>
      <c r="D36" s="8"/>
      <c r="E36" s="14"/>
    </row>
    <row r="37" spans="1:5" ht="20.100000000000001" customHeight="1">
      <c r="A37" s="2"/>
      <c r="B37" s="44">
        <f>B32+1</f>
        <v>42834</v>
      </c>
      <c r="C37" s="39" t="s">
        <v>24</v>
      </c>
      <c r="D37" s="39" t="s">
        <v>24</v>
      </c>
      <c r="E37" s="39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42835</v>
      </c>
      <c r="D41" s="21"/>
      <c r="E41" s="23">
        <f>1+INT((C41-DATE(YEAR(C41+4-WEEKDAY(C41+6)),1,5)+WEEKDAY(DATE(YEAR(C41+4-WEEKDAY(C41+6)),1,3)))/7)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42835</v>
      </c>
      <c r="C43" s="11"/>
      <c r="D43" s="8"/>
      <c r="E43" s="14"/>
    </row>
    <row r="44" spans="1:5" ht="20.100000000000001" customHeight="1">
      <c r="A44" s="2"/>
      <c r="B44" s="44">
        <f>B37+1</f>
        <v>42835</v>
      </c>
      <c r="C44" s="39" t="s">
        <v>28</v>
      </c>
      <c r="D44" s="39" t="s">
        <v>25</v>
      </c>
      <c r="E44" s="39" t="s">
        <v>25</v>
      </c>
    </row>
    <row r="45" spans="1:5" ht="20.100000000000001" customHeight="1">
      <c r="A45" s="2"/>
      <c r="B45" s="44"/>
      <c r="C45" s="39"/>
      <c r="D45" s="39"/>
      <c r="E45" s="39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42836</v>
      </c>
      <c r="C48" s="11"/>
      <c r="D48" s="8"/>
      <c r="E48" s="14"/>
    </row>
    <row r="49" spans="1:5" ht="20.100000000000001" customHeight="1">
      <c r="A49" s="2"/>
      <c r="B49" s="44">
        <f>B44+1</f>
        <v>42836</v>
      </c>
      <c r="C49" s="39" t="s">
        <v>26</v>
      </c>
      <c r="D49" s="39" t="s">
        <v>26</v>
      </c>
      <c r="E49" s="39" t="s">
        <v>26</v>
      </c>
    </row>
    <row r="50" spans="1:5" ht="20.100000000000001" customHeight="1">
      <c r="A50" s="2"/>
      <c r="B50" s="44"/>
      <c r="C50" s="39" t="s">
        <v>29</v>
      </c>
      <c r="D50" s="39" t="s">
        <v>29</v>
      </c>
      <c r="E50" s="39" t="s">
        <v>29</v>
      </c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42837</v>
      </c>
      <c r="C53" s="11"/>
      <c r="D53" s="8"/>
      <c r="E53" s="14"/>
    </row>
    <row r="54" spans="1:5" ht="20.100000000000001" customHeight="1">
      <c r="A54" s="2"/>
      <c r="B54" s="44">
        <f>B49+1</f>
        <v>42837</v>
      </c>
      <c r="C54" s="39" t="s">
        <v>26</v>
      </c>
      <c r="D54" s="39" t="s">
        <v>26</v>
      </c>
      <c r="E54" s="39" t="s">
        <v>26</v>
      </c>
    </row>
    <row r="55" spans="1:5" ht="20.100000000000001" customHeight="1">
      <c r="A55" s="2"/>
      <c r="B55" s="44"/>
      <c r="C55" s="39" t="s">
        <v>29</v>
      </c>
      <c r="D55" s="39" t="s">
        <v>29</v>
      </c>
      <c r="E55" s="39" t="s">
        <v>29</v>
      </c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42838</v>
      </c>
      <c r="C58" s="11"/>
      <c r="D58" s="8"/>
      <c r="E58" s="14"/>
    </row>
    <row r="59" spans="1:5" ht="20.100000000000001" customHeight="1">
      <c r="A59" s="2"/>
      <c r="B59" s="44">
        <f>B54+1</f>
        <v>42838</v>
      </c>
      <c r="C59" s="39" t="s">
        <v>26</v>
      </c>
      <c r="D59" s="39" t="s">
        <v>26</v>
      </c>
      <c r="E59" s="39" t="s">
        <v>26</v>
      </c>
    </row>
    <row r="60" spans="1:5" ht="20.100000000000001" customHeight="1">
      <c r="A60" s="2"/>
      <c r="B60" s="44"/>
      <c r="C60" s="39" t="s">
        <v>29</v>
      </c>
      <c r="D60" s="39" t="s">
        <v>29</v>
      </c>
      <c r="E60" s="39" t="s">
        <v>29</v>
      </c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42839</v>
      </c>
      <c r="C63" s="11"/>
      <c r="D63" s="8"/>
      <c r="E63" s="14"/>
    </row>
    <row r="64" spans="1:5" ht="20.100000000000001" customHeight="1">
      <c r="A64" s="2"/>
      <c r="B64" s="44">
        <f>B59+1</f>
        <v>42839</v>
      </c>
      <c r="C64" s="39" t="s">
        <v>26</v>
      </c>
      <c r="D64" s="39" t="s">
        <v>26</v>
      </c>
      <c r="E64" s="39" t="s">
        <v>27</v>
      </c>
    </row>
    <row r="65" spans="1:5" ht="20.100000000000001" customHeight="1">
      <c r="A65" s="2"/>
      <c r="B65" s="44"/>
      <c r="C65" s="39" t="s">
        <v>29</v>
      </c>
      <c r="D65" s="39" t="s">
        <v>29</v>
      </c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42840</v>
      </c>
      <c r="C68" s="11"/>
      <c r="D68" s="8"/>
      <c r="E68" s="14"/>
    </row>
    <row r="69" spans="1:5" ht="20.100000000000001" customHeight="1">
      <c r="A69" s="2"/>
      <c r="B69" s="44">
        <f>B64+1</f>
        <v>42840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42841</v>
      </c>
      <c r="C73" s="11"/>
      <c r="D73" s="8"/>
      <c r="E73" s="14"/>
    </row>
    <row r="74" spans="1:5" ht="20.100000000000001" customHeight="1">
      <c r="A74" s="2"/>
      <c r="B74" s="44">
        <f>B69+1</f>
        <v>42841</v>
      </c>
      <c r="C74" s="39"/>
      <c r="D74" s="39"/>
      <c r="E74" s="15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5" workbookViewId="0">
      <selection activeCell="F63" sqref="F63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>
      <c r="B2" s="46"/>
      <c r="C2" s="46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42842</v>
      </c>
      <c r="D3" s="21"/>
      <c r="E3" s="23">
        <f>1+INT((C3-DATE(YEAR(C3+4-WEEKDAY(C3+6)),1,5)+WEEKDAY(DATE(YEAR(C3+4-WEEKDAY(C3+6)),1,3)))/7)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0">
        <f>DATE(L3,I3,1)</f>
        <v>42826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4">
        <f>E2</f>
        <v>42842</v>
      </c>
      <c r="C7" s="39" t="s">
        <v>30</v>
      </c>
      <c r="D7" s="39" t="s">
        <v>30</v>
      </c>
      <c r="E7" s="39" t="s">
        <v>29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42843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42843</v>
      </c>
      <c r="C12" s="39" t="s">
        <v>31</v>
      </c>
      <c r="D12" s="39" t="s">
        <v>29</v>
      </c>
      <c r="E12" s="40" t="s">
        <v>36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39" t="s">
        <v>30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42844</v>
      </c>
      <c r="C17" s="39" t="s">
        <v>32</v>
      </c>
      <c r="D17" s="39" t="s">
        <v>32</v>
      </c>
      <c r="E17" s="40" t="s">
        <v>32</v>
      </c>
      <c r="G17" s="18"/>
    </row>
    <row r="18" spans="1:7" ht="20.100000000000001" customHeight="1">
      <c r="A18" s="2"/>
      <c r="B18" s="44"/>
      <c r="C18" s="39"/>
      <c r="D18" s="39"/>
      <c r="E18" s="40" t="s">
        <v>35</v>
      </c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42845</v>
      </c>
      <c r="C21" s="11"/>
      <c r="D21" s="8"/>
      <c r="E21" s="14"/>
    </row>
    <row r="22" spans="1:7" ht="20.100000000000001" customHeight="1">
      <c r="A22" s="2"/>
      <c r="B22" s="44">
        <f>B17+1</f>
        <v>42845</v>
      </c>
      <c r="C22" s="39" t="s">
        <v>32</v>
      </c>
      <c r="D22" s="39" t="s">
        <v>32</v>
      </c>
      <c r="E22" s="40" t="s">
        <v>32</v>
      </c>
    </row>
    <row r="23" spans="1:7" ht="20.100000000000001" customHeight="1">
      <c r="A23" s="2"/>
      <c r="B23" s="44"/>
      <c r="C23" s="39"/>
      <c r="D23" s="39"/>
      <c r="E23" s="40" t="s">
        <v>33</v>
      </c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42846</v>
      </c>
      <c r="C26" s="11"/>
      <c r="D26" s="8"/>
      <c r="E26" s="14"/>
    </row>
    <row r="27" spans="1:7" ht="20.100000000000001" customHeight="1">
      <c r="A27" s="2"/>
      <c r="B27" s="44">
        <f>B22+1</f>
        <v>42846</v>
      </c>
      <c r="C27" s="39" t="s">
        <v>32</v>
      </c>
      <c r="D27" s="39" t="s">
        <v>32</v>
      </c>
      <c r="E27" s="40" t="s">
        <v>32</v>
      </c>
    </row>
    <row r="28" spans="1:7" ht="20.100000000000001" customHeight="1">
      <c r="A28" s="2"/>
      <c r="B28" s="44"/>
      <c r="C28" s="39"/>
      <c r="D28" s="39"/>
      <c r="E28" s="40" t="s">
        <v>33</v>
      </c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42847</v>
      </c>
      <c r="C31" s="11"/>
      <c r="D31" s="8"/>
      <c r="E31" s="14"/>
    </row>
    <row r="32" spans="1:7" ht="20.100000000000001" customHeight="1">
      <c r="A32" s="2"/>
      <c r="B32" s="44">
        <f>B27+1</f>
        <v>42847</v>
      </c>
      <c r="C32" s="39"/>
      <c r="D32" s="39"/>
      <c r="E32" s="40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42848</v>
      </c>
      <c r="C36" s="11"/>
      <c r="D36" s="8"/>
      <c r="E36" s="14"/>
    </row>
    <row r="37" spans="1:5" ht="20.100000000000001" customHeight="1">
      <c r="A37" s="2"/>
      <c r="B37" s="44">
        <f>B32+1</f>
        <v>42848</v>
      </c>
      <c r="C37" s="39"/>
      <c r="D37" s="39"/>
      <c r="E37" s="40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42849</v>
      </c>
      <c r="D41" s="21"/>
      <c r="E41" s="23">
        <f>1+INT((C41-DATE(YEAR(C41+4-WEEKDAY(C41+6)),1,5)+WEEKDAY(DATE(YEAR(C41+4-WEEKDAY(C41+6)),1,3)))/7)</f>
        <v>17</v>
      </c>
    </row>
    <row r="42" spans="1:5" ht="20.100000000000001" customHeight="1"/>
    <row r="43" spans="1:5" ht="20.100000000000001" customHeight="1">
      <c r="B43" s="7">
        <f>B44</f>
        <v>42849</v>
      </c>
      <c r="C43" s="11"/>
      <c r="D43" s="8"/>
      <c r="E43" s="14"/>
    </row>
    <row r="44" spans="1:5" ht="20.100000000000001" customHeight="1">
      <c r="A44" s="2"/>
      <c r="B44" s="44">
        <f>B37+1</f>
        <v>42849</v>
      </c>
      <c r="C44" s="39" t="s">
        <v>32</v>
      </c>
      <c r="D44" s="39" t="s">
        <v>32</v>
      </c>
      <c r="E44" s="39" t="s">
        <v>32</v>
      </c>
    </row>
    <row r="45" spans="1:5" ht="20.100000000000001" customHeight="1">
      <c r="A45" s="2"/>
      <c r="B45" s="44"/>
      <c r="C45" s="39"/>
      <c r="D45" s="9"/>
      <c r="E45" s="15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42850</v>
      </c>
      <c r="C48" s="11"/>
      <c r="D48" s="8"/>
      <c r="E48" s="14"/>
    </row>
    <row r="49" spans="1:5" ht="20.100000000000001" customHeight="1">
      <c r="A49" s="2"/>
      <c r="B49" s="44">
        <f>B44+1</f>
        <v>42850</v>
      </c>
      <c r="C49" s="39" t="s">
        <v>32</v>
      </c>
      <c r="D49" s="39" t="s">
        <v>32</v>
      </c>
      <c r="E49" s="39" t="s">
        <v>32</v>
      </c>
    </row>
    <row r="50" spans="1:5" ht="20.100000000000001" customHeight="1">
      <c r="A50" s="2"/>
      <c r="B50" s="44"/>
      <c r="C50" s="13"/>
      <c r="D50" s="10"/>
      <c r="E50" s="16"/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42851</v>
      </c>
      <c r="C53" s="11"/>
      <c r="D53" s="8"/>
      <c r="E53" s="14"/>
    </row>
    <row r="54" spans="1:5" ht="20.100000000000001" customHeight="1">
      <c r="A54" s="2"/>
      <c r="B54" s="44">
        <f>B49+1</f>
        <v>42851</v>
      </c>
      <c r="C54" s="39" t="s">
        <v>32</v>
      </c>
      <c r="D54" s="39" t="s">
        <v>32</v>
      </c>
      <c r="E54" s="39" t="s">
        <v>32</v>
      </c>
    </row>
    <row r="55" spans="1:5" ht="20.100000000000001" customHeight="1">
      <c r="A55" s="2"/>
      <c r="B55" s="44"/>
      <c r="C55" s="12"/>
      <c r="D55" s="41"/>
      <c r="E55" s="15"/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42852</v>
      </c>
      <c r="C58" s="11"/>
      <c r="D58" s="8"/>
      <c r="E58" s="14"/>
    </row>
    <row r="59" spans="1:5" ht="20.100000000000001" customHeight="1">
      <c r="A59" s="2"/>
      <c r="B59" s="44">
        <f>B54+1</f>
        <v>42852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4"/>
      <c r="C60" s="12"/>
      <c r="D60" s="42"/>
      <c r="E60" s="15"/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42853</v>
      </c>
      <c r="C63" s="11"/>
      <c r="D63" s="8"/>
      <c r="E63" s="14"/>
    </row>
    <row r="64" spans="1:5" ht="20.100000000000001" customHeight="1">
      <c r="A64" s="2"/>
      <c r="B64" s="44">
        <f>B59+1</f>
        <v>42853</v>
      </c>
      <c r="C64" s="39" t="s">
        <v>32</v>
      </c>
      <c r="D64" s="39" t="s">
        <v>32</v>
      </c>
      <c r="E64" s="39" t="s">
        <v>32</v>
      </c>
    </row>
    <row r="65" spans="1:5" ht="20.100000000000001" customHeight="1">
      <c r="A65" s="2"/>
      <c r="B65" s="44"/>
      <c r="C65" s="12"/>
      <c r="D65" s="9"/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42854</v>
      </c>
      <c r="C68" s="11"/>
      <c r="D68" s="8"/>
      <c r="E68" s="14"/>
    </row>
    <row r="69" spans="1:5" ht="20.100000000000001" customHeight="1">
      <c r="A69" s="2"/>
      <c r="B69" s="44">
        <f>B64+1</f>
        <v>42854</v>
      </c>
      <c r="C69" s="39"/>
      <c r="D69" s="39"/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42855</v>
      </c>
      <c r="C73" s="11"/>
      <c r="D73" s="8"/>
      <c r="E73" s="14"/>
    </row>
    <row r="74" spans="1:5" ht="20.100000000000001" customHeight="1">
      <c r="A74" s="2"/>
      <c r="B74" s="44">
        <f>B69+1</f>
        <v>42855</v>
      </c>
      <c r="C74" s="12"/>
      <c r="D74" s="9"/>
      <c r="E74" s="15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Week 20-21</vt:lpstr>
      <vt:lpstr>Week 18-19</vt:lpstr>
      <vt:lpstr>Week 14-15</vt:lpstr>
      <vt:lpstr>Week 16-17</vt:lpstr>
      <vt:lpstr>'Week 14-15'!Print_Area</vt:lpstr>
      <vt:lpstr>'Week 16-17'!Print_Area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2017-05-19T14:18:02Z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