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activeTab="2"/>
  </bookViews>
  <sheets>
    <sheet name="Week 12-13" sheetId="5" r:id="rId1"/>
    <sheet name="Week 14-15" sheetId="6" r:id="rId2"/>
    <sheet name="Week 16-17" sheetId="7" r:id="rId3"/>
  </sheets>
  <definedNames>
    <definedName name="_xlnm.Print_Area" localSheetId="0">'Week 12-13'!$B$2:$E$39</definedName>
    <definedName name="_xlnm.Print_Area" localSheetId="1">'Week 14-15'!$B$2:$E$39</definedName>
    <definedName name="_xlnm.Print_Area" localSheetId="2">'Week 16-17'!$B$2:$E$39</definedName>
    <definedName name="valuevx">42.314159</definedName>
  </definedNames>
  <calcPr calcId="144525"/>
</workbook>
</file>

<file path=xl/sharedStrings.xml><?xml version="1.0" encoding="utf-8"?>
<sst xmlns="http://schemas.openxmlformats.org/spreadsheetml/2006/main" count="35">
  <si>
    <t>BIWEEKLY WORK SCHEDULE</t>
  </si>
  <si>
    <t>© 2017 PAPERLESS LLC</t>
  </si>
  <si>
    <t>Starting:</t>
  </si>
  <si>
    <t>« Every Monday</t>
  </si>
  <si>
    <t>For reference …</t>
  </si>
  <si>
    <t>For the 
Week of:</t>
  </si>
  <si>
    <t>Month:</t>
  </si>
  <si>
    <t>Year:</t>
  </si>
  <si>
    <t>MORNING</t>
  </si>
  <si>
    <t>AFTERNOON</t>
  </si>
  <si>
    <t>EVENING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</si>
  <si>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</si>
  <si>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</si>
  <si>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</si>
  <si>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</si>
  <si>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</si>
  <si>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</si>
  <si>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</si>
  <si>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</si>
  <si>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</si>
  <si>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</si>
  <si>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清明节</t>
  </si>
  <si>
    <t>年假</t>
  </si>
  <si>
    <t>焦作银行优质员工贷实施细则</t>
  </si>
  <si>
    <t>线上信贷业务管理办法</t>
  </si>
  <si>
    <t>焦作中旅实施方案</t>
  </si>
  <si>
    <t>南京华泰证券交流</t>
  </si>
  <si>
    <t>海尔日日顺司法鉴定事宜</t>
  </si>
  <si>
    <t>开发部无纸化项目需求讨论</t>
  </si>
  <si>
    <t>公安一所日日顺无纸化签到司法鉴定交流沟通</t>
  </si>
  <si>
    <t>叫做银行优质员工贷实施工作</t>
  </si>
  <si>
    <t>顺丰电子报聘解决方案编制</t>
  </si>
  <si>
    <t>工商全程电子化解决方案编制</t>
  </si>
  <si>
    <t>编写日日顺司法鉴定流程指引</t>
  </si>
  <si>
    <t>工商全程电子化解决方案评审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</si>
</sst>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176" formatCode="mmmm\ d\,\ yyyy\ \(dddd\)"/>
    <numFmt numFmtId="177" formatCode="[$-F800]dddd\,\ mmmm\ dd\,\ yyyy"/>
    <numFmt numFmtId="178" formatCode="&quot;Week &quot;00"/>
    <numFmt numFmtId="179" formatCode="mmmm\ yyyy"/>
    <numFmt numFmtId="180" formatCode="dddd"/>
    <numFmt numFmtId="181" formatCode="d"/>
  </numFmts>
  <fonts count="37">
    <font>
      <sz val="11"/>
      <color theme="1"/>
      <name val="宋体"/>
      <charset val="134"/>
      <scheme val="minor"/>
    </font>
    <font>
      <sz val="8"/>
      <color theme="1"/>
      <name val="Arial"/>
      <charset val="134"/>
    </font>
    <font>
      <sz val="11"/>
      <color theme="1"/>
      <name val="Arial"/>
      <charset val="134"/>
    </font>
    <font>
      <sz val="20"/>
      <color theme="1" tint="0.349986266670736"/>
      <name val="Arial"/>
      <charset val="134"/>
    </font>
    <font>
      <sz val="8"/>
      <name val="Trebuchet MS"/>
      <charset val="134"/>
    </font>
    <font>
      <b/>
      <sz val="10"/>
      <color theme="1"/>
      <name val="Arial"/>
      <charset val="134"/>
    </font>
    <font>
      <b/>
      <sz val="9"/>
      <color theme="6"/>
      <name val="Arial"/>
      <charset val="134"/>
    </font>
    <font>
      <i/>
      <sz val="8"/>
      <name val="Tahoma"/>
      <charset val="134"/>
    </font>
    <font>
      <sz val="10"/>
      <name val="Tahoma"/>
      <charset val="134"/>
    </font>
    <font>
      <sz val="8"/>
      <name val="Tahoma"/>
      <charset val="134"/>
    </font>
    <font>
      <b/>
      <sz val="12"/>
      <color theme="4"/>
      <name val="Tahoma"/>
      <charset val="134"/>
    </font>
    <font>
      <b/>
      <sz val="12"/>
      <color indexed="9"/>
      <name val="Tahoma"/>
      <charset val="134"/>
    </font>
    <font>
      <b/>
      <sz val="9"/>
      <color theme="1" tint="0.499984740745262"/>
      <name val="Arial"/>
      <charset val="134"/>
    </font>
    <font>
      <b/>
      <sz val="8"/>
      <color theme="0"/>
      <name val="Arial"/>
      <charset val="134"/>
    </font>
    <font>
      <sz val="36"/>
      <color theme="1"/>
      <name val="Arial"/>
      <charset val="134"/>
    </font>
    <font>
      <sz val="11"/>
      <color theme="1"/>
      <name val="宋体"/>
      <charset val="134"/>
    </font>
    <font>
      <b/>
      <sz val="9"/>
      <color theme="4"/>
      <name val="Arial"/>
      <charset val="134"/>
    </font>
    <font>
      <u/>
      <sz val="11"/>
      <color theme="1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31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hair">
        <color auto="1"/>
      </right>
      <top style="thin">
        <color auto="1"/>
      </top>
      <bottom style="hair">
        <color theme="0" tint="-0.349986266670736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theme="0" tint="-0.349986266670736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theme="0" tint="-0.349986266670736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hair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 style="hair">
        <color auto="1"/>
      </left>
      <right style="thin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hair">
        <color auto="1"/>
      </right>
      <top style="hair">
        <color theme="0" tint="-0.349986266670736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6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theme="0" tint="-0.349986266670736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/>
      <right style="thin">
        <color auto="1"/>
      </right>
      <top style="hair">
        <color theme="0" tint="-0.349986266670736"/>
      </top>
      <bottom style="hair">
        <color theme="0" tint="-0.349986266670736"/>
      </bottom>
      <diagonal/>
    </border>
    <border>
      <left/>
      <right/>
      <top style="hair">
        <color theme="0" tint="-0.349986266670736"/>
      </top>
      <bottom style="hair">
        <color theme="0" tint="-0.349986266670736"/>
      </bottom>
      <diagonal/>
    </border>
    <border>
      <left style="hair">
        <color auto="1"/>
      </left>
      <right/>
      <top style="hair">
        <color theme="0" tint="-0.349986266670736"/>
      </top>
      <bottom style="hair">
        <color theme="0" tint="-0.349986266670736"/>
      </bottom>
      <diagonal/>
    </border>
    <border>
      <left/>
      <right/>
      <top/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22" fillId="0" borderId="0" applyFont="0" applyFill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30" fillId="22" borderId="26" applyNumberFormat="0" applyAlignment="0" applyProtection="0">
      <alignment vertical="center"/>
    </xf>
    <xf numFmtId="44" fontId="22" fillId="0" borderId="0" applyFont="0" applyFill="0" applyBorder="0" applyAlignment="0" applyProtection="0">
      <alignment vertical="center"/>
    </xf>
    <xf numFmtId="41" fontId="22" fillId="0" borderId="0" applyFont="0" applyFill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43" fontId="22" fillId="0" borderId="0" applyFont="0" applyFill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/>
    <xf numFmtId="9" fontId="22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2" fillId="21" borderId="25" applyNumberFormat="0" applyFont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23" applyNumberFormat="0" applyFill="0" applyAlignment="0" applyProtection="0">
      <alignment vertical="center"/>
    </xf>
    <xf numFmtId="0" fontId="20" fillId="0" borderId="2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9" fillId="0" borderId="28" applyNumberFormat="0" applyFill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31" fillId="24" borderId="27" applyNumberFormat="0" applyAlignment="0" applyProtection="0">
      <alignment vertical="center"/>
    </xf>
    <xf numFmtId="0" fontId="34" fillId="24" borderId="26" applyNumberFormat="0" applyAlignment="0" applyProtection="0">
      <alignment vertical="center"/>
    </xf>
    <xf numFmtId="0" fontId="36" fillId="36" borderId="30" applyNumberFormat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35" fillId="0" borderId="29" applyNumberFormat="0" applyFill="0" applyAlignment="0" applyProtection="0">
      <alignment vertical="center"/>
    </xf>
    <xf numFmtId="0" fontId="23" fillId="0" borderId="24" applyNumberFormat="0" applyFill="0" applyAlignment="0" applyProtection="0">
      <alignment vertical="center"/>
    </xf>
    <xf numFmtId="0" fontId="33" fillId="30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</cellStyleXfs>
  <cellXfs count="54">
    <xf numFmtId="0" fontId="0" fillId="0" borderId="0" xfId="0"/>
    <xf numFmtId="0" fontId="1" fillId="0" borderId="0" xfId="0" applyFont="1"/>
    <xf numFmtId="0" fontId="2" fillId="0" borderId="0" xfId="0" applyFont="1" applyBorder="1"/>
    <xf numFmtId="0" fontId="2" fillId="0" borderId="0" xfId="0" applyFont="1"/>
    <xf numFmtId="0" fontId="3" fillId="0" borderId="0" xfId="0" applyFont="1" applyAlignment="1">
      <alignment horizontal="left" vertical="center"/>
    </xf>
    <xf numFmtId="177" fontId="2" fillId="0" borderId="0" xfId="0" applyNumberFormat="1" applyFont="1" applyBorder="1" applyAlignment="1">
      <alignment horizontal="center" vertical="center" shrinkToFit="1"/>
    </xf>
    <xf numFmtId="0" fontId="4" fillId="0" borderId="0" xfId="0" applyFont="1" applyProtection="1"/>
    <xf numFmtId="0" fontId="0" fillId="0" borderId="0" xfId="0" applyProtection="1"/>
    <xf numFmtId="0" fontId="5" fillId="0" borderId="0" xfId="0" applyFont="1" applyAlignment="1">
      <alignment horizontal="right" vertical="center"/>
    </xf>
    <xf numFmtId="14" fontId="2" fillId="0" borderId="0" xfId="0" applyNumberFormat="1" applyFont="1" applyBorder="1" applyAlignment="1">
      <alignment horizontal="center" vertical="center" shrinkToFit="1"/>
    </xf>
    <xf numFmtId="0" fontId="6" fillId="0" borderId="0" xfId="0" applyFont="1" applyAlignment="1">
      <alignment vertical="center"/>
    </xf>
    <xf numFmtId="0" fontId="7" fillId="0" borderId="0" xfId="0" applyFont="1" applyProtection="1"/>
    <xf numFmtId="0" fontId="8" fillId="0" borderId="0" xfId="0" applyFont="1" applyProtection="1"/>
    <xf numFmtId="0" fontId="9" fillId="0" borderId="0" xfId="0" applyFont="1" applyAlignment="1">
      <alignment horizontal="right" vertical="center" wrapText="1"/>
    </xf>
    <xf numFmtId="176" fontId="10" fillId="0" borderId="0" xfId="0" applyNumberFormat="1" applyFont="1" applyAlignment="1">
      <alignment vertical="center"/>
    </xf>
    <xf numFmtId="178" fontId="8" fillId="0" borderId="0" xfId="0" applyNumberFormat="1" applyFont="1" applyAlignment="1">
      <alignment horizontal="right"/>
    </xf>
    <xf numFmtId="0" fontId="8" fillId="0" borderId="0" xfId="0" applyFont="1"/>
    <xf numFmtId="0" fontId="9" fillId="0" borderId="0" xfId="0" applyFont="1" applyBorder="1" applyAlignment="1" applyProtection="1">
      <alignment horizontal="right"/>
    </xf>
    <xf numFmtId="179" fontId="11" fillId="2" borderId="1" xfId="0" applyNumberFormat="1" applyFont="1" applyFill="1" applyBorder="1" applyAlignment="1" applyProtection="1">
      <alignment horizontal="center" vertical="center"/>
    </xf>
    <xf numFmtId="179" fontId="11" fillId="2" borderId="2" xfId="0" applyNumberFormat="1" applyFont="1" applyFill="1" applyBorder="1" applyAlignment="1" applyProtection="1">
      <alignment horizontal="center" vertical="center"/>
    </xf>
    <xf numFmtId="0" fontId="12" fillId="0" borderId="0" xfId="0" applyFont="1" applyAlignment="1">
      <alignment horizontal="center" vertical="center"/>
    </xf>
    <xf numFmtId="0" fontId="8" fillId="3" borderId="3" xfId="0" applyFont="1" applyFill="1" applyBorder="1" applyAlignment="1" applyProtection="1">
      <alignment horizontal="center"/>
    </xf>
    <xf numFmtId="0" fontId="8" fillId="3" borderId="0" xfId="0" applyFont="1" applyFill="1" applyBorder="1" applyAlignment="1" applyProtection="1">
      <alignment horizontal="center"/>
    </xf>
    <xf numFmtId="180" fontId="13" fillId="2" borderId="4" xfId="0" applyNumberFormat="1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81" fontId="8" fillId="0" borderId="8" xfId="0" applyNumberFormat="1" applyFont="1" applyBorder="1" applyAlignment="1" applyProtection="1">
      <alignment horizontal="center"/>
    </xf>
    <xf numFmtId="181" fontId="14" fillId="4" borderId="9" xfId="0" applyNumberFormat="1" applyFont="1" applyFill="1" applyBorder="1" applyAlignment="1">
      <alignment horizontal="center" vertical="center"/>
    </xf>
    <xf numFmtId="0" fontId="15" fillId="0" borderId="10" xfId="0" applyFont="1" applyBorder="1"/>
    <xf numFmtId="0" fontId="15" fillId="0" borderId="11" xfId="0" applyFont="1" applyBorder="1"/>
    <xf numFmtId="181" fontId="14" fillId="4" borderId="12" xfId="0" applyNumberFormat="1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2" fillId="0" borderId="15" xfId="0" applyFont="1" applyBorder="1"/>
    <xf numFmtId="0" fontId="1" fillId="0" borderId="0" xfId="0" applyFont="1" applyBorder="1" applyAlignment="1">
      <alignment horizontal="center" vertical="top"/>
    </xf>
    <xf numFmtId="0" fontId="2" fillId="0" borderId="10" xfId="0" applyFont="1" applyBorder="1"/>
    <xf numFmtId="0" fontId="2" fillId="0" borderId="16" xfId="0" applyFont="1" applyBorder="1"/>
    <xf numFmtId="0" fontId="2" fillId="0" borderId="11" xfId="0" applyFont="1" applyBorder="1"/>
    <xf numFmtId="0" fontId="16" fillId="0" borderId="0" xfId="0" applyFont="1" applyProtection="1"/>
    <xf numFmtId="0" fontId="6" fillId="0" borderId="0" xfId="0" applyFont="1" applyAlignment="1">
      <alignment vertical="center" wrapText="1"/>
    </xf>
    <xf numFmtId="0" fontId="2" fillId="5" borderId="0" xfId="0" applyFont="1" applyFill="1"/>
    <xf numFmtId="0" fontId="15" fillId="0" borderId="17" xfId="0" applyFont="1" applyBorder="1"/>
    <xf numFmtId="0" fontId="15" fillId="0" borderId="18" xfId="0" applyFont="1" applyBorder="1"/>
    <xf numFmtId="0" fontId="2" fillId="0" borderId="19" xfId="0" applyFont="1" applyBorder="1"/>
    <xf numFmtId="0" fontId="8" fillId="0" borderId="0" xfId="0" applyFont="1" applyFill="1"/>
    <xf numFmtId="0" fontId="17" fillId="0" borderId="0" xfId="10" applyFill="1" applyAlignment="1" applyProtection="1">
      <alignment horizontal="center"/>
    </xf>
    <xf numFmtId="0" fontId="8" fillId="0" borderId="8" xfId="0" applyFont="1" applyBorder="1" applyAlignment="1" applyProtection="1">
      <alignment horizontal="center"/>
      <protection locked="0"/>
    </xf>
    <xf numFmtId="0" fontId="8" fillId="0" borderId="20" xfId="0" applyFont="1" applyBorder="1" applyAlignment="1" applyProtection="1">
      <protection locked="0"/>
    </xf>
    <xf numFmtId="0" fontId="8" fillId="0" borderId="1" xfId="0" applyFont="1" applyBorder="1" applyAlignment="1" applyProtection="1">
      <alignment horizontal="center"/>
      <protection locked="0"/>
    </xf>
    <xf numFmtId="0" fontId="8" fillId="0" borderId="21" xfId="0" applyFont="1" applyBorder="1" applyAlignment="1" applyProtection="1">
      <alignment horizontal="center"/>
      <protection locked="0"/>
    </xf>
    <xf numFmtId="179" fontId="11" fillId="2" borderId="21" xfId="0" applyNumberFormat="1" applyFont="1" applyFill="1" applyBorder="1" applyAlignment="1" applyProtection="1">
      <alignment horizontal="center" vertical="center"/>
    </xf>
    <xf numFmtId="0" fontId="8" fillId="3" borderId="22" xfId="0" applyFont="1" applyFill="1" applyBorder="1" applyAlignment="1" applyProtection="1">
      <alignment horizontal="center"/>
    </xf>
    <xf numFmtId="0" fontId="15" fillId="0" borderId="16" xfId="0" applyFont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6"/>
  <sheetViews>
    <sheetView showGridLines="0" workbookViewId="0">
      <selection activeCell="G4" sqref="G4:M4"/>
    </sheetView>
  </sheetViews>
  <sheetFormatPr defaultColWidth="9.125" defaultRowHeight="14.25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5"/>
      <c r="G1" s="6" t="s">
        <v>1</v>
      </c>
      <c r="H1" s="7"/>
      <c r="I1" s="12"/>
      <c r="J1" s="45"/>
      <c r="K1" s="45"/>
      <c r="L1" s="46"/>
      <c r="M1" s="46"/>
      <c r="N1" s="45"/>
      <c r="O1" s="45"/>
    </row>
    <row r="2" ht="20.1" customHeight="1" spans="2:15">
      <c r="B2" s="4"/>
      <c r="C2" s="4"/>
      <c r="D2" s="8" t="s">
        <v>2</v>
      </c>
      <c r="E2" s="9">
        <f>C3</f>
        <v>42814</v>
      </c>
      <c r="F2" s="10" t="s">
        <v>3</v>
      </c>
      <c r="G2" s="11" t="s">
        <v>4</v>
      </c>
      <c r="H2" s="12"/>
      <c r="I2" s="12"/>
      <c r="J2" s="45"/>
      <c r="K2" s="45"/>
      <c r="L2" s="45"/>
      <c r="M2" s="45"/>
      <c r="N2" s="16"/>
      <c r="O2" s="16"/>
    </row>
    <row r="3" s="1" customFormat="1" ht="20.1" customHeight="1" spans="2:15">
      <c r="B3" s="13" t="s">
        <v>5</v>
      </c>
      <c r="C3" s="14">
        <v>42814</v>
      </c>
      <c r="D3" s="14"/>
      <c r="E3" s="15">
        <f>1+INT((C3-DATE(YEAR(C3+4-WEEKDAY(C3+6)),1,5)+WEEKDAY(DATE(YEAR(C3+4-WEEKDAY(C3+6)),1,3)))/7)</f>
        <v>12</v>
      </c>
      <c r="F3" s="16"/>
      <c r="G3" s="12"/>
      <c r="H3" s="17" t="s">
        <v>6</v>
      </c>
      <c r="I3" s="47">
        <v>3</v>
      </c>
      <c r="J3" s="48"/>
      <c r="K3" s="17" t="s">
        <v>7</v>
      </c>
      <c r="L3" s="49">
        <v>2017</v>
      </c>
      <c r="M3" s="50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42795</v>
      </c>
      <c r="H4" s="19"/>
      <c r="I4" s="19"/>
      <c r="J4" s="19"/>
      <c r="K4" s="19"/>
      <c r="L4" s="19"/>
      <c r="M4" s="51"/>
      <c r="N4" s="16"/>
      <c r="O4" s="16"/>
    </row>
    <row r="5" ht="20.1" customHeight="1" spans="3:15">
      <c r="C5" s="20" t="s">
        <v>8</v>
      </c>
      <c r="D5" s="20" t="s">
        <v>9</v>
      </c>
      <c r="E5" s="20" t="s">
        <v>10</v>
      </c>
      <c r="G5" s="21" t="s">
        <v>11</v>
      </c>
      <c r="H5" s="22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52" t="s">
        <v>17</v>
      </c>
      <c r="N5" s="16"/>
      <c r="O5" s="16"/>
    </row>
    <row r="6" ht="20.1" customHeight="1" spans="2:15">
      <c r="B6" s="23">
        <f>B7</f>
        <v>42814</v>
      </c>
      <c r="C6" s="24"/>
      <c r="D6" s="25"/>
      <c r="E6" s="26"/>
      <c r="G6" s="27" t="str">
        <f>IF(WEEKDAY(G4,1)=1,G4,"")</f>
        <v/>
      </c>
      <c r="H6" s="27" t="str">
        <f>IF(G6="",IF(WEEKDAY(G4,1)=MOD(1,7)+1,G4,""),G6+1)</f>
        <v/>
      </c>
      <c r="I6" s="27" t="str">
        <f>IF(H6="",IF(WEEKDAY(G4,1)=MOD(1+1,7)+1,G4,""),H6+1)</f>
        <v/>
      </c>
      <c r="J6" s="27">
        <f>IF(I6="",IF(WEEKDAY(G4,1)=MOD(1+2,7)+1,G4,""),I6+1)</f>
        <v>42795</v>
      </c>
      <c r="K6" s="27">
        <f>IF(J6="",IF(WEEKDAY(G4,1)=MOD(1+3,7)+1,G4,""),J6+1)</f>
        <v>42796</v>
      </c>
      <c r="L6" s="27">
        <f>IF(K6="",IF(WEEKDAY(G4,1)=MOD(1+4,7)+1,G4,""),K6+1)</f>
        <v>42797</v>
      </c>
      <c r="M6" s="27">
        <f>IF(L6="",IF(WEEKDAY(G4,1)=MOD(1+5,7)+1,G4,""),L6+1)</f>
        <v>42798</v>
      </c>
      <c r="N6" s="16"/>
      <c r="O6" s="16"/>
    </row>
    <row r="7" ht="20.1" customHeight="1" spans="1:15">
      <c r="A7" s="2"/>
      <c r="B7" s="28">
        <f>E2</f>
        <v>42814</v>
      </c>
      <c r="C7" s="29"/>
      <c r="D7" s="53"/>
      <c r="E7" s="30"/>
      <c r="G7" s="27">
        <f>IF(M6="","",IF(MONTH(M6+1)&lt;&gt;MONTH(M6),"",M6+1))</f>
        <v>42799</v>
      </c>
      <c r="H7" s="27">
        <f t="shared" ref="H7:J7" si="0">IF(G7="","",IF(MONTH(G7+1)&lt;&gt;MONTH(G7),"",G7+1))</f>
        <v>42800</v>
      </c>
      <c r="I7" s="27">
        <f t="shared" si="0"/>
        <v>42801</v>
      </c>
      <c r="J7" s="27">
        <f t="shared" si="0"/>
        <v>42802</v>
      </c>
      <c r="K7" s="27">
        <f t="shared" ref="K7:M7" si="1">IF(J7="","",IF(MONTH(J7+1)&lt;&gt;MONTH(J7),"",J7+1))</f>
        <v>42803</v>
      </c>
      <c r="L7" s="27">
        <f t="shared" si="1"/>
        <v>42804</v>
      </c>
      <c r="M7" s="27">
        <f t="shared" si="1"/>
        <v>42805</v>
      </c>
      <c r="N7" s="16"/>
      <c r="O7" s="16"/>
    </row>
    <row r="8" ht="20.1" customHeight="1" spans="1:15">
      <c r="A8" s="2"/>
      <c r="B8" s="28"/>
      <c r="C8" s="29"/>
      <c r="D8" s="29"/>
      <c r="E8" s="30"/>
      <c r="G8" s="27">
        <f t="shared" ref="G8:G11" si="2">IF(M7="","",IF(MONTH(M7+1)&lt;&gt;MONTH(M7),"",M7+1))</f>
        <v>42806</v>
      </c>
      <c r="H8" s="27">
        <f t="shared" ref="H8:M11" si="3">IF(G8="","",IF(MONTH(G8+1)&lt;&gt;MONTH(G8),"",G8+1))</f>
        <v>42807</v>
      </c>
      <c r="I8" s="27">
        <f t="shared" si="3"/>
        <v>42808</v>
      </c>
      <c r="J8" s="27">
        <f t="shared" si="3"/>
        <v>42809</v>
      </c>
      <c r="K8" s="27">
        <f t="shared" si="3"/>
        <v>42810</v>
      </c>
      <c r="L8" s="27">
        <f t="shared" si="3"/>
        <v>42811</v>
      </c>
      <c r="M8" s="27">
        <f t="shared" si="3"/>
        <v>42812</v>
      </c>
      <c r="N8" s="16"/>
      <c r="O8" s="16"/>
    </row>
    <row r="9" s="2" customFormat="1" ht="20.1" customHeight="1" spans="2:15">
      <c r="B9" s="31"/>
      <c r="C9" s="32"/>
      <c r="D9" s="33"/>
      <c r="E9" s="34"/>
      <c r="F9" s="3"/>
      <c r="G9" s="27">
        <f t="shared" si="2"/>
        <v>42813</v>
      </c>
      <c r="H9" s="27">
        <f t="shared" si="3"/>
        <v>42814</v>
      </c>
      <c r="I9" s="27">
        <f t="shared" si="3"/>
        <v>42815</v>
      </c>
      <c r="J9" s="27">
        <f t="shared" si="3"/>
        <v>42816</v>
      </c>
      <c r="K9" s="27">
        <f t="shared" si="3"/>
        <v>42817</v>
      </c>
      <c r="L9" s="27">
        <f t="shared" si="3"/>
        <v>42818</v>
      </c>
      <c r="M9" s="27">
        <f t="shared" si="3"/>
        <v>42819</v>
      </c>
      <c r="N9" s="16"/>
      <c r="O9" s="16"/>
    </row>
    <row r="10" s="2" customFormat="1" ht="20.1" customHeight="1" spans="2:15">
      <c r="B10" s="35"/>
      <c r="G10" s="27">
        <f t="shared" si="2"/>
        <v>42820</v>
      </c>
      <c r="H10" s="27">
        <f t="shared" si="3"/>
        <v>42821</v>
      </c>
      <c r="I10" s="27">
        <f t="shared" si="3"/>
        <v>42822</v>
      </c>
      <c r="J10" s="27">
        <f t="shared" si="3"/>
        <v>42823</v>
      </c>
      <c r="K10" s="27">
        <f t="shared" si="3"/>
        <v>42824</v>
      </c>
      <c r="L10" s="27">
        <f t="shared" si="3"/>
        <v>42825</v>
      </c>
      <c r="M10" s="27" t="str">
        <f t="shared" si="3"/>
        <v/>
      </c>
      <c r="N10" s="16"/>
      <c r="O10" s="16"/>
    </row>
    <row r="11" s="2" customFormat="1" ht="20.1" customHeight="1" spans="2:15">
      <c r="B11" s="23">
        <f>B12</f>
        <v>42815</v>
      </c>
      <c r="C11" s="24"/>
      <c r="D11" s="25"/>
      <c r="E11" s="26"/>
      <c r="G11" s="27" t="str">
        <f t="shared" si="2"/>
        <v/>
      </c>
      <c r="H11" s="27" t="str">
        <f t="shared" si="3"/>
        <v/>
      </c>
      <c r="I11" s="27" t="str">
        <f t="shared" si="3"/>
        <v/>
      </c>
      <c r="J11" s="27" t="str">
        <f t="shared" si="3"/>
        <v/>
      </c>
      <c r="K11" s="27" t="str">
        <f t="shared" si="3"/>
        <v/>
      </c>
      <c r="L11" s="27" t="str">
        <f t="shared" si="3"/>
        <v/>
      </c>
      <c r="M11" s="27" t="str">
        <f t="shared" si="3"/>
        <v/>
      </c>
      <c r="N11" s="16"/>
      <c r="O11" s="16"/>
    </row>
    <row r="12" s="2" customFormat="1" ht="20.1" customHeight="1" spans="2:15">
      <c r="B12" s="28">
        <f>B7+1</f>
        <v>42815</v>
      </c>
      <c r="C12" s="29"/>
      <c r="D12" s="29"/>
      <c r="E12" s="30"/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28"/>
      <c r="C13" s="36"/>
      <c r="D13" s="37"/>
      <c r="E13" s="38"/>
      <c r="G13" s="39" t="s">
        <v>18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31"/>
      <c r="C14" s="32"/>
      <c r="D14" s="33"/>
      <c r="E14" s="34"/>
      <c r="G14" s="39" t="s">
        <v>19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5"/>
      <c r="G15" s="39" t="s">
        <v>20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42816</v>
      </c>
      <c r="C16" s="24"/>
      <c r="D16" s="25"/>
      <c r="E16" s="26"/>
      <c r="F16" s="2"/>
      <c r="G16" s="40"/>
      <c r="H16" s="2"/>
      <c r="I16" s="2"/>
    </row>
    <row r="17" ht="20.1" customHeight="1" spans="1:7">
      <c r="A17" s="2"/>
      <c r="B17" s="28">
        <f>B12+1</f>
        <v>42816</v>
      </c>
      <c r="C17" s="29"/>
      <c r="D17" s="29"/>
      <c r="E17" s="30"/>
      <c r="G17" s="40"/>
    </row>
    <row r="18" ht="20.1" customHeight="1" spans="1:7">
      <c r="A18" s="2"/>
      <c r="B18" s="28"/>
      <c r="C18" s="36"/>
      <c r="D18" s="37"/>
      <c r="E18" s="38"/>
      <c r="G18" s="40"/>
    </row>
    <row r="19" ht="20.1" customHeight="1" spans="1:5">
      <c r="A19" s="2"/>
      <c r="B19" s="31"/>
      <c r="C19" s="32"/>
      <c r="D19" s="33"/>
      <c r="E19" s="34"/>
    </row>
    <row r="20" ht="20.1" customHeight="1" spans="2:2">
      <c r="B20" s="35"/>
    </row>
    <row r="21" ht="20.1" customHeight="1" spans="2:5">
      <c r="B21" s="23">
        <f>B22</f>
        <v>42817</v>
      </c>
      <c r="C21" s="24"/>
      <c r="D21" s="25"/>
      <c r="E21" s="26"/>
    </row>
    <row r="22" ht="20.1" customHeight="1" spans="1:5">
      <c r="A22" s="2"/>
      <c r="B22" s="28">
        <f>B17+1</f>
        <v>42817</v>
      </c>
      <c r="C22" s="30"/>
      <c r="D22" s="30"/>
      <c r="E22" s="30"/>
    </row>
    <row r="23" ht="20.1" customHeight="1" spans="1:5">
      <c r="A23" s="2"/>
      <c r="B23" s="28"/>
      <c r="C23" s="36"/>
      <c r="D23" s="37"/>
      <c r="E23" s="38"/>
    </row>
    <row r="24" ht="20.1" customHeight="1" spans="1:5">
      <c r="A24" s="2"/>
      <c r="B24" s="31"/>
      <c r="C24" s="32"/>
      <c r="D24" s="33"/>
      <c r="E24" s="34"/>
    </row>
    <row r="25" ht="20.1" customHeight="1" spans="2:2">
      <c r="B25" s="35"/>
    </row>
    <row r="26" ht="20.1" customHeight="1" spans="2:5">
      <c r="B26" s="23">
        <f>B27</f>
        <v>42818</v>
      </c>
      <c r="C26" s="24"/>
      <c r="D26" s="25"/>
      <c r="E26" s="26"/>
    </row>
    <row r="27" ht="20.1" customHeight="1" spans="1:5">
      <c r="A27" s="2"/>
      <c r="B27" s="28">
        <f>B22+1</f>
        <v>42818</v>
      </c>
      <c r="C27" s="29"/>
      <c r="D27" s="29"/>
      <c r="E27" s="38"/>
    </row>
    <row r="28" ht="20.1" customHeight="1" spans="1:5">
      <c r="A28" s="2"/>
      <c r="B28" s="28"/>
      <c r="C28" s="36"/>
      <c r="D28" s="37"/>
      <c r="E28" s="38"/>
    </row>
    <row r="29" ht="20.1" customHeight="1" spans="1:5">
      <c r="A29" s="2"/>
      <c r="B29" s="31"/>
      <c r="C29" s="32"/>
      <c r="D29" s="33"/>
      <c r="E29" s="34"/>
    </row>
    <row r="30" ht="20.1" customHeight="1" spans="2:2">
      <c r="B30" s="35"/>
    </row>
    <row r="31" ht="20.1" customHeight="1" spans="2:5">
      <c r="B31" s="23">
        <f>B32</f>
        <v>42819</v>
      </c>
      <c r="C31" s="24"/>
      <c r="D31" s="25"/>
      <c r="E31" s="26"/>
    </row>
    <row r="32" ht="20.1" customHeight="1" spans="1:5">
      <c r="A32" s="2"/>
      <c r="B32" s="28">
        <f>B27+1</f>
        <v>42819</v>
      </c>
      <c r="C32" s="29"/>
      <c r="D32" s="37"/>
      <c r="E32" s="38"/>
    </row>
    <row r="33" ht="20.1" customHeight="1" spans="1:5">
      <c r="A33" s="2"/>
      <c r="B33" s="28"/>
      <c r="C33" s="36"/>
      <c r="D33" s="37"/>
      <c r="E33" s="38"/>
    </row>
    <row r="34" ht="20.1" customHeight="1" spans="1:5">
      <c r="A34" s="2"/>
      <c r="B34" s="31"/>
      <c r="C34" s="32"/>
      <c r="D34" s="33"/>
      <c r="E34" s="34"/>
    </row>
    <row r="35" ht="20.1" customHeight="1" spans="2:2">
      <c r="B35" s="35"/>
    </row>
    <row r="36" ht="20.1" customHeight="1" spans="2:5">
      <c r="B36" s="23">
        <f>B37</f>
        <v>42820</v>
      </c>
      <c r="C36" s="24"/>
      <c r="D36" s="25"/>
      <c r="E36" s="26"/>
    </row>
    <row r="37" ht="20.1" customHeight="1" spans="1:5">
      <c r="A37" s="2"/>
      <c r="B37" s="28">
        <f>B32+1</f>
        <v>42820</v>
      </c>
      <c r="C37" s="36"/>
      <c r="D37" s="37"/>
      <c r="E37" s="38"/>
    </row>
    <row r="38" ht="20.1" customHeight="1" spans="1:5">
      <c r="A38" s="2"/>
      <c r="B38" s="28"/>
      <c r="C38" s="36"/>
      <c r="D38" s="37"/>
      <c r="E38" s="38"/>
    </row>
    <row r="39" ht="20.1" customHeight="1" spans="1:5">
      <c r="A39" s="2"/>
      <c r="B39" s="31"/>
      <c r="C39" s="32"/>
      <c r="D39" s="33"/>
      <c r="E39" s="34"/>
    </row>
    <row r="40" ht="20.1" customHeight="1" spans="2:2">
      <c r="B40" s="35"/>
    </row>
    <row r="41" ht="20.1" customHeight="1" spans="1:5">
      <c r="A41" s="41"/>
      <c r="B41" s="13" t="s">
        <v>5</v>
      </c>
      <c r="C41" s="14">
        <f>C3+7</f>
        <v>42821</v>
      </c>
      <c r="D41" s="14"/>
      <c r="E41" s="15">
        <f>1+INT((C41-DATE(YEAR(C41+4-WEEKDAY(C41+6)),1,5)+WEEKDAY(DATE(YEAR(C41+4-WEEKDAY(C41+6)),1,3)))/7)</f>
        <v>13</v>
      </c>
    </row>
    <row r="42" ht="20.1" customHeight="1"/>
    <row r="43" ht="20.1" customHeight="1" spans="2:5">
      <c r="B43" s="23">
        <f>B44</f>
        <v>42821</v>
      </c>
      <c r="C43" s="24"/>
      <c r="D43" s="25"/>
      <c r="E43" s="26"/>
    </row>
    <row r="44" ht="20.1" customHeight="1" spans="1:5">
      <c r="A44" s="2"/>
      <c r="B44" s="28">
        <f>B37+1</f>
        <v>42821</v>
      </c>
      <c r="C44" s="29"/>
      <c r="D44" s="43"/>
      <c r="E44" s="38"/>
    </row>
    <row r="45" ht="20.1" customHeight="1" spans="1:5">
      <c r="A45" s="2"/>
      <c r="B45" s="28"/>
      <c r="C45" s="29"/>
      <c r="D45" s="37"/>
      <c r="E45" s="38"/>
    </row>
    <row r="46" ht="20.1" customHeight="1" spans="1:5">
      <c r="A46" s="2"/>
      <c r="B46" s="31"/>
      <c r="C46" s="32"/>
      <c r="D46" s="33"/>
      <c r="E46" s="34"/>
    </row>
    <row r="47" ht="20.1" customHeight="1" spans="1:5">
      <c r="A47" s="2"/>
      <c r="B47" s="35"/>
      <c r="C47" s="2"/>
      <c r="D47" s="2"/>
      <c r="E47" s="2"/>
    </row>
    <row r="48" ht="20.1" customHeight="1" spans="1:5">
      <c r="A48" s="2"/>
      <c r="B48" s="23">
        <f>B49</f>
        <v>42822</v>
      </c>
      <c r="C48" s="24"/>
      <c r="D48" s="25"/>
      <c r="E48" s="26"/>
    </row>
    <row r="49" ht="20.1" customHeight="1" spans="1:5">
      <c r="A49" s="2"/>
      <c r="B49" s="28">
        <f>B44+1</f>
        <v>42822</v>
      </c>
      <c r="C49" s="29"/>
      <c r="D49" s="43"/>
      <c r="E49" s="38"/>
    </row>
    <row r="50" ht="20.1" customHeight="1" spans="1:5">
      <c r="A50" s="2"/>
      <c r="B50" s="28"/>
      <c r="C50" s="36"/>
      <c r="D50" s="37"/>
      <c r="E50" s="38"/>
    </row>
    <row r="51" ht="20.1" customHeight="1" spans="1:5">
      <c r="A51" s="2"/>
      <c r="B51" s="31"/>
      <c r="C51" s="32"/>
      <c r="D51" s="33"/>
      <c r="E51" s="34"/>
    </row>
    <row r="52" ht="20.1" customHeight="1" spans="1:5">
      <c r="A52" s="2"/>
      <c r="B52" s="35"/>
      <c r="C52" s="2"/>
      <c r="D52" s="2"/>
      <c r="E52" s="2"/>
    </row>
    <row r="53" ht="20.1" customHeight="1" spans="1:5">
      <c r="A53" s="2"/>
      <c r="B53" s="23">
        <f>B54</f>
        <v>42823</v>
      </c>
      <c r="C53" s="24"/>
      <c r="D53" s="25"/>
      <c r="E53" s="26"/>
    </row>
    <row r="54" ht="20.1" customHeight="1" spans="1:5">
      <c r="A54" s="2"/>
      <c r="B54" s="28">
        <f>B49+1</f>
        <v>42823</v>
      </c>
      <c r="C54" s="29"/>
      <c r="D54" s="43"/>
      <c r="E54" s="38"/>
    </row>
    <row r="55" ht="20.1" customHeight="1" spans="1:5">
      <c r="A55" s="2"/>
      <c r="B55" s="28"/>
      <c r="C55" s="36"/>
      <c r="D55" s="43"/>
      <c r="E55" s="38"/>
    </row>
    <row r="56" ht="20.1" customHeight="1" spans="1:5">
      <c r="A56" s="2"/>
      <c r="B56" s="31"/>
      <c r="C56" s="32"/>
      <c r="D56" s="33"/>
      <c r="E56" s="34"/>
    </row>
    <row r="57" ht="20.1" customHeight="1" spans="2:2">
      <c r="B57" s="35"/>
    </row>
    <row r="58" ht="20.1" customHeight="1" spans="2:5">
      <c r="B58" s="23">
        <f>B59</f>
        <v>42824</v>
      </c>
      <c r="C58" s="24"/>
      <c r="D58" s="25"/>
      <c r="E58" s="26"/>
    </row>
    <row r="59" ht="20.1" customHeight="1" spans="1:5">
      <c r="A59" s="2"/>
      <c r="B59" s="28">
        <f>B54+1</f>
        <v>42824</v>
      </c>
      <c r="C59" s="29"/>
      <c r="D59" s="43"/>
      <c r="E59" s="38"/>
    </row>
    <row r="60" ht="20.1" customHeight="1" spans="1:5">
      <c r="A60" s="2"/>
      <c r="B60" s="28"/>
      <c r="C60" s="36"/>
      <c r="D60" s="44"/>
      <c r="E60" s="38"/>
    </row>
    <row r="61" ht="20.1" customHeight="1" spans="1:5">
      <c r="A61" s="2"/>
      <c r="B61" s="31"/>
      <c r="C61" s="32"/>
      <c r="D61" s="33"/>
      <c r="E61" s="34"/>
    </row>
    <row r="62" ht="20.1" customHeight="1" spans="2:2">
      <c r="B62" s="35"/>
    </row>
    <row r="63" ht="20.1" customHeight="1" spans="2:5">
      <c r="B63" s="23">
        <f>B64</f>
        <v>42825</v>
      </c>
      <c r="C63" s="24"/>
      <c r="D63" s="25"/>
      <c r="E63" s="26"/>
    </row>
    <row r="64" ht="20.1" customHeight="1" spans="1:5">
      <c r="A64" s="2"/>
      <c r="B64" s="28">
        <f>B59+1</f>
        <v>42825</v>
      </c>
      <c r="C64" s="29"/>
      <c r="D64" s="29"/>
      <c r="E64" s="38"/>
    </row>
    <row r="65" ht="20.1" customHeight="1" spans="1:5">
      <c r="A65" s="2"/>
      <c r="B65" s="28"/>
      <c r="C65" s="36"/>
      <c r="D65" s="37"/>
      <c r="E65" s="38"/>
    </row>
    <row r="66" ht="20.1" customHeight="1" spans="1:5">
      <c r="A66" s="2"/>
      <c r="B66" s="31"/>
      <c r="C66" s="32"/>
      <c r="D66" s="33"/>
      <c r="E66" s="34"/>
    </row>
    <row r="67" ht="20.1" customHeight="1" spans="2:2">
      <c r="B67" s="35"/>
    </row>
    <row r="68" ht="20.1" customHeight="1" spans="2:5">
      <c r="B68" s="23">
        <f>B69</f>
        <v>42826</v>
      </c>
      <c r="C68" s="24"/>
      <c r="D68" s="25"/>
      <c r="E68" s="26"/>
    </row>
    <row r="69" ht="20.1" customHeight="1" spans="1:5">
      <c r="A69" s="2"/>
      <c r="B69" s="28">
        <f>B64+1</f>
        <v>42826</v>
      </c>
      <c r="C69" s="29"/>
      <c r="D69" s="29"/>
      <c r="E69" s="38"/>
    </row>
    <row r="70" ht="20.1" customHeight="1" spans="1:5">
      <c r="A70" s="2"/>
      <c r="B70" s="28"/>
      <c r="C70" s="36"/>
      <c r="D70" s="37"/>
      <c r="E70" s="38"/>
    </row>
    <row r="71" ht="20.1" customHeight="1" spans="1:5">
      <c r="A71" s="2"/>
      <c r="B71" s="31"/>
      <c r="C71" s="32"/>
      <c r="D71" s="33"/>
      <c r="E71" s="34"/>
    </row>
    <row r="72" ht="20.1" customHeight="1" spans="2:2">
      <c r="B72" s="35"/>
    </row>
    <row r="73" ht="20.1" customHeight="1" spans="2:5">
      <c r="B73" s="23">
        <f>B74</f>
        <v>42827</v>
      </c>
      <c r="C73" s="24"/>
      <c r="D73" s="25"/>
      <c r="E73" s="26"/>
    </row>
    <row r="74" ht="20.1" customHeight="1" spans="1:5">
      <c r="A74" s="2"/>
      <c r="B74" s="28">
        <f>B69+1</f>
        <v>42827</v>
      </c>
      <c r="C74" s="36"/>
      <c r="D74" s="37"/>
      <c r="E74" s="38"/>
    </row>
    <row r="75" ht="20.1" customHeight="1" spans="1:5">
      <c r="A75" s="2"/>
      <c r="B75" s="28"/>
      <c r="C75" s="36"/>
      <c r="D75" s="37"/>
      <c r="E75" s="38"/>
    </row>
    <row r="76" ht="20.1" customHeight="1" spans="1:5">
      <c r="A76" s="2"/>
      <c r="B76" s="31"/>
      <c r="C76" s="32"/>
      <c r="D76" s="33"/>
      <c r="E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</mergeCell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6"/>
  <sheetViews>
    <sheetView showGridLines="0" topLeftCell="A55" workbookViewId="0">
      <selection activeCell="D12" sqref="D12"/>
    </sheetView>
  </sheetViews>
  <sheetFormatPr defaultColWidth="9.125" defaultRowHeight="14.25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5"/>
      <c r="G1" s="6" t="s">
        <v>1</v>
      </c>
      <c r="H1" s="7"/>
      <c r="I1" s="12"/>
      <c r="J1" s="45"/>
      <c r="K1" s="45"/>
      <c r="L1" s="46"/>
      <c r="M1" s="46"/>
      <c r="N1" s="45"/>
      <c r="O1" s="45"/>
    </row>
    <row r="2" ht="20.1" customHeight="1" spans="2:15">
      <c r="B2" s="4"/>
      <c r="C2" s="4"/>
      <c r="D2" s="8" t="s">
        <v>2</v>
      </c>
      <c r="E2" s="9">
        <f>C3</f>
        <v>42828</v>
      </c>
      <c r="F2" s="10" t="s">
        <v>3</v>
      </c>
      <c r="G2" s="11" t="s">
        <v>4</v>
      </c>
      <c r="H2" s="12"/>
      <c r="I2" s="12"/>
      <c r="J2" s="45"/>
      <c r="K2" s="45"/>
      <c r="L2" s="45"/>
      <c r="M2" s="45"/>
      <c r="N2" s="16"/>
      <c r="O2" s="16"/>
    </row>
    <row r="3" s="1" customFormat="1" ht="20.1" customHeight="1" spans="2:15">
      <c r="B3" s="13" t="s">
        <v>5</v>
      </c>
      <c r="C3" s="14">
        <v>42828</v>
      </c>
      <c r="D3" s="14"/>
      <c r="E3" s="15">
        <f>1+INT((C3-DATE(YEAR(C3+4-WEEKDAY(C3+6)),1,5)+WEEKDAY(DATE(YEAR(C3+4-WEEKDAY(C3+6)),1,3)))/7)</f>
        <v>14</v>
      </c>
      <c r="F3" s="16"/>
      <c r="G3" s="12"/>
      <c r="H3" s="17" t="s">
        <v>6</v>
      </c>
      <c r="I3" s="47">
        <v>4</v>
      </c>
      <c r="J3" s="48"/>
      <c r="K3" s="17" t="s">
        <v>7</v>
      </c>
      <c r="L3" s="49">
        <v>2017</v>
      </c>
      <c r="M3" s="50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42826</v>
      </c>
      <c r="H4" s="19"/>
      <c r="I4" s="19"/>
      <c r="J4" s="19"/>
      <c r="K4" s="19"/>
      <c r="L4" s="19"/>
      <c r="M4" s="51"/>
      <c r="N4" s="16"/>
      <c r="O4" s="16"/>
    </row>
    <row r="5" ht="20.1" customHeight="1" spans="3:15">
      <c r="C5" s="20" t="s">
        <v>8</v>
      </c>
      <c r="D5" s="20" t="s">
        <v>9</v>
      </c>
      <c r="E5" s="20" t="s">
        <v>10</v>
      </c>
      <c r="G5" s="21" t="s">
        <v>11</v>
      </c>
      <c r="H5" s="22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52" t="s">
        <v>17</v>
      </c>
      <c r="N5" s="16"/>
      <c r="O5" s="16"/>
    </row>
    <row r="6" ht="20.1" customHeight="1" spans="2:15">
      <c r="B6" s="23">
        <f>B7</f>
        <v>42828</v>
      </c>
      <c r="C6" s="24"/>
      <c r="D6" s="25"/>
      <c r="E6" s="26"/>
      <c r="G6" s="27" t="str">
        <f>IF(WEEKDAY(G4,1)=1,G4,"")</f>
        <v/>
      </c>
      <c r="H6" s="27" t="str">
        <f>IF(G6="",IF(WEEKDAY(G4,1)=MOD(1,7)+1,G4,""),G6+1)</f>
        <v/>
      </c>
      <c r="I6" s="27" t="str">
        <f>IF(H6="",IF(WEEKDAY(G4,1)=MOD(1+1,7)+1,G4,""),H6+1)</f>
        <v/>
      </c>
      <c r="J6" s="27" t="str">
        <f>IF(I6="",IF(WEEKDAY(G4,1)=MOD(1+2,7)+1,G4,""),I6+1)</f>
        <v/>
      </c>
      <c r="K6" s="27" t="str">
        <f>IF(J6="",IF(WEEKDAY(G4,1)=MOD(1+3,7)+1,G4,""),J6+1)</f>
        <v/>
      </c>
      <c r="L6" s="27" t="str">
        <f>IF(K6="",IF(WEEKDAY(G4,1)=MOD(1+4,7)+1,G4,""),K6+1)</f>
        <v/>
      </c>
      <c r="M6" s="27">
        <f>IF(L6="",IF(WEEKDAY(G4,1)=MOD(1+5,7)+1,G4,""),L6+1)</f>
        <v>42826</v>
      </c>
      <c r="N6" s="16"/>
      <c r="O6" s="16"/>
    </row>
    <row r="7" ht="20.1" customHeight="1" spans="1:15">
      <c r="A7" s="2"/>
      <c r="B7" s="28">
        <f>E2</f>
        <v>42828</v>
      </c>
      <c r="C7" s="29" t="s">
        <v>21</v>
      </c>
      <c r="D7" s="29" t="s">
        <v>21</v>
      </c>
      <c r="E7" s="30" t="s">
        <v>21</v>
      </c>
      <c r="G7" s="27">
        <f>IF(M6="","",IF(MONTH(M6+1)&lt;&gt;MONTH(M6),"",M6+1))</f>
        <v>42827</v>
      </c>
      <c r="H7" s="27">
        <f t="shared" ref="H7:J7" si="0">IF(G7="","",IF(MONTH(G7+1)&lt;&gt;MONTH(G7),"",G7+1))</f>
        <v>42828</v>
      </c>
      <c r="I7" s="27">
        <f t="shared" si="0"/>
        <v>42829</v>
      </c>
      <c r="J7" s="27">
        <f t="shared" si="0"/>
        <v>42830</v>
      </c>
      <c r="K7" s="27">
        <f t="shared" ref="K7:M7" si="1">IF(J7="","",IF(MONTH(J7+1)&lt;&gt;MONTH(J7),"",J7+1))</f>
        <v>42831</v>
      </c>
      <c r="L7" s="27">
        <f t="shared" si="1"/>
        <v>42832</v>
      </c>
      <c r="M7" s="27">
        <f t="shared" si="1"/>
        <v>42833</v>
      </c>
      <c r="N7" s="16"/>
      <c r="O7" s="16"/>
    </row>
    <row r="8" ht="20.1" customHeight="1" spans="1:15">
      <c r="A8" s="2"/>
      <c r="B8" s="28"/>
      <c r="C8" s="29"/>
      <c r="D8" s="29"/>
      <c r="E8" s="30"/>
      <c r="G8" s="27">
        <f t="shared" ref="G8:G11" si="2">IF(M7="","",IF(MONTH(M7+1)&lt;&gt;MONTH(M7),"",M7+1))</f>
        <v>42834</v>
      </c>
      <c r="H8" s="27">
        <f t="shared" ref="H8:M11" si="3">IF(G8="","",IF(MONTH(G8+1)&lt;&gt;MONTH(G8),"",G8+1))</f>
        <v>42835</v>
      </c>
      <c r="I8" s="27">
        <f t="shared" si="3"/>
        <v>42836</v>
      </c>
      <c r="J8" s="27">
        <f t="shared" si="3"/>
        <v>42837</v>
      </c>
      <c r="K8" s="27">
        <f t="shared" si="3"/>
        <v>42838</v>
      </c>
      <c r="L8" s="27">
        <f t="shared" si="3"/>
        <v>42839</v>
      </c>
      <c r="M8" s="27">
        <f t="shared" si="3"/>
        <v>42840</v>
      </c>
      <c r="N8" s="16"/>
      <c r="O8" s="16"/>
    </row>
    <row r="9" s="2" customFormat="1" ht="20.1" customHeight="1" spans="2:15">
      <c r="B9" s="31"/>
      <c r="C9" s="32"/>
      <c r="D9" s="33"/>
      <c r="E9" s="34"/>
      <c r="F9" s="3"/>
      <c r="G9" s="27">
        <f t="shared" si="2"/>
        <v>42841</v>
      </c>
      <c r="H9" s="27">
        <f t="shared" si="3"/>
        <v>42842</v>
      </c>
      <c r="I9" s="27">
        <f t="shared" si="3"/>
        <v>42843</v>
      </c>
      <c r="J9" s="27">
        <f t="shared" si="3"/>
        <v>42844</v>
      </c>
      <c r="K9" s="27">
        <f t="shared" si="3"/>
        <v>42845</v>
      </c>
      <c r="L9" s="27">
        <f t="shared" si="3"/>
        <v>42846</v>
      </c>
      <c r="M9" s="27">
        <f t="shared" si="3"/>
        <v>42847</v>
      </c>
      <c r="N9" s="16"/>
      <c r="O9" s="16"/>
    </row>
    <row r="10" s="2" customFormat="1" ht="20.1" customHeight="1" spans="2:15">
      <c r="B10" s="35"/>
      <c r="G10" s="27">
        <f t="shared" si="2"/>
        <v>42848</v>
      </c>
      <c r="H10" s="27">
        <f t="shared" si="3"/>
        <v>42849</v>
      </c>
      <c r="I10" s="27">
        <f t="shared" si="3"/>
        <v>42850</v>
      </c>
      <c r="J10" s="27">
        <f t="shared" si="3"/>
        <v>42851</v>
      </c>
      <c r="K10" s="27">
        <f t="shared" si="3"/>
        <v>42852</v>
      </c>
      <c r="L10" s="27">
        <f t="shared" si="3"/>
        <v>42853</v>
      </c>
      <c r="M10" s="27">
        <f t="shared" si="3"/>
        <v>42854</v>
      </c>
      <c r="N10" s="16"/>
      <c r="O10" s="16"/>
    </row>
    <row r="11" s="2" customFormat="1" ht="20.1" customHeight="1" spans="2:15">
      <c r="B11" s="23">
        <f>B12</f>
        <v>42829</v>
      </c>
      <c r="C11" s="24"/>
      <c r="D11" s="25"/>
      <c r="E11" s="26"/>
      <c r="G11" s="27">
        <f t="shared" si="2"/>
        <v>42855</v>
      </c>
      <c r="H11" s="27" t="str">
        <f t="shared" si="3"/>
        <v/>
      </c>
      <c r="I11" s="27" t="str">
        <f t="shared" si="3"/>
        <v/>
      </c>
      <c r="J11" s="27" t="str">
        <f t="shared" si="3"/>
        <v/>
      </c>
      <c r="K11" s="27" t="str">
        <f t="shared" si="3"/>
        <v/>
      </c>
      <c r="L11" s="27" t="str">
        <f t="shared" si="3"/>
        <v/>
      </c>
      <c r="M11" s="27" t="str">
        <f t="shared" si="3"/>
        <v/>
      </c>
      <c r="N11" s="16"/>
      <c r="O11" s="16"/>
    </row>
    <row r="12" s="2" customFormat="1" ht="20.1" customHeight="1" spans="2:15">
      <c r="B12" s="28">
        <f>B7+1</f>
        <v>42829</v>
      </c>
      <c r="C12" s="29" t="s">
        <v>21</v>
      </c>
      <c r="D12" s="29" t="s">
        <v>21</v>
      </c>
      <c r="E12" s="30" t="s">
        <v>21</v>
      </c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28"/>
      <c r="C13" s="36"/>
      <c r="D13" s="37"/>
      <c r="E13" s="38"/>
      <c r="G13" s="39" t="s">
        <v>18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31"/>
      <c r="C14" s="32"/>
      <c r="D14" s="33"/>
      <c r="E14" s="34"/>
      <c r="G14" s="39" t="s">
        <v>19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5"/>
      <c r="G15" s="39" t="s">
        <v>20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42830</v>
      </c>
      <c r="C16" s="24"/>
      <c r="D16" s="25"/>
      <c r="E16" s="26"/>
      <c r="F16" s="2"/>
      <c r="G16" s="40"/>
      <c r="H16" s="2"/>
      <c r="I16" s="2"/>
    </row>
    <row r="17" ht="20.1" customHeight="1" spans="1:7">
      <c r="A17" s="2"/>
      <c r="B17" s="28">
        <f>B12+1</f>
        <v>42830</v>
      </c>
      <c r="C17" s="29" t="s">
        <v>22</v>
      </c>
      <c r="D17" s="29" t="s">
        <v>22</v>
      </c>
      <c r="E17" s="30" t="s">
        <v>22</v>
      </c>
      <c r="G17" s="40"/>
    </row>
    <row r="18" ht="20.1" customHeight="1" spans="1:7">
      <c r="A18" s="2"/>
      <c r="B18" s="28"/>
      <c r="C18" s="36"/>
      <c r="D18" s="37"/>
      <c r="E18" s="38"/>
      <c r="G18" s="40"/>
    </row>
    <row r="19" ht="20.1" customHeight="1" spans="1:5">
      <c r="A19" s="2"/>
      <c r="B19" s="31"/>
      <c r="C19" s="32"/>
      <c r="D19" s="33"/>
      <c r="E19" s="34"/>
    </row>
    <row r="20" ht="20.1" customHeight="1" spans="2:2">
      <c r="B20" s="35"/>
    </row>
    <row r="21" ht="20.1" customHeight="1" spans="2:5">
      <c r="B21" s="23">
        <f>B22</f>
        <v>42831</v>
      </c>
      <c r="C21" s="24"/>
      <c r="D21" s="25"/>
      <c r="E21" s="26"/>
    </row>
    <row r="22" ht="20.1" customHeight="1" spans="1:5">
      <c r="A22" s="2"/>
      <c r="B22" s="28">
        <f>B17+1</f>
        <v>42831</v>
      </c>
      <c r="C22" s="29" t="s">
        <v>22</v>
      </c>
      <c r="D22" s="29" t="s">
        <v>22</v>
      </c>
      <c r="E22" s="30" t="s">
        <v>22</v>
      </c>
    </row>
    <row r="23" ht="20.1" customHeight="1" spans="1:5">
      <c r="A23" s="2"/>
      <c r="B23" s="28"/>
      <c r="C23" s="36"/>
      <c r="D23" s="37"/>
      <c r="E23" s="38"/>
    </row>
    <row r="24" ht="20.1" customHeight="1" spans="1:5">
      <c r="A24" s="2"/>
      <c r="B24" s="31"/>
      <c r="C24" s="32"/>
      <c r="D24" s="33"/>
      <c r="E24" s="34"/>
    </row>
    <row r="25" ht="20.1" customHeight="1" spans="2:2">
      <c r="B25" s="35"/>
    </row>
    <row r="26" ht="20.1" customHeight="1" spans="2:5">
      <c r="B26" s="23">
        <f>B27</f>
        <v>42832</v>
      </c>
      <c r="C26" s="24"/>
      <c r="D26" s="25"/>
      <c r="E26" s="26"/>
    </row>
    <row r="27" ht="20.1" customHeight="1" spans="1:5">
      <c r="A27" s="2"/>
      <c r="B27" s="28">
        <f>B22+1</f>
        <v>42832</v>
      </c>
      <c r="C27" s="29" t="s">
        <v>23</v>
      </c>
      <c r="D27" s="29" t="s">
        <v>23</v>
      </c>
      <c r="E27" s="29" t="s">
        <v>23</v>
      </c>
    </row>
    <row r="28" ht="20.1" customHeight="1" spans="1:5">
      <c r="A28" s="2"/>
      <c r="B28" s="28"/>
      <c r="C28" s="36"/>
      <c r="D28" s="37"/>
      <c r="E28" s="38"/>
    </row>
    <row r="29" ht="20.1" customHeight="1" spans="1:5">
      <c r="A29" s="2"/>
      <c r="B29" s="31"/>
      <c r="C29" s="32"/>
      <c r="D29" s="33"/>
      <c r="E29" s="34"/>
    </row>
    <row r="30" ht="20.1" customHeight="1" spans="2:2">
      <c r="B30" s="35"/>
    </row>
    <row r="31" ht="20.1" customHeight="1" spans="2:5">
      <c r="B31" s="23">
        <f>B32</f>
        <v>42833</v>
      </c>
      <c r="C31" s="24"/>
      <c r="D31" s="25"/>
      <c r="E31" s="26"/>
    </row>
    <row r="32" ht="20.1" customHeight="1" spans="1:5">
      <c r="A32" s="2"/>
      <c r="B32" s="28">
        <f>B27+1</f>
        <v>42833</v>
      </c>
      <c r="C32" s="29" t="s">
        <v>23</v>
      </c>
      <c r="D32" s="29" t="s">
        <v>23</v>
      </c>
      <c r="E32" s="29" t="s">
        <v>23</v>
      </c>
    </row>
    <row r="33" ht="20.1" customHeight="1" spans="1:5">
      <c r="A33" s="2"/>
      <c r="B33" s="28"/>
      <c r="C33" s="36"/>
      <c r="D33" s="37"/>
      <c r="E33" s="38"/>
    </row>
    <row r="34" ht="20.1" customHeight="1" spans="1:5">
      <c r="A34" s="2"/>
      <c r="B34" s="31"/>
      <c r="C34" s="32"/>
      <c r="D34" s="33"/>
      <c r="E34" s="34"/>
    </row>
    <row r="35" ht="20.1" customHeight="1" spans="2:2">
      <c r="B35" s="35"/>
    </row>
    <row r="36" ht="20.1" customHeight="1" spans="2:5">
      <c r="B36" s="23">
        <f>B37</f>
        <v>42834</v>
      </c>
      <c r="C36" s="24"/>
      <c r="D36" s="25"/>
      <c r="E36" s="26"/>
    </row>
    <row r="37" ht="20.1" customHeight="1" spans="1:5">
      <c r="A37" s="2"/>
      <c r="B37" s="28">
        <f>B32+1</f>
        <v>42834</v>
      </c>
      <c r="C37" s="29" t="s">
        <v>23</v>
      </c>
      <c r="D37" s="29" t="s">
        <v>23</v>
      </c>
      <c r="E37" s="29" t="s">
        <v>23</v>
      </c>
    </row>
    <row r="38" ht="20.1" customHeight="1" spans="1:5">
      <c r="A38" s="2"/>
      <c r="B38" s="28"/>
      <c r="C38" s="36"/>
      <c r="D38" s="37"/>
      <c r="E38" s="38"/>
    </row>
    <row r="39" ht="20.1" customHeight="1" spans="1:5">
      <c r="A39" s="2"/>
      <c r="B39" s="31"/>
      <c r="C39" s="32"/>
      <c r="D39" s="33"/>
      <c r="E39" s="34"/>
    </row>
    <row r="40" ht="20.1" customHeight="1" spans="2:2">
      <c r="B40" s="35"/>
    </row>
    <row r="41" ht="20.1" customHeight="1" spans="1:5">
      <c r="A41" s="41"/>
      <c r="B41" s="13" t="s">
        <v>5</v>
      </c>
      <c r="C41" s="14">
        <f>C3+7</f>
        <v>42835</v>
      </c>
      <c r="D41" s="14"/>
      <c r="E41" s="15">
        <f>1+INT((C41-DATE(YEAR(C41+4-WEEKDAY(C41+6)),1,5)+WEEKDAY(DATE(YEAR(C41+4-WEEKDAY(C41+6)),1,3)))/7)</f>
        <v>15</v>
      </c>
    </row>
    <row r="42" ht="20.1" customHeight="1"/>
    <row r="43" ht="20.1" customHeight="1" spans="2:5">
      <c r="B43" s="23">
        <f>B44</f>
        <v>42835</v>
      </c>
      <c r="C43" s="24"/>
      <c r="D43" s="25"/>
      <c r="E43" s="26"/>
    </row>
    <row r="44" ht="20.1" customHeight="1" spans="1:5">
      <c r="A44" s="2"/>
      <c r="B44" s="28">
        <f>B37+1</f>
        <v>42835</v>
      </c>
      <c r="C44" s="29" t="s">
        <v>24</v>
      </c>
      <c r="D44" s="29" t="s">
        <v>24</v>
      </c>
      <c r="E44" s="29" t="s">
        <v>24</v>
      </c>
    </row>
    <row r="45" ht="20.1" customHeight="1" spans="1:5">
      <c r="A45" s="2"/>
      <c r="B45" s="28"/>
      <c r="C45" s="29"/>
      <c r="D45" s="37"/>
      <c r="E45" s="38"/>
    </row>
    <row r="46" ht="20.1" customHeight="1" spans="1:5">
      <c r="A46" s="2"/>
      <c r="B46" s="31"/>
      <c r="C46" s="32"/>
      <c r="D46" s="33"/>
      <c r="E46" s="34"/>
    </row>
    <row r="47" ht="20.1" customHeight="1" spans="1:5">
      <c r="A47" s="2"/>
      <c r="B47" s="35"/>
      <c r="C47" s="2"/>
      <c r="D47" s="2"/>
      <c r="E47" s="2"/>
    </row>
    <row r="48" ht="20.1" customHeight="1" spans="1:5">
      <c r="A48" s="2"/>
      <c r="B48" s="23">
        <f>B49</f>
        <v>42836</v>
      </c>
      <c r="C48" s="24"/>
      <c r="D48" s="25"/>
      <c r="E48" s="26"/>
    </row>
    <row r="49" ht="20.1" customHeight="1" spans="1:5">
      <c r="A49" s="2"/>
      <c r="B49" s="28">
        <f>B44+1</f>
        <v>42836</v>
      </c>
      <c r="C49" s="29" t="s">
        <v>25</v>
      </c>
      <c r="D49" s="29" t="s">
        <v>25</v>
      </c>
      <c r="E49" s="30" t="s">
        <v>25</v>
      </c>
    </row>
    <row r="50" ht="20.1" customHeight="1" spans="1:5">
      <c r="A50" s="2"/>
      <c r="B50" s="28"/>
      <c r="C50" s="29" t="s">
        <v>26</v>
      </c>
      <c r="D50" s="29" t="s">
        <v>26</v>
      </c>
      <c r="E50" s="29" t="s">
        <v>26</v>
      </c>
    </row>
    <row r="51" ht="20.1" customHeight="1" spans="1:5">
      <c r="A51" s="2"/>
      <c r="B51" s="31"/>
      <c r="C51" s="32"/>
      <c r="D51" s="33"/>
      <c r="E51" s="34"/>
    </row>
    <row r="52" ht="20.1" customHeight="1" spans="1:5">
      <c r="A52" s="2"/>
      <c r="B52" s="35"/>
      <c r="C52" s="2"/>
      <c r="D52" s="2"/>
      <c r="E52" s="2"/>
    </row>
    <row r="53" ht="20.1" customHeight="1" spans="1:5">
      <c r="A53" s="2"/>
      <c r="B53" s="23">
        <f>B54</f>
        <v>42837</v>
      </c>
      <c r="C53" s="24"/>
      <c r="D53" s="25"/>
      <c r="E53" s="26"/>
    </row>
    <row r="54" ht="20.1" customHeight="1" spans="1:5">
      <c r="A54" s="2"/>
      <c r="B54" s="28">
        <f>B49+1</f>
        <v>42837</v>
      </c>
      <c r="C54" s="29" t="s">
        <v>25</v>
      </c>
      <c r="D54" s="29" t="s">
        <v>25</v>
      </c>
      <c r="E54" s="30" t="s">
        <v>25</v>
      </c>
    </row>
    <row r="55" ht="20.1" customHeight="1" spans="1:5">
      <c r="A55" s="2"/>
      <c r="B55" s="28"/>
      <c r="C55" s="36"/>
      <c r="D55" s="43"/>
      <c r="E55" s="38"/>
    </row>
    <row r="56" ht="20.1" customHeight="1" spans="1:5">
      <c r="A56" s="2"/>
      <c r="B56" s="31"/>
      <c r="C56" s="32"/>
      <c r="D56" s="33"/>
      <c r="E56" s="34"/>
    </row>
    <row r="57" ht="20.1" customHeight="1" spans="2:2">
      <c r="B57" s="35"/>
    </row>
    <row r="58" ht="20.1" customHeight="1" spans="2:5">
      <c r="B58" s="23">
        <f>B59</f>
        <v>42838</v>
      </c>
      <c r="C58" s="24"/>
      <c r="D58" s="25"/>
      <c r="E58" s="26"/>
    </row>
    <row r="59" ht="20.1" customHeight="1" spans="1:5">
      <c r="A59" s="2"/>
      <c r="B59" s="28">
        <f>B54+1</f>
        <v>42838</v>
      </c>
      <c r="C59" s="29" t="s">
        <v>27</v>
      </c>
      <c r="D59" s="29" t="s">
        <v>27</v>
      </c>
      <c r="E59" s="30" t="s">
        <v>27</v>
      </c>
    </row>
    <row r="60" ht="20.1" customHeight="1" spans="1:5">
      <c r="A60" s="2"/>
      <c r="B60" s="28"/>
      <c r="C60" s="36"/>
      <c r="D60" s="44"/>
      <c r="E60" s="38"/>
    </row>
    <row r="61" ht="20.1" customHeight="1" spans="1:5">
      <c r="A61" s="2"/>
      <c r="B61" s="31"/>
      <c r="C61" s="32"/>
      <c r="D61" s="33"/>
      <c r="E61" s="34"/>
    </row>
    <row r="62" ht="20.1" customHeight="1" spans="2:2">
      <c r="B62" s="35"/>
    </row>
    <row r="63" ht="20.1" customHeight="1" spans="2:5">
      <c r="B63" s="23">
        <f>B64</f>
        <v>42839</v>
      </c>
      <c r="C63" s="24"/>
      <c r="D63" s="25"/>
      <c r="E63" s="26"/>
    </row>
    <row r="64" ht="20.1" customHeight="1" spans="1:5">
      <c r="A64" s="2"/>
      <c r="B64" s="28">
        <f>B59+1</f>
        <v>42839</v>
      </c>
      <c r="C64" s="29" t="s">
        <v>27</v>
      </c>
      <c r="D64" s="29" t="s">
        <v>27</v>
      </c>
      <c r="E64" s="30" t="s">
        <v>27</v>
      </c>
    </row>
    <row r="65" ht="20.1" customHeight="1" spans="1:5">
      <c r="A65" s="2"/>
      <c r="B65" s="28"/>
      <c r="C65" s="36"/>
      <c r="D65" s="37"/>
      <c r="E65" s="38"/>
    </row>
    <row r="66" ht="20.1" customHeight="1" spans="1:5">
      <c r="A66" s="2"/>
      <c r="B66" s="31"/>
      <c r="C66" s="32"/>
      <c r="D66" s="33"/>
      <c r="E66" s="34"/>
    </row>
    <row r="67" ht="20.1" customHeight="1" spans="2:2">
      <c r="B67" s="35"/>
    </row>
    <row r="68" ht="20.1" customHeight="1" spans="2:5">
      <c r="B68" s="23">
        <f>B69</f>
        <v>42840</v>
      </c>
      <c r="C68" s="24"/>
      <c r="D68" s="25"/>
      <c r="E68" s="26"/>
    </row>
    <row r="69" ht="20.1" customHeight="1" spans="1:5">
      <c r="A69" s="2"/>
      <c r="B69" s="28">
        <f>B64+1</f>
        <v>42840</v>
      </c>
      <c r="C69" s="29"/>
      <c r="D69" s="29"/>
      <c r="E69" s="38"/>
    </row>
    <row r="70" ht="20.1" customHeight="1" spans="1:5">
      <c r="A70" s="2"/>
      <c r="B70" s="28"/>
      <c r="C70" s="36"/>
      <c r="D70" s="37"/>
      <c r="E70" s="38"/>
    </row>
    <row r="71" ht="20.1" customHeight="1" spans="1:5">
      <c r="A71" s="2"/>
      <c r="B71" s="31"/>
      <c r="C71" s="32"/>
      <c r="D71" s="33"/>
      <c r="E71" s="34"/>
    </row>
    <row r="72" ht="20.1" customHeight="1" spans="2:2">
      <c r="B72" s="35"/>
    </row>
    <row r="73" ht="20.1" customHeight="1" spans="2:5">
      <c r="B73" s="23">
        <f>B74</f>
        <v>42841</v>
      </c>
      <c r="C73" s="24"/>
      <c r="D73" s="25"/>
      <c r="E73" s="26"/>
    </row>
    <row r="74" ht="20.1" customHeight="1" spans="1:5">
      <c r="A74" s="2"/>
      <c r="B74" s="28">
        <f>B69+1</f>
        <v>42841</v>
      </c>
      <c r="C74" s="36"/>
      <c r="D74" s="37"/>
      <c r="E74" s="38"/>
    </row>
    <row r="75" ht="20.1" customHeight="1" spans="1:5">
      <c r="A75" s="2"/>
      <c r="B75" s="28"/>
      <c r="C75" s="36"/>
      <c r="D75" s="37"/>
      <c r="E75" s="38"/>
    </row>
    <row r="76" ht="20.1" customHeight="1" spans="1:5">
      <c r="A76" s="2"/>
      <c r="B76" s="31"/>
      <c r="C76" s="32"/>
      <c r="D76" s="33"/>
      <c r="E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</mergeCell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O76"/>
  <sheetViews>
    <sheetView showGridLines="0" tabSelected="1" topLeftCell="A40" workbookViewId="0">
      <selection activeCell="E52" sqref="E52"/>
    </sheetView>
  </sheetViews>
  <sheetFormatPr defaultColWidth="9.125" defaultRowHeight="14.25"/>
  <cols>
    <col min="1" max="1" width="2.875" style="3" customWidth="1"/>
    <col min="2" max="2" width="13.75" style="3" customWidth="1"/>
    <col min="3" max="3" width="31.625" style="3" customWidth="1"/>
    <col min="4" max="5" width="28.25" style="3" customWidth="1"/>
    <col min="6" max="6" width="18.25" style="3" customWidth="1"/>
    <col min="7" max="13" width="3.625" style="3" customWidth="1"/>
    <col min="14" max="16384" width="9.125" style="3"/>
  </cols>
  <sheetData>
    <row r="1" ht="25.5" customHeight="1" spans="2:15">
      <c r="B1" s="4" t="s">
        <v>0</v>
      </c>
      <c r="C1" s="4"/>
      <c r="D1" s="4"/>
      <c r="E1" s="5"/>
      <c r="G1" s="6" t="s">
        <v>1</v>
      </c>
      <c r="H1" s="7"/>
      <c r="I1" s="12"/>
      <c r="J1" s="45"/>
      <c r="K1" s="45"/>
      <c r="L1" s="46"/>
      <c r="M1" s="46"/>
      <c r="N1" s="45"/>
      <c r="O1" s="45"/>
    </row>
    <row r="2" ht="20.1" customHeight="1" spans="2:15">
      <c r="B2" s="4"/>
      <c r="C2" s="4"/>
      <c r="D2" s="8" t="s">
        <v>2</v>
      </c>
      <c r="E2" s="9">
        <f>C3</f>
        <v>42842</v>
      </c>
      <c r="F2" s="10" t="s">
        <v>3</v>
      </c>
      <c r="G2" s="11" t="s">
        <v>4</v>
      </c>
      <c r="H2" s="12"/>
      <c r="I2" s="12"/>
      <c r="J2" s="45"/>
      <c r="K2" s="45"/>
      <c r="L2" s="45"/>
      <c r="M2" s="45"/>
      <c r="N2" s="16"/>
      <c r="O2" s="16"/>
    </row>
    <row r="3" s="1" customFormat="1" ht="20.1" customHeight="1" spans="2:15">
      <c r="B3" s="13" t="s">
        <v>5</v>
      </c>
      <c r="C3" s="14">
        <v>42842</v>
      </c>
      <c r="D3" s="14"/>
      <c r="E3" s="15">
        <f>1+INT((C3-DATE(YEAR(C3+4-WEEKDAY(C3+6)),1,5)+WEEKDAY(DATE(YEAR(C3+4-WEEKDAY(C3+6)),1,3)))/7)</f>
        <v>16</v>
      </c>
      <c r="F3" s="16"/>
      <c r="G3" s="12"/>
      <c r="H3" s="17" t="s">
        <v>6</v>
      </c>
      <c r="I3" s="47">
        <v>4</v>
      </c>
      <c r="J3" s="48"/>
      <c r="K3" s="17" t="s">
        <v>7</v>
      </c>
      <c r="L3" s="49">
        <v>2017</v>
      </c>
      <c r="M3" s="50"/>
      <c r="N3" s="16"/>
      <c r="O3" s="16"/>
    </row>
    <row r="4" ht="20.1" customHeight="1" spans="1:15">
      <c r="A4" s="1"/>
      <c r="B4" s="1"/>
      <c r="C4" s="1"/>
      <c r="D4" s="1"/>
      <c r="E4" s="1"/>
      <c r="F4" s="1"/>
      <c r="G4" s="18">
        <f>DATE(L3,I3,1)</f>
        <v>42826</v>
      </c>
      <c r="H4" s="19"/>
      <c r="I4" s="19"/>
      <c r="J4" s="19"/>
      <c r="K4" s="19"/>
      <c r="L4" s="19"/>
      <c r="M4" s="51"/>
      <c r="N4" s="16"/>
      <c r="O4" s="16"/>
    </row>
    <row r="5" ht="20.1" customHeight="1" spans="3:15">
      <c r="C5" s="20" t="s">
        <v>8</v>
      </c>
      <c r="D5" s="20" t="s">
        <v>9</v>
      </c>
      <c r="E5" s="20" t="s">
        <v>10</v>
      </c>
      <c r="G5" s="21" t="s">
        <v>11</v>
      </c>
      <c r="H5" s="22" t="s">
        <v>12</v>
      </c>
      <c r="I5" s="22" t="s">
        <v>13</v>
      </c>
      <c r="J5" s="22" t="s">
        <v>14</v>
      </c>
      <c r="K5" s="22" t="s">
        <v>15</v>
      </c>
      <c r="L5" s="22" t="s">
        <v>16</v>
      </c>
      <c r="M5" s="52" t="s">
        <v>17</v>
      </c>
      <c r="N5" s="16"/>
      <c r="O5" s="16"/>
    </row>
    <row r="6" ht="20.1" customHeight="1" spans="2:15">
      <c r="B6" s="23">
        <f>B7</f>
        <v>42842</v>
      </c>
      <c r="C6" s="24"/>
      <c r="D6" s="25"/>
      <c r="E6" s="26"/>
      <c r="G6" s="27" t="str">
        <f>IF(WEEKDAY(G4,1)=1,G4,"")</f>
        <v/>
      </c>
      <c r="H6" s="27" t="str">
        <f>IF(G6="",IF(WEEKDAY(G4,1)=MOD(1,7)+1,G4,""),G6+1)</f>
        <v/>
      </c>
      <c r="I6" s="27" t="str">
        <f>IF(H6="",IF(WEEKDAY(G4,1)=MOD(1+1,7)+1,G4,""),H6+1)</f>
        <v/>
      </c>
      <c r="J6" s="27" t="str">
        <f>IF(I6="",IF(WEEKDAY(G4,1)=MOD(1+2,7)+1,G4,""),I6+1)</f>
        <v/>
      </c>
      <c r="K6" s="27" t="str">
        <f>IF(J6="",IF(WEEKDAY(G4,1)=MOD(1+3,7)+1,G4,""),J6+1)</f>
        <v/>
      </c>
      <c r="L6" s="27" t="str">
        <f>IF(K6="",IF(WEEKDAY(G4,1)=MOD(1+4,7)+1,G4,""),K6+1)</f>
        <v/>
      </c>
      <c r="M6" s="27">
        <f>IF(L6="",IF(WEEKDAY(G4,1)=MOD(1+5,7)+1,G4,""),L6+1)</f>
        <v>42826</v>
      </c>
      <c r="N6" s="16"/>
      <c r="O6" s="16"/>
    </row>
    <row r="7" ht="20.1" customHeight="1" spans="1:15">
      <c r="A7" s="2"/>
      <c r="B7" s="28">
        <f>E2</f>
        <v>42842</v>
      </c>
      <c r="C7" s="29" t="s">
        <v>28</v>
      </c>
      <c r="D7" s="29" t="s">
        <v>28</v>
      </c>
      <c r="E7" s="30" t="s">
        <v>28</v>
      </c>
      <c r="G7" s="27">
        <f>IF(M6="","",IF(MONTH(M6+1)&lt;&gt;MONTH(M6),"",M6+1))</f>
        <v>42827</v>
      </c>
      <c r="H7" s="27">
        <f t="shared" ref="H7:J7" si="0">IF(G7="","",IF(MONTH(G7+1)&lt;&gt;MONTH(G7),"",G7+1))</f>
        <v>42828</v>
      </c>
      <c r="I7" s="27">
        <f t="shared" si="0"/>
        <v>42829</v>
      </c>
      <c r="J7" s="27">
        <f t="shared" si="0"/>
        <v>42830</v>
      </c>
      <c r="K7" s="27">
        <f t="shared" ref="K7:M7" si="1">IF(J7="","",IF(MONTH(J7+1)&lt;&gt;MONTH(J7),"",J7+1))</f>
        <v>42831</v>
      </c>
      <c r="L7" s="27">
        <f t="shared" si="1"/>
        <v>42832</v>
      </c>
      <c r="M7" s="27">
        <f t="shared" si="1"/>
        <v>42833</v>
      </c>
      <c r="N7" s="16"/>
      <c r="O7" s="16"/>
    </row>
    <row r="8" ht="20.1" customHeight="1" spans="1:15">
      <c r="A8" s="2"/>
      <c r="B8" s="28"/>
      <c r="C8" s="29"/>
      <c r="D8" s="29"/>
      <c r="E8" s="30"/>
      <c r="G8" s="27">
        <f t="shared" ref="G8:G11" si="2">IF(M7="","",IF(MONTH(M7+1)&lt;&gt;MONTH(M7),"",M7+1))</f>
        <v>42834</v>
      </c>
      <c r="H8" s="27">
        <f t="shared" ref="H8:M11" si="3">IF(G8="","",IF(MONTH(G8+1)&lt;&gt;MONTH(G8),"",G8+1))</f>
        <v>42835</v>
      </c>
      <c r="I8" s="27">
        <f t="shared" si="3"/>
        <v>42836</v>
      </c>
      <c r="J8" s="27">
        <f t="shared" si="3"/>
        <v>42837</v>
      </c>
      <c r="K8" s="27">
        <f t="shared" si="3"/>
        <v>42838</v>
      </c>
      <c r="L8" s="27">
        <f t="shared" si="3"/>
        <v>42839</v>
      </c>
      <c r="M8" s="27">
        <f t="shared" si="3"/>
        <v>42840</v>
      </c>
      <c r="N8" s="16"/>
      <c r="O8" s="16"/>
    </row>
    <row r="9" s="2" customFormat="1" ht="20.1" customHeight="1" spans="2:15">
      <c r="B9" s="31"/>
      <c r="C9" s="32"/>
      <c r="D9" s="33"/>
      <c r="E9" s="34"/>
      <c r="F9" s="3"/>
      <c r="G9" s="27">
        <f t="shared" si="2"/>
        <v>42841</v>
      </c>
      <c r="H9" s="27">
        <f t="shared" si="3"/>
        <v>42842</v>
      </c>
      <c r="I9" s="27">
        <f t="shared" si="3"/>
        <v>42843</v>
      </c>
      <c r="J9" s="27">
        <f t="shared" si="3"/>
        <v>42844</v>
      </c>
      <c r="K9" s="27">
        <f t="shared" si="3"/>
        <v>42845</v>
      </c>
      <c r="L9" s="27">
        <f t="shared" si="3"/>
        <v>42846</v>
      </c>
      <c r="M9" s="27">
        <f t="shared" si="3"/>
        <v>42847</v>
      </c>
      <c r="N9" s="16"/>
      <c r="O9" s="16"/>
    </row>
    <row r="10" s="2" customFormat="1" ht="20.1" customHeight="1" spans="2:15">
      <c r="B10" s="35"/>
      <c r="G10" s="27">
        <f t="shared" si="2"/>
        <v>42848</v>
      </c>
      <c r="H10" s="27">
        <f t="shared" si="3"/>
        <v>42849</v>
      </c>
      <c r="I10" s="27">
        <f t="shared" si="3"/>
        <v>42850</v>
      </c>
      <c r="J10" s="27">
        <f t="shared" si="3"/>
        <v>42851</v>
      </c>
      <c r="K10" s="27">
        <f t="shared" si="3"/>
        <v>42852</v>
      </c>
      <c r="L10" s="27">
        <f t="shared" si="3"/>
        <v>42853</v>
      </c>
      <c r="M10" s="27">
        <f t="shared" si="3"/>
        <v>42854</v>
      </c>
      <c r="N10" s="16"/>
      <c r="O10" s="16"/>
    </row>
    <row r="11" s="2" customFormat="1" ht="20.1" customHeight="1" spans="2:15">
      <c r="B11" s="23">
        <f>B12</f>
        <v>42843</v>
      </c>
      <c r="C11" s="24"/>
      <c r="D11" s="25"/>
      <c r="E11" s="26"/>
      <c r="G11" s="27">
        <f t="shared" si="2"/>
        <v>42855</v>
      </c>
      <c r="H11" s="27" t="str">
        <f t="shared" si="3"/>
        <v/>
      </c>
      <c r="I11" s="27" t="str">
        <f t="shared" si="3"/>
        <v/>
      </c>
      <c r="J11" s="27" t="str">
        <f t="shared" si="3"/>
        <v/>
      </c>
      <c r="K11" s="27" t="str">
        <f t="shared" si="3"/>
        <v/>
      </c>
      <c r="L11" s="27" t="str">
        <f t="shared" si="3"/>
        <v/>
      </c>
      <c r="M11" s="27" t="str">
        <f t="shared" si="3"/>
        <v/>
      </c>
      <c r="N11" s="16"/>
      <c r="O11" s="16"/>
    </row>
    <row r="12" s="2" customFormat="1" ht="20.1" customHeight="1" spans="2:15">
      <c r="B12" s="28">
        <f>B7+1</f>
        <v>42843</v>
      </c>
      <c r="C12" s="29" t="s">
        <v>29</v>
      </c>
      <c r="D12" s="29" t="s">
        <v>29</v>
      </c>
      <c r="E12" s="30" t="s">
        <v>29</v>
      </c>
      <c r="G12" s="7"/>
      <c r="H12" s="7"/>
      <c r="I12" s="7"/>
      <c r="J12" s="7"/>
      <c r="K12" s="7"/>
      <c r="L12" s="7"/>
      <c r="M12" s="7"/>
      <c r="N12" s="16"/>
      <c r="O12" s="16"/>
    </row>
    <row r="13" s="2" customFormat="1" ht="20.1" customHeight="1" spans="2:15">
      <c r="B13" s="28"/>
      <c r="C13" s="36"/>
      <c r="D13" s="37"/>
      <c r="E13" s="38"/>
      <c r="G13" s="39" t="s">
        <v>18</v>
      </c>
      <c r="H13" s="7"/>
      <c r="I13" s="7"/>
      <c r="J13" s="7"/>
      <c r="K13" s="7"/>
      <c r="L13" s="7"/>
      <c r="M13" s="7"/>
      <c r="N13" s="16"/>
      <c r="O13" s="16"/>
    </row>
    <row r="14" s="2" customFormat="1" ht="20.1" customHeight="1" spans="2:15">
      <c r="B14" s="31"/>
      <c r="C14" s="32"/>
      <c r="D14" s="33"/>
      <c r="E14" s="34"/>
      <c r="G14" s="39" t="s">
        <v>19</v>
      </c>
      <c r="H14" s="7"/>
      <c r="I14" s="7"/>
      <c r="J14" s="7"/>
      <c r="K14" s="7"/>
      <c r="L14" s="7"/>
      <c r="M14" s="7"/>
      <c r="N14" s="16"/>
      <c r="O14" s="16"/>
    </row>
    <row r="15" s="2" customFormat="1" ht="20.1" customHeight="1" spans="2:15">
      <c r="B15" s="35"/>
      <c r="G15" s="39" t="s">
        <v>20</v>
      </c>
      <c r="H15" s="7"/>
      <c r="I15" s="7"/>
      <c r="J15" s="7"/>
      <c r="K15" s="7"/>
      <c r="L15" s="7"/>
      <c r="M15" s="7"/>
      <c r="N15" s="16"/>
      <c r="O15" s="16"/>
    </row>
    <row r="16" ht="20.1" customHeight="1" spans="1:9">
      <c r="A16" s="2"/>
      <c r="B16" s="23">
        <f>B17</f>
        <v>42844</v>
      </c>
      <c r="C16" s="24"/>
      <c r="D16" s="25"/>
      <c r="E16" s="26"/>
      <c r="F16" s="2"/>
      <c r="G16" s="40"/>
      <c r="H16" s="2"/>
      <c r="I16" s="2"/>
    </row>
    <row r="17" ht="20.1" customHeight="1" spans="1:7">
      <c r="A17" s="2"/>
      <c r="B17" s="28">
        <f>B12+1</f>
        <v>42844</v>
      </c>
      <c r="C17" s="29" t="s">
        <v>30</v>
      </c>
      <c r="D17" s="29" t="s">
        <v>30</v>
      </c>
      <c r="E17" s="30" t="s">
        <v>30</v>
      </c>
      <c r="G17" s="40"/>
    </row>
    <row r="18" ht="20.1" customHeight="1" spans="1:7">
      <c r="A18" s="2"/>
      <c r="B18" s="28"/>
      <c r="C18" s="29" t="s">
        <v>31</v>
      </c>
      <c r="D18" s="29" t="s">
        <v>31</v>
      </c>
      <c r="E18" s="30" t="s">
        <v>31</v>
      </c>
      <c r="G18" s="40"/>
    </row>
    <row r="19" ht="20.1" customHeight="1" spans="1:5">
      <c r="A19" s="2"/>
      <c r="B19" s="31"/>
      <c r="C19" s="32"/>
      <c r="D19" s="33"/>
      <c r="E19" s="34"/>
    </row>
    <row r="20" ht="20.1" customHeight="1" spans="2:2">
      <c r="B20" s="35"/>
    </row>
    <row r="21" ht="20.1" customHeight="1" spans="2:5">
      <c r="B21" s="23">
        <f>B22</f>
        <v>42845</v>
      </c>
      <c r="C21" s="24"/>
      <c r="D21" s="25"/>
      <c r="E21" s="26"/>
    </row>
    <row r="22" ht="20.1" customHeight="1" spans="1:5">
      <c r="A22" s="2"/>
      <c r="B22" s="28">
        <f>B17+1</f>
        <v>42845</v>
      </c>
      <c r="C22" s="29" t="s">
        <v>30</v>
      </c>
      <c r="D22" s="29" t="s">
        <v>30</v>
      </c>
      <c r="E22" s="30" t="s">
        <v>30</v>
      </c>
    </row>
    <row r="23" ht="20.1" customHeight="1" spans="1:5">
      <c r="A23" s="2"/>
      <c r="B23" s="28"/>
      <c r="C23" s="29" t="s">
        <v>32</v>
      </c>
      <c r="D23" s="29" t="s">
        <v>32</v>
      </c>
      <c r="E23" s="30" t="s">
        <v>32</v>
      </c>
    </row>
    <row r="24" ht="20.1" customHeight="1" spans="1:5">
      <c r="A24" s="2"/>
      <c r="B24" s="31"/>
      <c r="C24" s="32"/>
      <c r="D24" s="33"/>
      <c r="E24" s="34"/>
    </row>
    <row r="25" ht="20.1" customHeight="1" spans="2:2">
      <c r="B25" s="35"/>
    </row>
    <row r="26" ht="20.1" customHeight="1" spans="2:5">
      <c r="B26" s="23">
        <f>B27</f>
        <v>42846</v>
      </c>
      <c r="C26" s="24"/>
      <c r="D26" s="25"/>
      <c r="E26" s="26"/>
    </row>
    <row r="27" ht="20.1" customHeight="1" spans="1:5">
      <c r="A27" s="2"/>
      <c r="B27" s="28">
        <f>B22+1</f>
        <v>42846</v>
      </c>
      <c r="C27" s="29" t="s">
        <v>30</v>
      </c>
      <c r="D27" s="29" t="s">
        <v>30</v>
      </c>
      <c r="E27" s="30" t="s">
        <v>30</v>
      </c>
    </row>
    <row r="28" ht="20.1" customHeight="1" spans="1:5">
      <c r="A28" s="2"/>
      <c r="B28" s="28"/>
      <c r="C28" s="29" t="s">
        <v>32</v>
      </c>
      <c r="D28" s="29" t="s">
        <v>32</v>
      </c>
      <c r="E28" s="30" t="s">
        <v>32</v>
      </c>
    </row>
    <row r="29" ht="20.1" customHeight="1" spans="1:5">
      <c r="A29" s="2"/>
      <c r="B29" s="31"/>
      <c r="C29" s="32"/>
      <c r="D29" s="33"/>
      <c r="E29" s="34"/>
    </row>
    <row r="30" ht="20.1" customHeight="1" spans="2:2">
      <c r="B30" s="35"/>
    </row>
    <row r="31" ht="20.1" customHeight="1" spans="2:5">
      <c r="B31" s="23">
        <f>B32</f>
        <v>42847</v>
      </c>
      <c r="C31" s="24"/>
      <c r="D31" s="25"/>
      <c r="E31" s="26"/>
    </row>
    <row r="32" ht="20.1" customHeight="1" spans="1:5">
      <c r="A32" s="2"/>
      <c r="B32" s="28">
        <f>B27+1</f>
        <v>42847</v>
      </c>
      <c r="C32" s="29"/>
      <c r="D32" s="29"/>
      <c r="E32" s="30"/>
    </row>
    <row r="33" ht="20.1" customHeight="1" spans="1:5">
      <c r="A33" s="2"/>
      <c r="B33" s="28"/>
      <c r="C33" s="36"/>
      <c r="D33" s="37"/>
      <c r="E33" s="38"/>
    </row>
    <row r="34" ht="20.1" customHeight="1" spans="1:5">
      <c r="A34" s="2"/>
      <c r="B34" s="31"/>
      <c r="C34" s="32"/>
      <c r="D34" s="33"/>
      <c r="E34" s="34"/>
    </row>
    <row r="35" ht="20.1" customHeight="1" spans="2:2">
      <c r="B35" s="35"/>
    </row>
    <row r="36" ht="20.1" customHeight="1" spans="2:5">
      <c r="B36" s="23">
        <f>B37</f>
        <v>42848</v>
      </c>
      <c r="C36" s="24"/>
      <c r="D36" s="25"/>
      <c r="E36" s="26"/>
    </row>
    <row r="37" ht="20.1" customHeight="1" spans="1:5">
      <c r="A37" s="2"/>
      <c r="B37" s="28">
        <f>B32+1</f>
        <v>42848</v>
      </c>
      <c r="C37" s="29"/>
      <c r="D37" s="29"/>
      <c r="E37" s="30"/>
    </row>
    <row r="38" ht="20.1" customHeight="1" spans="1:5">
      <c r="A38" s="2"/>
      <c r="B38" s="28"/>
      <c r="C38" s="36"/>
      <c r="D38" s="37"/>
      <c r="E38" s="38"/>
    </row>
    <row r="39" ht="20.1" customHeight="1" spans="1:5">
      <c r="A39" s="2"/>
      <c r="B39" s="31"/>
      <c r="C39" s="32"/>
      <c r="D39" s="33"/>
      <c r="E39" s="34"/>
    </row>
    <row r="40" ht="20.1" customHeight="1" spans="2:2">
      <c r="B40" s="35"/>
    </row>
    <row r="41" ht="20.1" customHeight="1" spans="1:5">
      <c r="A41" s="41"/>
      <c r="B41" s="13" t="s">
        <v>5</v>
      </c>
      <c r="C41" s="14">
        <f>C3+7</f>
        <v>42849</v>
      </c>
      <c r="D41" s="14"/>
      <c r="E41" s="15">
        <f>1+INT((C41-DATE(YEAR(C41+4-WEEKDAY(C41+6)),1,5)+WEEKDAY(DATE(YEAR(C41+4-WEEKDAY(C41+6)),1,3)))/7)</f>
        <v>17</v>
      </c>
    </row>
    <row r="42" ht="20.1" customHeight="1"/>
    <row r="43" ht="20.1" customHeight="1" spans="2:5">
      <c r="B43" s="23">
        <f>B44</f>
        <v>42849</v>
      </c>
      <c r="C43" s="24"/>
      <c r="D43" s="25"/>
      <c r="E43" s="26"/>
    </row>
    <row r="44" ht="20.1" customHeight="1" spans="1:5">
      <c r="A44" s="2"/>
      <c r="B44" s="28">
        <f>B37+1</f>
        <v>42849</v>
      </c>
      <c r="C44" s="29" t="s">
        <v>32</v>
      </c>
      <c r="D44" s="29" t="s">
        <v>32</v>
      </c>
      <c r="E44" s="42" t="s">
        <v>32</v>
      </c>
    </row>
    <row r="45" ht="20.1" customHeight="1" spans="1:5">
      <c r="A45" s="2"/>
      <c r="B45" s="28"/>
      <c r="C45" s="29" t="s">
        <v>33</v>
      </c>
      <c r="D45" s="29" t="s">
        <v>33</v>
      </c>
      <c r="E45" s="42" t="s">
        <v>33</v>
      </c>
    </row>
    <row r="46" ht="20.1" customHeight="1" spans="1:5">
      <c r="A46" s="2"/>
      <c r="B46" s="31"/>
      <c r="C46" s="32"/>
      <c r="D46" s="33"/>
      <c r="E46" s="34"/>
    </row>
    <row r="47" ht="20.1" customHeight="1" spans="1:5">
      <c r="A47" s="2"/>
      <c r="B47" s="35"/>
      <c r="C47" s="2"/>
      <c r="D47" s="2"/>
      <c r="E47" s="2"/>
    </row>
    <row r="48" ht="20.1" customHeight="1" spans="1:5">
      <c r="A48" s="2"/>
      <c r="B48" s="23">
        <f>B49</f>
        <v>42850</v>
      </c>
      <c r="C48" s="24"/>
      <c r="D48" s="25"/>
      <c r="E48" s="26"/>
    </row>
    <row r="49" ht="20.1" customHeight="1" spans="1:5">
      <c r="A49" s="2"/>
      <c r="B49" s="28">
        <f>B44+1</f>
        <v>42850</v>
      </c>
      <c r="C49" s="29" t="s">
        <v>34</v>
      </c>
      <c r="D49" s="29" t="s">
        <v>34</v>
      </c>
      <c r="E49" s="29" t="s">
        <v>34</v>
      </c>
    </row>
    <row r="50" ht="20.1" customHeight="1" spans="1:5">
      <c r="A50" s="2"/>
      <c r="B50" s="28"/>
      <c r="C50" s="32"/>
      <c r="D50" s="33"/>
      <c r="E50" s="34"/>
    </row>
    <row r="51" ht="20.1" customHeight="1" spans="1:5">
      <c r="A51" s="2"/>
      <c r="B51" s="31"/>
      <c r="C51" s="32"/>
      <c r="D51" s="33"/>
      <c r="E51" s="34"/>
    </row>
    <row r="52" ht="20.1" customHeight="1" spans="1:5">
      <c r="A52" s="2"/>
      <c r="B52" s="35"/>
      <c r="C52" s="2"/>
      <c r="D52" s="2"/>
      <c r="E52" s="2"/>
    </row>
    <row r="53" ht="20.1" customHeight="1" spans="1:5">
      <c r="A53" s="2"/>
      <c r="B53" s="23">
        <f>B54</f>
        <v>42851</v>
      </c>
      <c r="C53" s="24"/>
      <c r="D53" s="25"/>
      <c r="E53" s="26"/>
    </row>
    <row r="54" ht="20.1" customHeight="1" spans="1:5">
      <c r="A54" s="2"/>
      <c r="B54" s="28">
        <f>B49+1</f>
        <v>42851</v>
      </c>
      <c r="C54" s="29"/>
      <c r="D54" s="29"/>
      <c r="E54" s="30"/>
    </row>
    <row r="55" ht="20.1" customHeight="1" spans="1:5">
      <c r="A55" s="2"/>
      <c r="B55" s="28"/>
      <c r="C55" s="36"/>
      <c r="D55" s="43"/>
      <c r="E55" s="38"/>
    </row>
    <row r="56" ht="20.1" customHeight="1" spans="1:5">
      <c r="A56" s="2"/>
      <c r="B56" s="31"/>
      <c r="C56" s="32"/>
      <c r="D56" s="33"/>
      <c r="E56" s="34"/>
    </row>
    <row r="57" ht="20.1" customHeight="1" spans="2:2">
      <c r="B57" s="35"/>
    </row>
    <row r="58" ht="20.1" customHeight="1" spans="2:5">
      <c r="B58" s="23">
        <f>B59</f>
        <v>42852</v>
      </c>
      <c r="C58" s="24"/>
      <c r="D58" s="25"/>
      <c r="E58" s="26"/>
    </row>
    <row r="59" ht="20.1" customHeight="1" spans="1:5">
      <c r="A59" s="2"/>
      <c r="B59" s="28">
        <f>B54+1</f>
        <v>42852</v>
      </c>
      <c r="C59" s="29"/>
      <c r="D59" s="29"/>
      <c r="E59" s="30"/>
    </row>
    <row r="60" ht="20.1" customHeight="1" spans="1:5">
      <c r="A60" s="2"/>
      <c r="B60" s="28"/>
      <c r="C60" s="36"/>
      <c r="D60" s="44"/>
      <c r="E60" s="38"/>
    </row>
    <row r="61" ht="20.1" customHeight="1" spans="1:5">
      <c r="A61" s="2"/>
      <c r="B61" s="31"/>
      <c r="C61" s="32"/>
      <c r="D61" s="33"/>
      <c r="E61" s="34"/>
    </row>
    <row r="62" ht="20.1" customHeight="1" spans="2:2">
      <c r="B62" s="35"/>
    </row>
    <row r="63" ht="20.1" customHeight="1" spans="2:5">
      <c r="B63" s="23">
        <f>B64</f>
        <v>42853</v>
      </c>
      <c r="C63" s="24"/>
      <c r="D63" s="25"/>
      <c r="E63" s="26"/>
    </row>
    <row r="64" ht="20.1" customHeight="1" spans="1:5">
      <c r="A64" s="2"/>
      <c r="B64" s="28">
        <f>B59+1</f>
        <v>42853</v>
      </c>
      <c r="C64" s="29"/>
      <c r="D64" s="29"/>
      <c r="E64" s="30"/>
    </row>
    <row r="65" ht="20.1" customHeight="1" spans="1:5">
      <c r="A65" s="2"/>
      <c r="B65" s="28"/>
      <c r="C65" s="36"/>
      <c r="D65" s="37"/>
      <c r="E65" s="38"/>
    </row>
    <row r="66" ht="20.1" customHeight="1" spans="1:5">
      <c r="A66" s="2"/>
      <c r="B66" s="31"/>
      <c r="C66" s="32"/>
      <c r="D66" s="33"/>
      <c r="E66" s="34"/>
    </row>
    <row r="67" ht="20.1" customHeight="1" spans="2:2">
      <c r="B67" s="35"/>
    </row>
    <row r="68" ht="20.1" customHeight="1" spans="2:5">
      <c r="B68" s="23">
        <f>B69</f>
        <v>42854</v>
      </c>
      <c r="C68" s="24"/>
      <c r="D68" s="25"/>
      <c r="E68" s="26"/>
    </row>
    <row r="69" ht="20.1" customHeight="1" spans="1:5">
      <c r="A69" s="2"/>
      <c r="B69" s="28">
        <f>B64+1</f>
        <v>42854</v>
      </c>
      <c r="C69" s="29"/>
      <c r="D69" s="29"/>
      <c r="E69" s="38"/>
    </row>
    <row r="70" ht="20.1" customHeight="1" spans="1:5">
      <c r="A70" s="2"/>
      <c r="B70" s="28"/>
      <c r="C70" s="36"/>
      <c r="D70" s="37"/>
      <c r="E70" s="38"/>
    </row>
    <row r="71" ht="20.1" customHeight="1" spans="1:5">
      <c r="A71" s="2"/>
      <c r="B71" s="31"/>
      <c r="C71" s="32"/>
      <c r="D71" s="33"/>
      <c r="E71" s="34"/>
    </row>
    <row r="72" ht="20.1" customHeight="1" spans="2:2">
      <c r="B72" s="35"/>
    </row>
    <row r="73" ht="20.1" customHeight="1" spans="2:5">
      <c r="B73" s="23">
        <f>B74</f>
        <v>42855</v>
      </c>
      <c r="C73" s="24"/>
      <c r="D73" s="25"/>
      <c r="E73" s="26"/>
    </row>
    <row r="74" ht="20.1" customHeight="1" spans="1:5">
      <c r="A74" s="2"/>
      <c r="B74" s="28">
        <f>B69+1</f>
        <v>42855</v>
      </c>
      <c r="C74" s="36"/>
      <c r="D74" s="37"/>
      <c r="E74" s="38"/>
    </row>
    <row r="75" ht="20.1" customHeight="1" spans="1:5">
      <c r="A75" s="2"/>
      <c r="B75" s="28"/>
      <c r="C75" s="36"/>
      <c r="D75" s="37"/>
      <c r="E75" s="38"/>
    </row>
    <row r="76" ht="20.1" customHeight="1" spans="1:5">
      <c r="A76" s="2"/>
      <c r="B76" s="31"/>
      <c r="C76" s="32"/>
      <c r="D76" s="33"/>
      <c r="E76" s="34"/>
    </row>
  </sheetData>
  <mergeCells count="19"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64:B66"/>
    <mergeCell ref="B69:B71"/>
    <mergeCell ref="B74:B76"/>
  </mergeCells>
  <printOptions horizontalCentered="1"/>
  <pageMargins left="0.349305555555556" right="0.349305555555556" top="0.5" bottom="0.5" header="0.25" footer="0.25"/>
  <pageSetup paperSize="1" orientation="portrait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Vertex42 LLC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Week 12-13</vt:lpstr>
      <vt:lpstr>Week 14-15</vt:lpstr>
      <vt:lpstr>Week 16-17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leeda</cp:lastModifiedBy>
  <dcterms:created xsi:type="dcterms:W3CDTF">2013-07-31T21:44:00Z</dcterms:created>
  <cp:lastPrinted>2013-08-30T16:31:00Z</cp:lastPrinted>
  <dcterms:modified xsi:type="dcterms:W3CDTF">2017-04-14T03:04:56Z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  <property fmtid="{D5CDD505-2E9C-101B-9397-08002B2CF9AE}" pid="4" name="KSOProductBuildVer">
    <vt:lpwstr>2052-10.1.0.6207</vt:lpwstr>
  </property>
</Properties>
</file>