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2-13" sheetId="39" r:id="rId1"/>
    <sheet name="2-9" sheetId="38" r:id="rId2"/>
    <sheet name="Sheet3" sheetId="37" r:id="rId3"/>
    <sheet name="1-19" sheetId="36" r:id="rId4"/>
    <sheet name="1-12" sheetId="35" r:id="rId5"/>
    <sheet name="Sheet2" sheetId="34" r:id="rId6"/>
    <sheet name="Sheet1" sheetId="33" r:id="rId7"/>
    <sheet name="12-21" sheetId="32" r:id="rId8"/>
    <sheet name="12-15" sheetId="31" r:id="rId9"/>
    <sheet name="12-8" sheetId="30" r:id="rId10"/>
    <sheet name="12-1" sheetId="29" r:id="rId11"/>
    <sheet name="11-24" sheetId="28" r:id="rId12"/>
    <sheet name="11-17" sheetId="27" r:id="rId13"/>
    <sheet name="11-10" sheetId="26" r:id="rId14"/>
    <sheet name="11-2" sheetId="22" r:id="rId15"/>
    <sheet name="10-27" sheetId="24" r:id="rId16"/>
    <sheet name="10-20" sheetId="25" r:id="rId17"/>
    <sheet name="10-13" sheetId="23" r:id="rId18"/>
    <sheet name="9-30" sheetId="21" r:id="rId19"/>
    <sheet name="9-22" sheetId="20" r:id="rId20"/>
    <sheet name="9-15" sheetId="19" r:id="rId21"/>
    <sheet name="9-8" sheetId="18" r:id="rId22"/>
    <sheet name="8-25" sheetId="17" r:id="rId23"/>
    <sheet name="8-18" sheetId="16" r:id="rId24"/>
    <sheet name="8-11" sheetId="15" r:id="rId25"/>
    <sheet name="8-4" sheetId="14" r:id="rId26"/>
    <sheet name="7-28" sheetId="13" r:id="rId27"/>
    <sheet name="7-21" sheetId="12" r:id="rId28"/>
    <sheet name="newest (2)" sheetId="7" r:id="rId29"/>
    <sheet name="newest" sheetId="6" r:id="rId30"/>
    <sheet name="newest（3）" sheetId="8" r:id="rId31"/>
    <sheet name="newest（4）" sheetId="9" r:id="rId32"/>
    <sheet name="newest（5）" sheetId="10" r:id="rId33"/>
    <sheet name="newest（6）" sheetId="11" r:id="rId34"/>
    <sheet name="20160328-20160403" sheetId="5" state="hidden" r:id="rId35"/>
  </sheets>
  <calcPr calcId="162913"/>
</workbook>
</file>

<file path=xl/calcChain.xml><?xml version="1.0" encoding="utf-8"?>
<calcChain xmlns="http://schemas.openxmlformats.org/spreadsheetml/2006/main">
  <c r="B2" i="39" l="1"/>
  <c r="D2" i="39" s="1"/>
  <c r="G1" i="39" l="1"/>
  <c r="F2" i="39"/>
  <c r="D7" i="39"/>
  <c r="B7" i="39"/>
  <c r="G6" i="39" s="1"/>
  <c r="B2" i="38"/>
  <c r="F7" i="39" l="1"/>
  <c r="H2" i="39"/>
  <c r="D2" i="38"/>
  <c r="J2" i="39" l="1"/>
  <c r="H7" i="39"/>
  <c r="F2" i="38"/>
  <c r="D7" i="38"/>
  <c r="G1" i="38"/>
  <c r="B7" i="38"/>
  <c r="G6" i="38" s="1"/>
  <c r="B2" i="37"/>
  <c r="L2" i="39" l="1"/>
  <c r="J7" i="39"/>
  <c r="F7" i="38"/>
  <c r="H2" i="38"/>
  <c r="G1" i="37"/>
  <c r="N2" i="39" l="1"/>
  <c r="N7" i="39" s="1"/>
  <c r="L7" i="39"/>
  <c r="J2" i="38"/>
  <c r="H7" i="38"/>
  <c r="B7" i="37"/>
  <c r="G6" i="37" s="1"/>
  <c r="D2" i="37"/>
  <c r="B2" i="36"/>
  <c r="D2" i="36" s="1"/>
  <c r="F2" i="36" s="1"/>
  <c r="L2" i="38" l="1"/>
  <c r="J7" i="38"/>
  <c r="F2" i="37"/>
  <c r="D7" i="37"/>
  <c r="G1" i="36"/>
  <c r="B7" i="36"/>
  <c r="G6" i="36" s="1"/>
  <c r="F7" i="36"/>
  <c r="H2" i="36"/>
  <c r="D7" i="36"/>
  <c r="B2" i="35"/>
  <c r="D2" i="35" s="1"/>
  <c r="F2" i="35" s="1"/>
  <c r="N2" i="38" l="1"/>
  <c r="N7" i="38" s="1"/>
  <c r="L7" i="38"/>
  <c r="F7" i="37"/>
  <c r="H2" i="37"/>
  <c r="J2" i="36"/>
  <c r="H7" i="36"/>
  <c r="G1" i="35"/>
  <c r="B7" i="35"/>
  <c r="G6" i="35" s="1"/>
  <c r="H2" i="35"/>
  <c r="F7" i="35"/>
  <c r="D7" i="35"/>
  <c r="B2" i="34"/>
  <c r="D2" i="34" s="1"/>
  <c r="J2" i="37" l="1"/>
  <c r="H7" i="37"/>
  <c r="L2" i="36"/>
  <c r="J7" i="36"/>
  <c r="J2" i="35"/>
  <c r="H7" i="35"/>
  <c r="G1" i="34"/>
  <c r="D7" i="34"/>
  <c r="F2" i="34"/>
  <c r="B7" i="34"/>
  <c r="G6" i="34" s="1"/>
  <c r="B2" i="33"/>
  <c r="D2" i="33" s="1"/>
  <c r="B2" i="32"/>
  <c r="L2" i="37" l="1"/>
  <c r="J7" i="37"/>
  <c r="N2" i="36"/>
  <c r="N7" i="36" s="1"/>
  <c r="L7" i="36"/>
  <c r="J7" i="35"/>
  <c r="L2" i="35"/>
  <c r="H2" i="34"/>
  <c r="F7" i="34"/>
  <c r="F2" i="33"/>
  <c r="D7" i="33"/>
  <c r="B7" i="33"/>
  <c r="G6" i="33" s="1"/>
  <c r="G1" i="33"/>
  <c r="G1" i="32"/>
  <c r="D2" i="32"/>
  <c r="N2" i="37" l="1"/>
  <c r="N7" i="37" s="1"/>
  <c r="L7" i="37"/>
  <c r="N2" i="35"/>
  <c r="N7" i="35" s="1"/>
  <c r="L7" i="35"/>
  <c r="J2" i="34"/>
  <c r="H7" i="34"/>
  <c r="F7" i="33"/>
  <c r="H2" i="33"/>
  <c r="F2" i="32"/>
  <c r="D7" i="32"/>
  <c r="B7" i="32"/>
  <c r="G6" i="32" s="1"/>
  <c r="B2" i="31"/>
  <c r="G1" i="31" s="1"/>
  <c r="D2" i="31"/>
  <c r="L2" i="34" l="1"/>
  <c r="J7" i="34"/>
  <c r="H7" i="33"/>
  <c r="J2" i="33"/>
  <c r="F7" i="32"/>
  <c r="H2" i="32"/>
  <c r="F2" i="31"/>
  <c r="D7" i="31"/>
  <c r="B7" i="31"/>
  <c r="G6" i="31" s="1"/>
  <c r="B2" i="30"/>
  <c r="D2" i="30" s="1"/>
  <c r="L7" i="34" l="1"/>
  <c r="N2" i="34"/>
  <c r="N7" i="34" s="1"/>
  <c r="L2" i="33"/>
  <c r="J7" i="33"/>
  <c r="J2" i="32"/>
  <c r="H7" i="32"/>
  <c r="F7" i="31"/>
  <c r="H2" i="31"/>
  <c r="G1" i="30"/>
  <c r="F2" i="30"/>
  <c r="D7" i="30"/>
  <c r="B7" i="30"/>
  <c r="G6" i="30" s="1"/>
  <c r="B2" i="29"/>
  <c r="G1" i="29"/>
  <c r="N2" i="33" l="1"/>
  <c r="N7" i="33" s="1"/>
  <c r="L7" i="33"/>
  <c r="L2" i="32"/>
  <c r="J7" i="32"/>
  <c r="J2" i="31"/>
  <c r="H7" i="31"/>
  <c r="F7" i="30"/>
  <c r="H2" i="30"/>
  <c r="B7" i="29"/>
  <c r="G6" i="29" s="1"/>
  <c r="D2" i="29"/>
  <c r="B2" i="28"/>
  <c r="D2" i="28" s="1"/>
  <c r="N2" i="32" l="1"/>
  <c r="N7" i="32" s="1"/>
  <c r="L7" i="32"/>
  <c r="L2" i="31"/>
  <c r="J7" i="31"/>
  <c r="J2" i="30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N2" i="31" l="1"/>
  <c r="N7" i="31" s="1"/>
  <c r="L7" i="31"/>
  <c r="L2" i="30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<sst xmlns="http://schemas.openxmlformats.org/spreadsheetml/2006/main" count="1961" uniqueCount="453">
  <si>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</si>
  <si>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</si>
  <si>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</si>
  <si>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</si>
  <si>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</si>
  <si>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</si>
  <si>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</si>
  <si>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</si>
  <si>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</si>
  <si>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</si>
  <si>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</si>
  <si>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</si>
  <si>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</si>
  <si>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</si>
  <si>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</si>
  <si>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</si>
  <si>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</si>
  <si>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</si>
  <si>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</si>
  <si>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</si>
  <si>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</si>
  <si>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</si>
  <si>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</si>
  <si>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</si>
  <si>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</si>
  <si>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</si>
  <si>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</si>
  <si>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</si>
  <si>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</si>
  <si>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</si>
  <si>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</si>
  <si>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</si>
  <si>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</si>
  <si>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</si>
  <si>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</si>
  <si>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</si>
  <si>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</si>
  <si>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</si>
  <si>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</si>
  <si>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</si>
  <si>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</si>
  <si>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</si>
  <si>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</si>
  <si>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</si>
  <si>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</si>
  <si>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</si>
  <si>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</si>
  <si>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</si>
  <si>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</si>
  <si>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</si>
  <si>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</si>
  <si>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</si>
  <si>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</si>
  <si>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</si>
  <si>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</si>
  <si>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</si>
  <si>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</si>
  <si>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</si>
  <si>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</si>
  <si>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</si>
  <si>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</si>
  <si>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</si>
  <si>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</si>
  <si>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</si>
  <si>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</si>
  <si>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</si>
  <si>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</si>
  <si>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</si>
  <si>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</si>
  <si>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</si>
  <si>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</si>
  <si>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</si>
  <si>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</si>
  <si>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</si>
  <si>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</si>
  <si>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</si>
  <si>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</si>
  <si>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</si>
  <si>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</si>
  <si>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</si>
  <si>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</si>
  <si>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</si>
  <si>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</si>
  <si>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</si>
  <si>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</si>
  <si>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</si>
  <si>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</si>
  <si>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</si>
  <si>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</si>
  <si>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</si>
  <si>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</si>
  <si>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</si>
  <si>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</si>
  <si>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</si>
  <si>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</si>
  <si>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</si>
  <si>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</si>
  <si>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</si>
  <si>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</si>
  <si>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</si>
  <si>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</si>
  <si>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</si>
  <si>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</si>
  <si>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</si>
  <si>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</si>
  <si>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</si>
  <si>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</si>
  <si>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</si>
  <si>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</si>
  <si>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</si>
  <si>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</si>
  <si>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</si>
  <si>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</si>
  <si>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</si>
  <si>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</si>
  <si>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</si>
  <si>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</si>
  <si>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</si>
  <si>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</si>
  <si>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</si>
  <si>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</si>
  <si>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</si>
  <si>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</si>
  <si>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</si>
  <si>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</si>
  <si>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</si>
  <si>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</si>
  <si>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</si>
  <si>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</si>
  <si>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</si>
  <si>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</si>
  <si>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</si>
  <si>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</si>
  <si>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</si>
  <si>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</si>
  <si>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</si>
  <si>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</si>
  <si>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</si>
  <si>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</si>
  <si>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</si>
  <si>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</si>
  <si>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</si>
  <si>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</si>
  <si>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</si>
  <si>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</si>
  <si>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</si>
  <si>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</si>
  <si>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</si>
  <si>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</si>
  <si>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</si>
  <si>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</si>
  <si>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</si>
  <si>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</si>
  <si>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</si>
  <si>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</si>
  <si>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</si>
  <si>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</si>
  <si>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</si>
  <si>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</si>
  <si>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</si>
  <si>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</si>
  <si>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</si>
  <si>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</si>
  <si>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</si>
  <si>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</si>
  <si>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</si>
  <si>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</si>
  <si>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</si>
  <si>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</si>
  <si>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</si>
  <si>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</si>
  <si>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</si>
  <si>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</si>
  <si>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</si>
  <si>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</si>
  <si>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</si>
  <si>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</si>
  <si>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</si>
  <si>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</si>
  <si>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</si>
  <si>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</si>
  <si>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</si>
  <si>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</si>
  <si>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</si>
  <si>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</si>
  <si>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</si>
  <si>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</si>
  <si>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</si>
  <si>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</si>
  <si>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</si>
  <si>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</si>
  <si>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</si>
  <si>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</si>
  <si>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</si>
  <si>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</si>
  <si>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</si>
  <si>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</si>
  <si>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</si>
  <si>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</si>
  <si>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</si>
  <si>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</si>
  <si>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</si>
  <si>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</si>
  <si>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</si>
  <si>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</si>
  <si>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</si>
  <si>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</si>
  <si>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</si>
  <si>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</si>
  <si>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</si>
  <si>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</si>
  <si>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</si>
  <si>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</si>
  <si>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</si>
  <si>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</si>
  <si>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</si>
  <si>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</si>
  <si>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</si>
  <si>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</si>
  <si>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</si>
  <si>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</si>
  <si>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</si>
  <si>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</si>
  <si>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</si>
  <si>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</si>
  <si>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</si>
  <si>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</si>
  <si>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</si>
  <si>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</si>
  <si>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</si>
  <si>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</si>
  <si>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</si>
  <si>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</si>
  <si>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</si>
  <si>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</si>
  <si>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</si>
  <si>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</si>
  <si>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</si>
  <si>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</si>
  <si>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</si>
  <si>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</si>
  <si>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</si>
  <si>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</si>
  <si>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</si>
  <si>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</si>
  <si>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</si>
  <si>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</si>
  <si>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</si>
  <si>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</si>
  <si>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</si>
  <si>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</si>
  <si>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</si>
  <si>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</si>
  <si>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</si>
  <si>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</si>
  <si>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</si>
  <si>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</si>
  <si>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</si>
  <si>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</si>
  <si>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</si>
  <si>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</si>
  <si>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</si>
  <si>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</si>
  <si>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</si>
  <si>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</si>
  <si>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</si>
  <si>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</si>
  <si>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</si>
  <si>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</si>
  <si>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</si>
  <si>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</si>
  <si>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</si>
  <si>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</si>
  <si>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</si>
  <si>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</si>
  <si>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</si>
  <si>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</si>
  <si>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</si>
  <si>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</si>
  <si>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</si>
  <si>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</si>
  <si>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</si>
  <si>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</si>
  <si>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</si>
  <si>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</si>
  <si>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</si>
  <si>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</si>
  <si>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</si>
  <si>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</si>
  <si>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</si>
  <si>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</si>
  <si>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</si>
  <si>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</si>
  <si>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</si>
  <si>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</si>
  <si>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</si>
  <si>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</si>
  <si>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</si>
  <si>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</si>
  <si>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</si>
  <si>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</si>
  <si>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</si>
  <si>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</si>
  <si>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</si>
  <si>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</si>
  <si>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</si>
  <si>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</si>
  <si>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</si>
  <si>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</si>
  <si>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</si>
  <si>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</si>
  <si>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</si>
  <si>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</si>
  <si>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</si>
  <si>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</si>
  <si>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</si>
  <si>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</si>
  <si>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</si>
  <si>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</si>
  <si>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</si>
  <si>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</si>
  <si>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</si>
  <si>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</si>
  <si>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</si>
  <si>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</si>
  <si>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</si>
  <si>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</si>
  <si>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</si>
  <si>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</si>
  <si>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</si>
  <si>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</si>
  <si>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</si>
  <si>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</si>
  <si>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</si>
  <si>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</si>
  <si>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</si>
  <si>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</si>
  <si>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</si>
  <si>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</si>
  <si>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</si>
  <si>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</si>
  <si>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</si>
  <si>
    <t>中原银行房抵贷无纸化项目交流（外出）</t>
    <phoneticPr fontId="19" type="noConversion"/>
  </si>
  <si>
    <t>返京（外出）</t>
    <phoneticPr fontId="19" type="noConversion"/>
  </si>
  <si>
    <t>滴滴出行RA系统部署及需求应用交流（外出）</t>
    <phoneticPr fontId="19" type="noConversion"/>
  </si>
  <si>
    <t>中原银行房抵贷无纸化项目交流资料准备</t>
    <phoneticPr fontId="19" type="noConversion"/>
  </si>
  <si>
    <t>中原银行房抵贷无纸化项目需求沟通</t>
    <phoneticPr fontId="19" type="noConversion"/>
  </si>
  <si>
    <t>与泛微沟通公司PC版OA的签章模式
云南国际信托无纸化沟通</t>
    <phoneticPr fontId="19" type="noConversion"/>
  </si>
  <si>
    <t>云南国际信托电子签章交流（外出）
北京捷越无纸化测试系统报错问题处理</t>
    <phoneticPr fontId="19" type="noConversion"/>
  </si>
  <si>
    <t>中融信托验收报告
RA系统部署</t>
    <phoneticPr fontId="19" type="noConversion"/>
  </si>
  <si>
    <t>前往上海（外出）
钱包金服问题处理</t>
    <phoneticPr fontId="19" type="noConversion"/>
  </si>
  <si>
    <t>云南国际信托电子签章项目解决方案及产品资料准备</t>
    <phoneticPr fontId="19" type="noConversion"/>
  </si>
  <si>
    <t>待定1</t>
    <phoneticPr fontId="19" type="noConversion"/>
  </si>
  <si>
    <t>滴滴出行融资租赁无纸化项目方案编制</t>
    <phoneticPr fontId="19" type="noConversion"/>
  </si>
  <si>
    <t>滴滴出行融资租赁无纸化项目方案编制
北京捷越内部行政人员签章操作需求沟通</t>
    <phoneticPr fontId="19" type="noConversion"/>
  </si>
  <si>
    <t>北京捷越内部行政人员签章操作手册
云南国际信托供应链金融无纸化方案编制</t>
    <phoneticPr fontId="19" type="noConversion"/>
  </si>
  <si>
    <t>北京证联资本管理有限责任公司测试系统部署</t>
    <phoneticPr fontId="19" type="noConversion"/>
  </si>
  <si>
    <t>北京证联资本管理有限责任公司测试系统部署
操作手册、接口资料准备
本地时间戳服务器关联无纸化系统测试</t>
    <phoneticPr fontId="19" type="noConversion"/>
  </si>
  <si>
    <t>云南国际信托供应链金融无纸化方案编制
湘西公积金项目进展沟通</t>
    <phoneticPr fontId="19" type="noConversion"/>
  </si>
  <si>
    <t>无纸化接口demo测试，说明文档编制
移动OA签名验签策略讨论
湘西公积金项目开展讨论</t>
    <phoneticPr fontId="19" type="noConversion"/>
  </si>
  <si>
    <t>中信银行、电信充话费送手机签章项目需求沟通
OA阶段性汇报资料编制</t>
    <phoneticPr fontId="19" type="noConversion"/>
  </si>
  <si>
    <t>湘西洲公积金项目技术对接
中信银行、电信充话费送手机签章项目方案</t>
    <phoneticPr fontId="19" type="noConversion"/>
  </si>
  <si>
    <t>湘西洲公积金项目测试对接</t>
    <phoneticPr fontId="19" type="noConversion"/>
  </si>
  <si>
    <t>湘西洲公积金项目支撑</t>
    <phoneticPr fontId="19" type="noConversion"/>
  </si>
  <si>
    <t>湘西洲公积金项目测试对接
移动OA与泛微安排开发事项</t>
    <phoneticPr fontId="19" type="noConversion"/>
  </si>
  <si>
    <t>移动OA现行方案介绍及未来规划PPT</t>
    <phoneticPr fontId="19" type="noConversion"/>
  </si>
  <si>
    <t>滴滴出行无纸化项目测试支撑</t>
    <phoneticPr fontId="19" type="noConversion"/>
  </si>
  <si>
    <t>移动OA现行方案介绍及未来规划方案</t>
    <phoneticPr fontId="19" type="noConversion"/>
  </si>
  <si>
    <t>北京证联资本管理有限责任公司无纸化系统业务流程梳理，demo调用
移动OA与泛微实施方案答疑</t>
    <phoneticPr fontId="19" type="noConversion"/>
  </si>
  <si>
    <t>中铁鲁班网供应链金融解决方案
建行交流资料整理，ppt编制
光大银行ppt编制</t>
    <phoneticPr fontId="19" type="noConversion"/>
  </si>
  <si>
    <t>无纸化TO B方案讨论
二维码验证签章有效性demo测试</t>
    <phoneticPr fontId="19" type="noConversion"/>
  </si>
  <si>
    <t>建行交流资料收集</t>
    <phoneticPr fontId="19" type="noConversion"/>
  </si>
  <si>
    <t>滴滴RA关联无纸化报错问题处理
恒天明泽上线支撑</t>
    <phoneticPr fontId="19" type="noConversion"/>
  </si>
  <si>
    <t>长沙柜面预植场景证书双机测试
恒天明泽预生产配置测试</t>
    <phoneticPr fontId="19" type="noConversion"/>
  </si>
  <si>
    <t>华泰证券无纸化项目标书修改
RA管联无纸化测试</t>
    <phoneticPr fontId="19" type="noConversion"/>
  </si>
  <si>
    <t>编制滴滴安装无纸化ra、关联无纸化文档
支撑滴滴进行RA替换</t>
    <phoneticPr fontId="19" type="noConversion"/>
  </si>
  <si>
    <t>滴滴无纸化RA报错处理
接口说明文档整理</t>
    <phoneticPr fontId="19" type="noConversion"/>
  </si>
  <si>
    <t>RA管联无纸化测试
移动OA协调公司开发与泛微开发后续交流事宜</t>
    <phoneticPr fontId="19" type="noConversion"/>
  </si>
  <si>
    <t>华泰证券无纸化项目标书审核
无纸化RA关联无纸化系统测试</t>
    <phoneticPr fontId="19" type="noConversion"/>
  </si>
  <si>
    <t xml:space="preserve"> </t>
    <phoneticPr fontId="19" type="noConversion"/>
  </si>
  <si>
    <t>滴滴to B业务交流（外出）</t>
    <phoneticPr fontId="19" type="noConversion"/>
  </si>
  <si>
    <t>移动端OA交流</t>
    <phoneticPr fontId="19" type="noConversion"/>
  </si>
  <si>
    <t>华运金融租赁公司无纸化交流（外出）</t>
    <phoneticPr fontId="19" type="noConversion"/>
  </si>
  <si>
    <t>滴滴RA+无纸化系统部署支撑（外出）</t>
    <phoneticPr fontId="19" type="noConversion"/>
  </si>
  <si>
    <t>湘西州公积金项目测试支撑
跟进恒天上线进度</t>
    <phoneticPr fontId="19" type="noConversion"/>
  </si>
  <si>
    <t>建行产品介绍PPT</t>
    <phoneticPr fontId="19" type="noConversion"/>
  </si>
  <si>
    <t>RA通讯证书申请进行，滴滴签章流程实现测试</t>
    <phoneticPr fontId="19" type="noConversion"/>
  </si>
  <si>
    <t>OA开发沟通</t>
    <phoneticPr fontId="19" type="noConversion"/>
  </si>
  <si>
    <t>中融信托无纸化项目支撑（外出）</t>
    <phoneticPr fontId="19" type="noConversion"/>
  </si>
  <si>
    <t>湘西州公积金项目测试支撑</t>
    <phoneticPr fontId="19" type="noConversion"/>
  </si>
  <si>
    <t>滴滴无纸化项目测试支撑</t>
    <phoneticPr fontId="19" type="noConversion"/>
  </si>
  <si>
    <t>滴滴无纸化项目方案提供</t>
    <phoneticPr fontId="19" type="noConversion"/>
  </si>
  <si>
    <t>中融信托无纸化项目骑缝章测试
泛华保险项目报错跟进
北京捷越无纸化项目数据库变更处理
滴滴无纸化项目demo调用处理</t>
    <phoneticPr fontId="19" type="noConversion"/>
  </si>
  <si>
    <t>医疗行业无纸化方案</t>
    <phoneticPr fontId="19" type="noConversion"/>
  </si>
  <si>
    <t>demo说明整理</t>
    <phoneticPr fontId="19" type="noConversion"/>
  </si>
  <si>
    <t>滴滴RA部署，无纸化系统演示讲解，接口资料准备（外出）</t>
    <phoneticPr fontId="19" type="noConversion"/>
  </si>
  <si>
    <t>湘西州公积金项目测试支撑</t>
  </si>
  <si>
    <t>部门售前方案交流</t>
  </si>
  <si>
    <t>中融信托无纸化项目骑缝章问题支撑</t>
  </si>
  <si>
    <t>中融信托无纸化项目骑缝章问题支撑
医疗行业PPT编制
移动营销demo测试
湘西州公积金项目合同处理</t>
  </si>
  <si>
    <t>贝壳金控无纸化项目交流（外出）</t>
  </si>
  <si>
    <t>友谊医院无纸化项目交流（外出）</t>
  </si>
  <si>
    <t>中融信托无纸化项目现场签章流程、骑缝章问题支撑（外出）</t>
    <phoneticPr fontId="19" type="noConversion"/>
  </si>
  <si>
    <t>述职汇报</t>
    <phoneticPr fontId="19" type="noConversion"/>
  </si>
  <si>
    <t>友谊医院无纸化方案
部门内售前方案交流</t>
    <phoneticPr fontId="19" type="noConversion"/>
  </si>
  <si>
    <t>友谊医院无纸化项目方案
贝壳金控无纸化方案</t>
    <phoneticPr fontId="19" type="noConversion"/>
  </si>
  <si>
    <t>滴滴出行无纸化项目融资租赁业务测试跟进</t>
    <phoneticPr fontId="19" type="noConversion"/>
  </si>
  <si>
    <t>滴滴出行无纸化项目生产部署（外出）</t>
    <phoneticPr fontId="19" type="noConversion"/>
  </si>
  <si>
    <t>滴滴出行无纸化项目上线支撑（外出）</t>
    <phoneticPr fontId="19" type="noConversion"/>
  </si>
  <si>
    <t>延边农商行上线问题处理</t>
    <phoneticPr fontId="19" type="noConversion"/>
  </si>
  <si>
    <t>湘西州公积金项目跟进处理</t>
    <phoneticPr fontId="19" type="noConversion"/>
  </si>
  <si>
    <t>滴滴出行ToB业务无纸化项目测试支撑</t>
    <phoneticPr fontId="19" type="noConversion"/>
  </si>
  <si>
    <t>人脸识别厂商沟通</t>
    <phoneticPr fontId="19" type="noConversion"/>
  </si>
  <si>
    <t>天风证券无纸化项目交流（外出）</t>
    <phoneticPr fontId="19" type="noConversion"/>
  </si>
  <si>
    <t>天风证券无纸化项目PPT编制</t>
    <phoneticPr fontId="19" type="noConversion"/>
  </si>
  <si>
    <t>推广策略市场会议
滴滴出行签章后文件印章、时间戳显示问题答疑</t>
    <phoneticPr fontId="19" type="noConversion"/>
  </si>
  <si>
    <t>天风证券无纸化项目方案</t>
    <phoneticPr fontId="19" type="noConversion"/>
  </si>
  <si>
    <t>湘西州公积金项目支撑（外出）</t>
    <phoneticPr fontId="19" type="noConversion"/>
  </si>
  <si>
    <t>捷越上线资料准备</t>
    <phoneticPr fontId="19" type="noConversion"/>
  </si>
  <si>
    <t>滴滴出行2B项目现场支撑（外出）</t>
    <phoneticPr fontId="19" type="noConversion"/>
  </si>
  <si>
    <t>华融湘江银行网络升级现场支撑（外出）</t>
    <phoneticPr fontId="19" type="noConversion"/>
  </si>
  <si>
    <t>湘西州公积金项目支撑（外出）
滴滴2B业务方案修改</t>
    <phoneticPr fontId="19" type="noConversion"/>
  </si>
  <si>
    <t>湘西州公积金项目支撑</t>
    <phoneticPr fontId="19" type="noConversion"/>
  </si>
  <si>
    <t>北京捷越无纸化项目关于OU事项的处理（外出）</t>
    <phoneticPr fontId="19" type="noConversion"/>
  </si>
  <si>
    <t xml:space="preserve">钱包金服无纸化接口新增需求整理
</t>
    <phoneticPr fontId="19" type="noConversion"/>
  </si>
  <si>
    <t>湘西州公积金项目支撑
捷越上线资料准备</t>
    <phoneticPr fontId="19" type="noConversion"/>
  </si>
  <si>
    <t xml:space="preserve">湘西州公积金项目支撑
捷越上线资料准备
</t>
    <phoneticPr fontId="19" type="noConversion"/>
  </si>
  <si>
    <t>湘西州公积金项目支撑
捷越原电子签章证书迁移方案</t>
    <phoneticPr fontId="19" type="noConversion"/>
  </si>
  <si>
    <t>湘西州公积金项目支撑（外出）
无纸化同一个用户接口制作印章demo测试</t>
    <phoneticPr fontId="19" type="noConversion"/>
  </si>
  <si>
    <t>天风证券无纸化项目方案资料准备</t>
    <phoneticPr fontId="19" type="noConversion"/>
  </si>
  <si>
    <t>湘西州公积金项目支撑（外出）
滴滴出行2B业务沟通</t>
    <phoneticPr fontId="19" type="noConversion"/>
  </si>
  <si>
    <t>湘西州公积金项目支撑（外出）
无纸化生产系统部署</t>
    <phoneticPr fontId="19" type="noConversion"/>
  </si>
  <si>
    <t>捷越上线交流（外出）</t>
    <phoneticPr fontId="19" type="noConversion"/>
  </si>
  <si>
    <t>滴滴出行2B项目现场支撑（外出）</t>
    <phoneticPr fontId="19" type="noConversion"/>
  </si>
  <si>
    <t>湘西州公积金项目支撑（外出）
湘西州公积金测试系统接口测试
天风证券无纸化项目方案
贝壳无纸化项目接口答疑</t>
    <phoneticPr fontId="19" type="noConversion"/>
  </si>
  <si>
    <t>湘西州公积金项目支撑（外出）
公积金业务流程梳理
滴滴出行2B业务问题处理</t>
    <phoneticPr fontId="19" type="noConversion"/>
  </si>
  <si>
    <t>湘西州公积金项目支撑（外出）
给公积金管理中心做无纸化产品介绍
信达一汽无纸化项目支撑</t>
    <phoneticPr fontId="19" type="noConversion"/>
  </si>
  <si>
    <t>北京捷越上线资料准备</t>
    <phoneticPr fontId="19" type="noConversion"/>
  </si>
  <si>
    <t>无纸化项目汇报会议
PMP交流会议</t>
    <phoneticPr fontId="19" type="noConversion"/>
  </si>
  <si>
    <t>天风天信资料准备
跟进滴滴上线情况</t>
    <phoneticPr fontId="19" type="noConversion"/>
  </si>
  <si>
    <t>天风天信无纸化交流（外出）</t>
    <phoneticPr fontId="19" type="noConversion"/>
  </si>
  <si>
    <t>北京捷越上线流程梳理，证书问题处理（外出）</t>
    <phoneticPr fontId="19" type="noConversion"/>
  </si>
  <si>
    <t>钱包金服无纸化系统升级，删除印章接口测试，签章流程更新（外出）</t>
    <phoneticPr fontId="19" type="noConversion"/>
  </si>
  <si>
    <t>公司汇报会议暨年会</t>
    <phoneticPr fontId="19" type="noConversion"/>
  </si>
  <si>
    <t>项目资料整理</t>
    <phoneticPr fontId="19" type="noConversion"/>
  </si>
  <si>
    <t>光大银行柜面无纸化方案编制</t>
    <phoneticPr fontId="19" type="noConversion"/>
  </si>
  <si>
    <t>滴滴项目支撑，处理印章制作中英文支持</t>
    <phoneticPr fontId="19" type="noConversion"/>
  </si>
  <si>
    <t>无纸化系统demo调试，接口说明整理</t>
    <phoneticPr fontId="19" type="noConversion"/>
  </si>
  <si>
    <t>北京捷越上线前准备——资料、原系统证书、风险考虑</t>
    <phoneticPr fontId="19" type="noConversion"/>
  </si>
  <si>
    <t>湘西州公积金项目二期堡垒机、RA、人脸实施规划</t>
    <phoneticPr fontId="19" type="noConversion"/>
  </si>
  <si>
    <t>无纸化新版本测试</t>
    <phoneticPr fontId="19" type="noConversion"/>
  </si>
  <si>
    <t xml:space="preserve"> </t>
    <phoneticPr fontId="19" type="noConversion"/>
  </si>
  <si>
    <t xml:space="preserve"> 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</si>
</sst>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22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176" fontId="36" fillId="5" borderId="2" xfId="0" applyNumberFormat="1" applyFont="1" applyFill="1" applyBorder="1" applyAlignment="1">
      <alignment horizontal="center" vertical="center" wrapText="1"/>
    </xf>
    <xf numFmtId="176" fontId="36" fillId="5" borderId="3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 wrapText="1"/>
    </xf>
    <xf numFmtId="0" fontId="36" fillId="5" borderId="6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122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10 2" xfId="117"/>
    <cellStyle name="常规 18 22 10 3" xfId="103"/>
    <cellStyle name="常规 18 22 3" xfId="38"/>
    <cellStyle name="常规 18 22 4" xfId="39"/>
    <cellStyle name="常规 18 22 5" xfId="40"/>
    <cellStyle name="常规 18 22 5 10" xfId="86"/>
    <cellStyle name="常规 18 22 5 10 2" xfId="116"/>
    <cellStyle name="常规 18 22 5 10 3" xfId="102"/>
    <cellStyle name="常规 18 22 5 2" xfId="41"/>
    <cellStyle name="常规 18 22 5 4" xfId="20"/>
    <cellStyle name="常规 18 22 5 5" xfId="6"/>
    <cellStyle name="常规 18 22 5 6" xfId="82"/>
    <cellStyle name="常规 18 22 5 6 2" xfId="112"/>
    <cellStyle name="常规 18 22 5 6 3" xfId="98"/>
    <cellStyle name="常规 18 22 5 7" xfId="81"/>
    <cellStyle name="常规 18 22 5 7 2" xfId="111"/>
    <cellStyle name="常规 18 22 5 7 3" xfId="97"/>
    <cellStyle name="常规 18 22 5 8" xfId="85"/>
    <cellStyle name="常规 18 22 5 8 2" xfId="115"/>
    <cellStyle name="常规 18 22 5 8 3" xfId="101"/>
    <cellStyle name="常规 18 22 7" xfId="79"/>
    <cellStyle name="常规 18 22 7 2" xfId="109"/>
    <cellStyle name="常规 18 22 7 3" xfId="95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0 2" xfId="110"/>
    <cellStyle name="常规 18 30 3" xfId="96"/>
    <cellStyle name="常规 18 31" xfId="83"/>
    <cellStyle name="常规 18 31 2" xfId="113"/>
    <cellStyle name="常规 18 31 3" xfId="99"/>
    <cellStyle name="常规 18 32" xfId="84"/>
    <cellStyle name="常规 18 32 2" xfId="114"/>
    <cellStyle name="常规 18 32 3" xfId="100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 2" xfId="120"/>
    <cellStyle name="常规 6 3" xfId="106"/>
    <cellStyle name="常规 60" xfId="78"/>
    <cellStyle name="常规 60 2" xfId="108"/>
    <cellStyle name="常规 60 3" xfId="94"/>
    <cellStyle name="常规 66" xfId="88"/>
    <cellStyle name="常规 66 2" xfId="118"/>
    <cellStyle name="常规 66 3" xfId="104"/>
    <cellStyle name="常规 67" xfId="89"/>
    <cellStyle name="常规 67 2" xfId="119"/>
    <cellStyle name="常规 67 3" xfId="105"/>
    <cellStyle name="常规 7" xfId="75"/>
    <cellStyle name="常规 8" xfId="76"/>
    <cellStyle name="常规 9" xfId="77"/>
    <cellStyle name="千位分隔 2" xfId="91"/>
    <cellStyle name="千位分隔 2 2" xfId="121"/>
    <cellStyle name="千位分隔 2 3" xfId="107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7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92">
        <f>DATE(2018,2,12)</f>
        <v>43143</v>
      </c>
      <c r="C2" s="88"/>
      <c r="D2" s="87">
        <f>SUM(B2+1)</f>
        <v>43144</v>
      </c>
      <c r="E2" s="88"/>
      <c r="F2" s="87">
        <f t="shared" ref="F2" si="0">SUM(D2+1)</f>
        <v>43145</v>
      </c>
      <c r="G2" s="88"/>
      <c r="H2" s="87">
        <f t="shared" ref="H2" si="1">SUM(F2+1)</f>
        <v>43146</v>
      </c>
      <c r="I2" s="88"/>
      <c r="J2" s="87">
        <f t="shared" ref="J2" si="2">SUM(H2+1)</f>
        <v>43147</v>
      </c>
      <c r="K2" s="88"/>
      <c r="L2" s="87">
        <f t="shared" ref="L2" si="3">SUM(J2+1)</f>
        <v>43148</v>
      </c>
      <c r="M2" s="88"/>
      <c r="N2" s="87">
        <f t="shared" ref="N2" si="4">SUM(L2+1)</f>
        <v>43149</v>
      </c>
      <c r="O2" s="88"/>
    </row>
    <row r="3" spans="1:15">
      <c r="A3" s="91"/>
      <c r="B3" s="86" t="s">
        <v>86</v>
      </c>
      <c r="C3" s="86" t="s">
        <v>3</v>
      </c>
      <c r="D3" s="86" t="s">
        <v>2</v>
      </c>
      <c r="E3" s="86" t="s">
        <v>3</v>
      </c>
      <c r="F3" s="86" t="s">
        <v>2</v>
      </c>
      <c r="G3" s="86" t="s">
        <v>3</v>
      </c>
      <c r="H3" s="86" t="s">
        <v>2</v>
      </c>
      <c r="I3" s="86" t="s">
        <v>3</v>
      </c>
      <c r="J3" s="86" t="s">
        <v>2</v>
      </c>
      <c r="K3" s="86" t="s">
        <v>3</v>
      </c>
      <c r="L3" s="86" t="s">
        <v>2</v>
      </c>
      <c r="M3" s="86" t="s">
        <v>3</v>
      </c>
      <c r="N3" s="86" t="s">
        <v>2</v>
      </c>
      <c r="O3" s="86" t="s">
        <v>3</v>
      </c>
    </row>
    <row r="4" spans="1:15" s="65" customFormat="1" ht="24">
      <c r="A4" s="82" t="s">
        <v>64</v>
      </c>
      <c r="B4" s="82" t="s">
        <v>447</v>
      </c>
      <c r="C4" s="82" t="s">
        <v>445</v>
      </c>
      <c r="D4" s="82" t="s">
        <v>444</v>
      </c>
      <c r="E4" s="82" t="s">
        <v>444</v>
      </c>
      <c r="F4" s="82"/>
      <c r="G4" s="82"/>
      <c r="H4" s="82"/>
      <c r="I4" s="82"/>
      <c r="J4" s="82"/>
      <c r="K4" s="82"/>
      <c r="L4" s="82"/>
      <c r="M4" s="82"/>
      <c r="N4" s="64"/>
      <c r="O4" s="64"/>
    </row>
    <row r="5" spans="1:15">
      <c r="H5" s="85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8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7">
        <f>B2+7</f>
        <v>43150</v>
      </c>
      <c r="C7" s="88"/>
      <c r="D7" s="87">
        <f t="shared" ref="D7" si="5">D2+7</f>
        <v>43151</v>
      </c>
      <c r="E7" s="88"/>
      <c r="F7" s="87">
        <f t="shared" ref="F7" si="6">F2+7</f>
        <v>43152</v>
      </c>
      <c r="G7" s="88"/>
      <c r="H7" s="87">
        <f t="shared" ref="H7" si="7">H2+7</f>
        <v>43153</v>
      </c>
      <c r="I7" s="88"/>
      <c r="J7" s="87">
        <f t="shared" ref="J7" si="8">J2+7</f>
        <v>43154</v>
      </c>
      <c r="K7" s="88"/>
      <c r="L7" s="87">
        <f t="shared" ref="L7" si="9">L2+7</f>
        <v>43155</v>
      </c>
      <c r="M7" s="88"/>
      <c r="N7" s="87">
        <f t="shared" ref="N7" si="10">N2+7</f>
        <v>43156</v>
      </c>
      <c r="O7" s="88"/>
    </row>
    <row r="8" spans="1:15">
      <c r="A8" s="91"/>
      <c r="B8" s="86" t="s">
        <v>2</v>
      </c>
      <c r="C8" s="86" t="s">
        <v>3</v>
      </c>
      <c r="D8" s="86" t="s">
        <v>2</v>
      </c>
      <c r="E8" s="86" t="s">
        <v>3</v>
      </c>
      <c r="F8" s="86" t="s">
        <v>2</v>
      </c>
      <c r="G8" s="86" t="s">
        <v>3</v>
      </c>
      <c r="H8" s="86" t="s">
        <v>2</v>
      </c>
      <c r="I8" s="86" t="s">
        <v>3</v>
      </c>
      <c r="J8" s="86" t="s">
        <v>2</v>
      </c>
      <c r="K8" s="86" t="s">
        <v>3</v>
      </c>
      <c r="L8" s="86" t="s">
        <v>2</v>
      </c>
      <c r="M8" s="86" t="s">
        <v>3</v>
      </c>
      <c r="N8" s="86" t="s">
        <v>2</v>
      </c>
      <c r="O8" s="86" t="s">
        <v>3</v>
      </c>
    </row>
    <row r="9" spans="1:15" s="65" customFormat="1" ht="53.25" customHeight="1">
      <c r="A9" s="82" t="s">
        <v>64</v>
      </c>
      <c r="B9" s="82" t="s">
        <v>452</v>
      </c>
      <c r="C9" s="82" t="s">
        <v>451</v>
      </c>
      <c r="D9" s="82"/>
      <c r="E9" s="82"/>
      <c r="F9" s="82"/>
      <c r="G9" s="82"/>
      <c r="H9" s="82" t="s">
        <v>448</v>
      </c>
      <c r="I9" s="82" t="s">
        <v>448</v>
      </c>
      <c r="J9" s="82" t="s">
        <v>449</v>
      </c>
      <c r="K9" s="82" t="s">
        <v>449</v>
      </c>
      <c r="L9" s="82" t="s">
        <v>450</v>
      </c>
      <c r="M9" s="82" t="s">
        <v>450</v>
      </c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DATE(2017,12,4)</f>
        <v>43073</v>
      </c>
      <c r="C2" s="92"/>
      <c r="D2" s="92">
        <f>SUM(B2+1)</f>
        <v>43074</v>
      </c>
      <c r="E2" s="92"/>
      <c r="F2" s="92">
        <f t="shared" ref="F2" si="0">SUM(D2+1)</f>
        <v>43075</v>
      </c>
      <c r="G2" s="92"/>
      <c r="H2" s="92">
        <f t="shared" ref="H2" si="1">SUM(F2+1)</f>
        <v>43076</v>
      </c>
      <c r="I2" s="92"/>
      <c r="J2" s="92">
        <f t="shared" ref="J2" si="2">SUM(H2+1)</f>
        <v>43077</v>
      </c>
      <c r="K2" s="92"/>
      <c r="L2" s="92">
        <f t="shared" ref="L2" si="3">SUM(J2+1)</f>
        <v>43078</v>
      </c>
      <c r="M2" s="92"/>
      <c r="N2" s="92">
        <f t="shared" ref="N2" si="4">SUM(L2+1)</f>
        <v>43079</v>
      </c>
      <c r="O2" s="92"/>
    </row>
    <row r="3" spans="1:15">
      <c r="A3" s="93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43080</v>
      </c>
      <c r="C7" s="92"/>
      <c r="D7" s="92">
        <f t="shared" ref="D7" si="5">D2+7</f>
        <v>43081</v>
      </c>
      <c r="E7" s="92"/>
      <c r="F7" s="92">
        <f t="shared" ref="F7" si="6">F2+7</f>
        <v>43082</v>
      </c>
      <c r="G7" s="92"/>
      <c r="H7" s="92">
        <f t="shared" ref="H7" si="7">H2+7</f>
        <v>43083</v>
      </c>
      <c r="I7" s="92"/>
      <c r="J7" s="92">
        <f t="shared" ref="J7" si="8">J2+7</f>
        <v>43084</v>
      </c>
      <c r="K7" s="92"/>
      <c r="L7" s="92">
        <f t="shared" ref="L7" si="9">L2+7</f>
        <v>43085</v>
      </c>
      <c r="M7" s="92"/>
      <c r="N7" s="92">
        <f t="shared" ref="N7" si="10">N2+7</f>
        <v>43086</v>
      </c>
      <c r="O7" s="92"/>
    </row>
    <row r="8" spans="1:15">
      <c r="A8" s="93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75" t="s">
        <v>339</v>
      </c>
      <c r="C9" s="75" t="s">
        <v>339</v>
      </c>
      <c r="D9" s="75" t="s">
        <v>340</v>
      </c>
      <c r="E9" s="75" t="s">
        <v>340</v>
      </c>
      <c r="F9" s="75" t="s">
        <v>341</v>
      </c>
      <c r="G9" s="75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DATE(2017,11,27)</f>
        <v>43066</v>
      </c>
      <c r="C2" s="92"/>
      <c r="D2" s="92">
        <f>SUM(B2+1)</f>
        <v>43067</v>
      </c>
      <c r="E2" s="92"/>
      <c r="F2" s="92">
        <f t="shared" ref="F2" si="0">SUM(D2+1)</f>
        <v>43068</v>
      </c>
      <c r="G2" s="92"/>
      <c r="H2" s="92">
        <f t="shared" ref="H2" si="1">SUM(F2+1)</f>
        <v>43069</v>
      </c>
      <c r="I2" s="92"/>
      <c r="J2" s="92">
        <f t="shared" ref="J2" si="2">SUM(H2+1)</f>
        <v>43070</v>
      </c>
      <c r="K2" s="92"/>
      <c r="L2" s="92">
        <f t="shared" ref="L2" si="3">SUM(J2+1)</f>
        <v>43071</v>
      </c>
      <c r="M2" s="92"/>
      <c r="N2" s="92">
        <f t="shared" ref="N2" si="4">SUM(L2+1)</f>
        <v>43072</v>
      </c>
      <c r="O2" s="92"/>
    </row>
    <row r="3" spans="1:15">
      <c r="A3" s="93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43073</v>
      </c>
      <c r="C7" s="92"/>
      <c r="D7" s="92">
        <f t="shared" ref="D7" si="5">D2+7</f>
        <v>43074</v>
      </c>
      <c r="E7" s="92"/>
      <c r="F7" s="92">
        <f t="shared" ref="F7" si="6">F2+7</f>
        <v>43075</v>
      </c>
      <c r="G7" s="92"/>
      <c r="H7" s="92">
        <f t="shared" ref="H7" si="7">H2+7</f>
        <v>43076</v>
      </c>
      <c r="I7" s="92"/>
      <c r="J7" s="92">
        <f t="shared" ref="J7" si="8">J2+7</f>
        <v>43077</v>
      </c>
      <c r="K7" s="92"/>
      <c r="L7" s="92">
        <f t="shared" ref="L7" si="9">L2+7</f>
        <v>43078</v>
      </c>
      <c r="M7" s="92"/>
      <c r="N7" s="92">
        <f t="shared" ref="N7" si="10">N2+7</f>
        <v>43079</v>
      </c>
      <c r="O7" s="92"/>
    </row>
    <row r="8" spans="1:15">
      <c r="A8" s="93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DATE(2017,11,20)</f>
        <v>43059</v>
      </c>
      <c r="C2" s="92"/>
      <c r="D2" s="92">
        <f>SUM(B2+1)</f>
        <v>43060</v>
      </c>
      <c r="E2" s="92"/>
      <c r="F2" s="92">
        <f t="shared" ref="F2" si="0">SUM(D2+1)</f>
        <v>43061</v>
      </c>
      <c r="G2" s="92"/>
      <c r="H2" s="92">
        <f t="shared" ref="H2" si="1">SUM(F2+1)</f>
        <v>43062</v>
      </c>
      <c r="I2" s="92"/>
      <c r="J2" s="92">
        <f t="shared" ref="J2" si="2">SUM(H2+1)</f>
        <v>43063</v>
      </c>
      <c r="K2" s="92"/>
      <c r="L2" s="92">
        <f t="shared" ref="L2" si="3">SUM(J2+1)</f>
        <v>43064</v>
      </c>
      <c r="M2" s="92"/>
      <c r="N2" s="92">
        <f t="shared" ref="N2" si="4">SUM(L2+1)</f>
        <v>43065</v>
      </c>
      <c r="O2" s="92"/>
    </row>
    <row r="3" spans="1:15">
      <c r="A3" s="93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43066</v>
      </c>
      <c r="C7" s="92"/>
      <c r="D7" s="92">
        <f t="shared" ref="D7" si="5">D2+7</f>
        <v>43067</v>
      </c>
      <c r="E7" s="92"/>
      <c r="F7" s="92">
        <f t="shared" ref="F7" si="6">F2+7</f>
        <v>43068</v>
      </c>
      <c r="G7" s="92"/>
      <c r="H7" s="92">
        <f t="shared" ref="H7" si="7">H2+7</f>
        <v>43069</v>
      </c>
      <c r="I7" s="92"/>
      <c r="J7" s="92">
        <f t="shared" ref="J7" si="8">J2+7</f>
        <v>43070</v>
      </c>
      <c r="K7" s="92"/>
      <c r="L7" s="92">
        <f t="shared" ref="L7" si="9">L2+7</f>
        <v>43071</v>
      </c>
      <c r="M7" s="92"/>
      <c r="N7" s="92">
        <f t="shared" ref="N7" si="10">N2+7</f>
        <v>43072</v>
      </c>
      <c r="O7" s="92"/>
    </row>
    <row r="8" spans="1:15">
      <c r="A8" s="93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DATE(2017,11,13)</f>
        <v>43052</v>
      </c>
      <c r="C2" s="92"/>
      <c r="D2" s="92">
        <f>SUM(B2+1)</f>
        <v>43053</v>
      </c>
      <c r="E2" s="92"/>
      <c r="F2" s="92">
        <f t="shared" ref="F2" si="0">SUM(D2+1)</f>
        <v>43054</v>
      </c>
      <c r="G2" s="92"/>
      <c r="H2" s="92">
        <f t="shared" ref="H2" si="1">SUM(F2+1)</f>
        <v>43055</v>
      </c>
      <c r="I2" s="92"/>
      <c r="J2" s="92">
        <f t="shared" ref="J2" si="2">SUM(H2+1)</f>
        <v>43056</v>
      </c>
      <c r="K2" s="92"/>
      <c r="L2" s="92">
        <f t="shared" ref="L2" si="3">SUM(J2+1)</f>
        <v>43057</v>
      </c>
      <c r="M2" s="92"/>
      <c r="N2" s="92">
        <f t="shared" ref="N2" si="4">SUM(L2+1)</f>
        <v>43058</v>
      </c>
      <c r="O2" s="92"/>
    </row>
    <row r="3" spans="1:15">
      <c r="A3" s="93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43059</v>
      </c>
      <c r="C7" s="92"/>
      <c r="D7" s="92">
        <f t="shared" ref="D7" si="5">D2+7</f>
        <v>43060</v>
      </c>
      <c r="E7" s="92"/>
      <c r="F7" s="92">
        <f t="shared" ref="F7" si="6">F2+7</f>
        <v>43061</v>
      </c>
      <c r="G7" s="92"/>
      <c r="H7" s="92">
        <f t="shared" ref="H7" si="7">H2+7</f>
        <v>43062</v>
      </c>
      <c r="I7" s="92"/>
      <c r="J7" s="92">
        <f t="shared" ref="J7" si="8">J2+7</f>
        <v>43063</v>
      </c>
      <c r="K7" s="92"/>
      <c r="L7" s="92">
        <f t="shared" ref="L7" si="9">L2+7</f>
        <v>43064</v>
      </c>
      <c r="M7" s="92"/>
      <c r="N7" s="92">
        <f t="shared" ref="N7" si="10">N2+7</f>
        <v>43065</v>
      </c>
      <c r="O7" s="92"/>
    </row>
    <row r="8" spans="1:15">
      <c r="A8" s="93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DATE(2017,10,30)</f>
        <v>43038</v>
      </c>
      <c r="C2" s="92"/>
      <c r="D2" s="92">
        <f>SUM(B2+1)</f>
        <v>43039</v>
      </c>
      <c r="E2" s="92"/>
      <c r="F2" s="92">
        <f t="shared" ref="F2" si="0">SUM(D2+1)</f>
        <v>43040</v>
      </c>
      <c r="G2" s="92"/>
      <c r="H2" s="92">
        <f t="shared" ref="H2" si="1">SUM(F2+1)</f>
        <v>43041</v>
      </c>
      <c r="I2" s="92"/>
      <c r="J2" s="92">
        <f t="shared" ref="J2" si="2">SUM(H2+1)</f>
        <v>43042</v>
      </c>
      <c r="K2" s="92"/>
      <c r="L2" s="92">
        <f t="shared" ref="L2" si="3">SUM(J2+1)</f>
        <v>43043</v>
      </c>
      <c r="M2" s="92"/>
      <c r="N2" s="92">
        <f t="shared" ref="N2" si="4">SUM(L2+1)</f>
        <v>43044</v>
      </c>
      <c r="O2" s="92"/>
    </row>
    <row r="3" spans="1:15">
      <c r="A3" s="93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B2+14</f>
        <v>43052</v>
      </c>
      <c r="C7" s="92"/>
      <c r="D7" s="92">
        <f t="shared" ref="D7" si="5">D2+14</f>
        <v>43053</v>
      </c>
      <c r="E7" s="92"/>
      <c r="F7" s="92">
        <f t="shared" ref="F7" si="6">F2+14</f>
        <v>43054</v>
      </c>
      <c r="G7" s="92"/>
      <c r="H7" s="92">
        <f t="shared" ref="H7" si="7">H2+14</f>
        <v>43055</v>
      </c>
      <c r="I7" s="92"/>
      <c r="J7" s="92">
        <f t="shared" ref="J7" si="8">J2+14</f>
        <v>43056</v>
      </c>
      <c r="K7" s="92"/>
      <c r="L7" s="92">
        <f t="shared" ref="L7" si="9">L2+14</f>
        <v>43057</v>
      </c>
      <c r="M7" s="92"/>
      <c r="N7" s="92">
        <f t="shared" ref="N7" si="10">N2+14</f>
        <v>43058</v>
      </c>
      <c r="O7" s="92"/>
    </row>
    <row r="8" spans="1:15">
      <c r="A8" s="93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DATE(2017,10,30)</f>
        <v>43038</v>
      </c>
      <c r="C2" s="92"/>
      <c r="D2" s="92">
        <f>SUM(B2+1)</f>
        <v>43039</v>
      </c>
      <c r="E2" s="92"/>
      <c r="F2" s="92">
        <f t="shared" ref="F2" si="0">SUM(D2+1)</f>
        <v>43040</v>
      </c>
      <c r="G2" s="92"/>
      <c r="H2" s="92">
        <f t="shared" ref="H2" si="1">SUM(F2+1)</f>
        <v>43041</v>
      </c>
      <c r="I2" s="92"/>
      <c r="J2" s="92">
        <f t="shared" ref="J2" si="2">SUM(H2+1)</f>
        <v>43042</v>
      </c>
      <c r="K2" s="92"/>
      <c r="L2" s="92">
        <f t="shared" ref="L2" si="3">SUM(J2+1)</f>
        <v>43043</v>
      </c>
      <c r="M2" s="92"/>
      <c r="N2" s="92">
        <f t="shared" ref="N2" si="4">SUM(L2+1)</f>
        <v>43044</v>
      </c>
      <c r="O2" s="92"/>
    </row>
    <row r="3" spans="1:15">
      <c r="A3" s="93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B2+14</f>
        <v>43052</v>
      </c>
      <c r="C7" s="92"/>
      <c r="D7" s="92">
        <f t="shared" ref="D7" si="5">D2+14</f>
        <v>43053</v>
      </c>
      <c r="E7" s="92"/>
      <c r="F7" s="92">
        <f t="shared" ref="F7" si="6">F2+14</f>
        <v>43054</v>
      </c>
      <c r="G7" s="92"/>
      <c r="H7" s="92">
        <f t="shared" ref="H7" si="7">H2+14</f>
        <v>43055</v>
      </c>
      <c r="I7" s="92"/>
      <c r="J7" s="92">
        <f t="shared" ref="J7" si="8">J2+14</f>
        <v>43056</v>
      </c>
      <c r="K7" s="92"/>
      <c r="L7" s="92">
        <f t="shared" ref="L7" si="9">L2+14</f>
        <v>43057</v>
      </c>
      <c r="M7" s="92"/>
      <c r="N7" s="92">
        <f t="shared" ref="N7" si="10">N2+14</f>
        <v>43058</v>
      </c>
      <c r="O7" s="92"/>
    </row>
    <row r="8" spans="1:15">
      <c r="A8" s="93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5" t="s">
        <v>57</v>
      </c>
      <c r="B1" s="95"/>
      <c r="C1" s="95"/>
      <c r="D1" s="95"/>
      <c r="E1" s="95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6" t="s">
        <v>59</v>
      </c>
      <c r="B2" s="94">
        <f>DATE(2017,10,23)</f>
        <v>43031</v>
      </c>
      <c r="C2" s="94"/>
      <c r="D2" s="94">
        <f>SUM(B2+1)</f>
        <v>43032</v>
      </c>
      <c r="E2" s="94"/>
      <c r="F2" s="94">
        <f t="shared" ref="F2" si="0">SUM(D2+1)</f>
        <v>43033</v>
      </c>
      <c r="G2" s="94"/>
      <c r="H2" s="94">
        <f>SUM(F2+1)</f>
        <v>43034</v>
      </c>
      <c r="I2" s="94"/>
      <c r="J2" s="94">
        <f t="shared" ref="J2" si="1">SUM(H2+1)</f>
        <v>43035</v>
      </c>
      <c r="K2" s="94"/>
      <c r="L2" s="94">
        <f t="shared" ref="L2" si="2">SUM(J2+1)</f>
        <v>43036</v>
      </c>
      <c r="M2" s="94"/>
      <c r="N2" s="94">
        <f t="shared" ref="N2" si="3">SUM(L2+1)</f>
        <v>43037</v>
      </c>
      <c r="O2" s="94"/>
    </row>
    <row r="3" spans="1:15" ht="30" customHeight="1">
      <c r="A3" s="9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95" t="s">
        <v>260</v>
      </c>
      <c r="B6" s="95"/>
      <c r="C6" s="95"/>
      <c r="D6" s="95"/>
      <c r="E6" s="95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6" t="s">
        <v>59</v>
      </c>
      <c r="B7" s="94">
        <f>B2+7</f>
        <v>43038</v>
      </c>
      <c r="C7" s="94"/>
      <c r="D7" s="94">
        <f>D2+7</f>
        <v>43039</v>
      </c>
      <c r="E7" s="94"/>
      <c r="F7" s="94">
        <f>F2+7</f>
        <v>43040</v>
      </c>
      <c r="G7" s="94"/>
      <c r="H7" s="94">
        <f>H2+7</f>
        <v>43041</v>
      </c>
      <c r="I7" s="94"/>
      <c r="J7" s="94">
        <f>J2+7</f>
        <v>43042</v>
      </c>
      <c r="K7" s="94"/>
      <c r="L7" s="94">
        <f>L2+7</f>
        <v>43043</v>
      </c>
      <c r="M7" s="94"/>
      <c r="N7" s="94">
        <f>N2+7</f>
        <v>43044</v>
      </c>
      <c r="O7" s="94"/>
    </row>
    <row r="8" spans="1:15" ht="30" customHeight="1">
      <c r="A8" s="9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5" t="s">
        <v>57</v>
      </c>
      <c r="B1" s="95"/>
      <c r="C1" s="95"/>
      <c r="D1" s="95"/>
      <c r="E1" s="95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6" t="s">
        <v>59</v>
      </c>
      <c r="B2" s="94">
        <f>DATE(2017,10,16)</f>
        <v>43024</v>
      </c>
      <c r="C2" s="94"/>
      <c r="D2" s="94">
        <f>SUM(B2+1)</f>
        <v>43025</v>
      </c>
      <c r="E2" s="94"/>
      <c r="F2" s="94">
        <f t="shared" ref="F2" si="0">SUM(D2+1)</f>
        <v>43026</v>
      </c>
      <c r="G2" s="94"/>
      <c r="H2" s="94">
        <f>SUM(F2+1)</f>
        <v>43027</v>
      </c>
      <c r="I2" s="94"/>
      <c r="J2" s="94">
        <f t="shared" ref="J2" si="1">SUM(H2+1)</f>
        <v>43028</v>
      </c>
      <c r="K2" s="94"/>
      <c r="L2" s="94">
        <f t="shared" ref="L2" si="2">SUM(J2+1)</f>
        <v>43029</v>
      </c>
      <c r="M2" s="94"/>
      <c r="N2" s="94">
        <f t="shared" ref="N2" si="3">SUM(L2+1)</f>
        <v>43030</v>
      </c>
      <c r="O2" s="94"/>
    </row>
    <row r="3" spans="1:15" ht="30" customHeight="1">
      <c r="A3" s="9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95" t="s">
        <v>260</v>
      </c>
      <c r="B6" s="95"/>
      <c r="C6" s="95"/>
      <c r="D6" s="95"/>
      <c r="E6" s="95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6" t="s">
        <v>59</v>
      </c>
      <c r="B7" s="94">
        <f>B2+7</f>
        <v>43031</v>
      </c>
      <c r="C7" s="94"/>
      <c r="D7" s="94">
        <f>D2+7</f>
        <v>43032</v>
      </c>
      <c r="E7" s="94"/>
      <c r="F7" s="94">
        <f>F2+7</f>
        <v>43033</v>
      </c>
      <c r="G7" s="94"/>
      <c r="H7" s="94">
        <f>H2+7</f>
        <v>43034</v>
      </c>
      <c r="I7" s="94"/>
      <c r="J7" s="94">
        <f>J2+7</f>
        <v>43035</v>
      </c>
      <c r="K7" s="94"/>
      <c r="L7" s="94">
        <f>L2+7</f>
        <v>43036</v>
      </c>
      <c r="M7" s="94"/>
      <c r="N7" s="94">
        <f>N2+7</f>
        <v>43037</v>
      </c>
      <c r="O7" s="94"/>
    </row>
    <row r="8" spans="1:15" ht="30" customHeight="1">
      <c r="A8" s="9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5" t="s">
        <v>57</v>
      </c>
      <c r="B1" s="95"/>
      <c r="C1" s="95"/>
      <c r="D1" s="95"/>
      <c r="E1" s="95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DATE(2017,10,9)</f>
        <v>43017</v>
      </c>
      <c r="C2" s="94"/>
      <c r="D2" s="94">
        <f>SUM(B2+1)</f>
        <v>43018</v>
      </c>
      <c r="E2" s="94"/>
      <c r="F2" s="94">
        <f t="shared" ref="F2" si="0">SUM(D2+1)</f>
        <v>43019</v>
      </c>
      <c r="G2" s="94"/>
      <c r="H2" s="94">
        <f>SUM(F2+1)</f>
        <v>43020</v>
      </c>
      <c r="I2" s="94"/>
      <c r="J2" s="94">
        <f t="shared" ref="J2" si="1">SUM(H2+1)</f>
        <v>43021</v>
      </c>
      <c r="K2" s="94"/>
      <c r="L2" s="94">
        <f t="shared" ref="L2" si="2">SUM(J2+1)</f>
        <v>43022</v>
      </c>
      <c r="M2" s="94"/>
      <c r="N2" s="94">
        <f t="shared" ref="N2" si="3">SUM(L2+1)</f>
        <v>43023</v>
      </c>
      <c r="O2" s="94"/>
    </row>
    <row r="3" spans="1:15">
      <c r="A3" s="9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95" t="s">
        <v>260</v>
      </c>
      <c r="B6" s="95"/>
      <c r="C6" s="95"/>
      <c r="D6" s="95"/>
      <c r="E6" s="95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43024</v>
      </c>
      <c r="C7" s="94"/>
      <c r="D7" s="94">
        <f>D2+7</f>
        <v>43025</v>
      </c>
      <c r="E7" s="94"/>
      <c r="F7" s="94">
        <f>F2+7</f>
        <v>43026</v>
      </c>
      <c r="G7" s="94"/>
      <c r="H7" s="94">
        <f>H2+7</f>
        <v>43027</v>
      </c>
      <c r="I7" s="94"/>
      <c r="J7" s="94">
        <f>J2+7</f>
        <v>43028</v>
      </c>
      <c r="K7" s="94"/>
      <c r="L7" s="94">
        <f>L2+7</f>
        <v>43029</v>
      </c>
      <c r="M7" s="94"/>
      <c r="N7" s="94">
        <f>N2+7</f>
        <v>43030</v>
      </c>
      <c r="O7" s="94"/>
    </row>
    <row r="8" spans="1:15">
      <c r="A8" s="9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DATE(2017,9,25)</f>
        <v>43003</v>
      </c>
      <c r="C2" s="92"/>
      <c r="D2" s="92">
        <f>SUM(B2+1)</f>
        <v>43004</v>
      </c>
      <c r="E2" s="92"/>
      <c r="F2" s="92">
        <f t="shared" ref="F2" si="0">SUM(D2+1)</f>
        <v>43005</v>
      </c>
      <c r="G2" s="92"/>
      <c r="H2" s="92">
        <f t="shared" ref="H2" si="1">SUM(F2+1)</f>
        <v>43006</v>
      </c>
      <c r="I2" s="92"/>
      <c r="J2" s="92">
        <f t="shared" ref="J2" si="2">SUM(H2+1)</f>
        <v>43007</v>
      </c>
      <c r="K2" s="92"/>
      <c r="L2" s="92">
        <f t="shared" ref="L2" si="3">SUM(J2+1)</f>
        <v>43008</v>
      </c>
      <c r="M2" s="92"/>
      <c r="N2" s="92">
        <f t="shared" ref="N2" si="4">SUM(L2+1)</f>
        <v>43009</v>
      </c>
      <c r="O2" s="92"/>
    </row>
    <row r="3" spans="1:15">
      <c r="A3" s="93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B2+14</f>
        <v>43017</v>
      </c>
      <c r="C7" s="92"/>
      <c r="D7" s="92">
        <f t="shared" ref="D7" si="5">D2+14</f>
        <v>43018</v>
      </c>
      <c r="E7" s="92"/>
      <c r="F7" s="92">
        <f t="shared" ref="F7" si="6">F2+14</f>
        <v>43019</v>
      </c>
      <c r="G7" s="92"/>
      <c r="H7" s="92">
        <f t="shared" ref="H7" si="7">H2+14</f>
        <v>43020</v>
      </c>
      <c r="I7" s="92"/>
      <c r="J7" s="92">
        <f t="shared" ref="J7" si="8">J2+14</f>
        <v>43021</v>
      </c>
      <c r="K7" s="92"/>
      <c r="L7" s="92">
        <f t="shared" ref="L7" si="9">L2+14</f>
        <v>43022</v>
      </c>
      <c r="M7" s="92"/>
      <c r="N7" s="92">
        <f t="shared" ref="N7" si="10">N2+14</f>
        <v>43023</v>
      </c>
      <c r="O7" s="92"/>
    </row>
    <row r="8" spans="1:15">
      <c r="A8" s="93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7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6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92">
        <f>DATE(2018,2,5)</f>
        <v>43136</v>
      </c>
      <c r="C2" s="88"/>
      <c r="D2" s="87">
        <f>SUM(B2+1)</f>
        <v>43137</v>
      </c>
      <c r="E2" s="88"/>
      <c r="F2" s="87">
        <f t="shared" ref="F2" si="0">SUM(D2+1)</f>
        <v>43138</v>
      </c>
      <c r="G2" s="88"/>
      <c r="H2" s="87">
        <f t="shared" ref="H2" si="1">SUM(F2+1)</f>
        <v>43139</v>
      </c>
      <c r="I2" s="88"/>
      <c r="J2" s="87">
        <f t="shared" ref="J2" si="2">SUM(H2+1)</f>
        <v>43140</v>
      </c>
      <c r="K2" s="88"/>
      <c r="L2" s="87">
        <f t="shared" ref="L2" si="3">SUM(J2+1)</f>
        <v>43141</v>
      </c>
      <c r="M2" s="88"/>
      <c r="N2" s="87">
        <f t="shared" ref="N2" si="4">SUM(L2+1)</f>
        <v>43142</v>
      </c>
      <c r="O2" s="88"/>
    </row>
    <row r="3" spans="1:15">
      <c r="A3" s="91"/>
      <c r="B3" s="84" t="s">
        <v>86</v>
      </c>
      <c r="C3" s="84" t="s">
        <v>3</v>
      </c>
      <c r="D3" s="84" t="s">
        <v>2</v>
      </c>
      <c r="E3" s="84" t="s">
        <v>3</v>
      </c>
      <c r="F3" s="84" t="s">
        <v>2</v>
      </c>
      <c r="G3" s="84" t="s">
        <v>3</v>
      </c>
      <c r="H3" s="84" t="s">
        <v>2</v>
      </c>
      <c r="I3" s="84" t="s">
        <v>3</v>
      </c>
      <c r="J3" s="84" t="s">
        <v>2</v>
      </c>
      <c r="K3" s="84" t="s">
        <v>3</v>
      </c>
      <c r="L3" s="84" t="s">
        <v>2</v>
      </c>
      <c r="M3" s="84" t="s">
        <v>3</v>
      </c>
      <c r="N3" s="84" t="s">
        <v>2</v>
      </c>
      <c r="O3" s="84" t="s">
        <v>3</v>
      </c>
    </row>
    <row r="4" spans="1:15" s="65" customFormat="1" ht="36">
      <c r="A4" s="82" t="s">
        <v>64</v>
      </c>
      <c r="B4" s="82" t="s">
        <v>439</v>
      </c>
      <c r="C4" s="82" t="s">
        <v>438</v>
      </c>
      <c r="D4" s="82" t="s">
        <v>443</v>
      </c>
      <c r="E4" s="82" t="s">
        <v>443</v>
      </c>
      <c r="F4" s="82" t="s">
        <v>440</v>
      </c>
      <c r="G4" s="82" t="s">
        <v>440</v>
      </c>
      <c r="H4" s="82" t="s">
        <v>441</v>
      </c>
      <c r="I4" s="82" t="s">
        <v>441</v>
      </c>
      <c r="J4" s="82" t="s">
        <v>442</v>
      </c>
      <c r="K4" s="82" t="s">
        <v>442</v>
      </c>
      <c r="L4" s="82"/>
      <c r="M4" s="82"/>
      <c r="N4" s="82" t="s">
        <v>446</v>
      </c>
      <c r="O4" s="82" t="s">
        <v>446</v>
      </c>
    </row>
    <row r="5" spans="1:15">
      <c r="H5" s="85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7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7">
        <f>B2+7</f>
        <v>43143</v>
      </c>
      <c r="C7" s="88"/>
      <c r="D7" s="87">
        <f t="shared" ref="D7" si="5">D2+7</f>
        <v>43144</v>
      </c>
      <c r="E7" s="88"/>
      <c r="F7" s="87">
        <f t="shared" ref="F7" si="6">F2+7</f>
        <v>43145</v>
      </c>
      <c r="G7" s="88"/>
      <c r="H7" s="87">
        <f t="shared" ref="H7" si="7">H2+7</f>
        <v>43146</v>
      </c>
      <c r="I7" s="88"/>
      <c r="J7" s="87">
        <f t="shared" ref="J7" si="8">J2+7</f>
        <v>43147</v>
      </c>
      <c r="K7" s="88"/>
      <c r="L7" s="87">
        <f t="shared" ref="L7" si="9">L2+7</f>
        <v>43148</v>
      </c>
      <c r="M7" s="88"/>
      <c r="N7" s="87">
        <f t="shared" ref="N7" si="10">N2+7</f>
        <v>43149</v>
      </c>
      <c r="O7" s="88"/>
    </row>
    <row r="8" spans="1:15">
      <c r="A8" s="91"/>
      <c r="B8" s="84" t="s">
        <v>2</v>
      </c>
      <c r="C8" s="84" t="s">
        <v>3</v>
      </c>
      <c r="D8" s="84" t="s">
        <v>2</v>
      </c>
      <c r="E8" s="84" t="s">
        <v>3</v>
      </c>
      <c r="F8" s="84" t="s">
        <v>2</v>
      </c>
      <c r="G8" s="84" t="s">
        <v>3</v>
      </c>
      <c r="H8" s="84" t="s">
        <v>2</v>
      </c>
      <c r="I8" s="84" t="s">
        <v>3</v>
      </c>
      <c r="J8" s="84" t="s">
        <v>2</v>
      </c>
      <c r="K8" s="84" t="s">
        <v>3</v>
      </c>
      <c r="L8" s="84" t="s">
        <v>2</v>
      </c>
      <c r="M8" s="84" t="s">
        <v>3</v>
      </c>
      <c r="N8" s="84" t="s">
        <v>2</v>
      </c>
      <c r="O8" s="84" t="s">
        <v>3</v>
      </c>
    </row>
    <row r="9" spans="1:15" s="65" customFormat="1" ht="53.25" customHeight="1">
      <c r="A9" s="82" t="s">
        <v>64</v>
      </c>
      <c r="B9" s="82" t="s">
        <v>437</v>
      </c>
      <c r="C9" s="82" t="s">
        <v>437</v>
      </c>
      <c r="D9" s="82" t="s">
        <v>444</v>
      </c>
      <c r="E9" s="82" t="s">
        <v>444</v>
      </c>
      <c r="F9" s="82"/>
      <c r="G9" s="82"/>
      <c r="H9" s="82"/>
      <c r="I9" s="82"/>
      <c r="J9" s="82"/>
      <c r="K9" s="82"/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98" t="s">
        <v>96</v>
      </c>
      <c r="B1" s="98"/>
      <c r="C1" s="98"/>
      <c r="D1" s="98"/>
      <c r="E1" s="98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99" t="s">
        <v>59</v>
      </c>
      <c r="B2" s="97">
        <f>DATE(2017,9,18)</f>
        <v>42996</v>
      </c>
      <c r="C2" s="97"/>
      <c r="D2" s="97">
        <f>SUM(B2+1)</f>
        <v>42997</v>
      </c>
      <c r="E2" s="97"/>
      <c r="F2" s="97">
        <f t="shared" ref="F2" si="0">SUM(D2+1)</f>
        <v>42998</v>
      </c>
      <c r="G2" s="97"/>
      <c r="H2" s="97">
        <f t="shared" ref="H2" si="1">SUM(F2+1)</f>
        <v>42999</v>
      </c>
      <c r="I2" s="97"/>
      <c r="J2" s="97">
        <f t="shared" ref="J2" si="2">SUM(H2+1)</f>
        <v>43000</v>
      </c>
      <c r="K2" s="97"/>
      <c r="L2" s="97">
        <f t="shared" ref="L2" si="3">SUM(J2+1)</f>
        <v>43001</v>
      </c>
      <c r="M2" s="97"/>
      <c r="N2" s="97">
        <f t="shared" ref="N2" si="4">SUM(L2+1)</f>
        <v>43002</v>
      </c>
      <c r="O2" s="97"/>
    </row>
    <row r="3" spans="1:15">
      <c r="A3" s="99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98" t="s">
        <v>57</v>
      </c>
      <c r="B6" s="98"/>
      <c r="C6" s="98"/>
      <c r="D6" s="98"/>
      <c r="E6" s="98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99" t="s">
        <v>59</v>
      </c>
      <c r="B7" s="97">
        <f>B2+7</f>
        <v>43003</v>
      </c>
      <c r="C7" s="97"/>
      <c r="D7" s="97">
        <f>D2+7</f>
        <v>43004</v>
      </c>
      <c r="E7" s="97"/>
      <c r="F7" s="97">
        <f t="shared" ref="F7" si="5">F2+7</f>
        <v>43005</v>
      </c>
      <c r="G7" s="97"/>
      <c r="H7" s="97">
        <f t="shared" ref="H7" si="6">H2+7</f>
        <v>43006</v>
      </c>
      <c r="I7" s="97"/>
      <c r="J7" s="97">
        <f t="shared" ref="J7" si="7">J2+7</f>
        <v>43007</v>
      </c>
      <c r="K7" s="97"/>
      <c r="L7" s="97">
        <f t="shared" ref="L7" si="8">L2+7</f>
        <v>43008</v>
      </c>
      <c r="M7" s="97"/>
      <c r="N7" s="97">
        <f t="shared" ref="N7" si="9">N2+7</f>
        <v>43009</v>
      </c>
      <c r="O7" s="97"/>
    </row>
    <row r="8" spans="1:15">
      <c r="A8" s="99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DATE(2017,9,11)</f>
        <v>42989</v>
      </c>
      <c r="C2" s="94"/>
      <c r="D2" s="94">
        <f>SUM(B2+1)</f>
        <v>42990</v>
      </c>
      <c r="E2" s="94"/>
      <c r="F2" s="94">
        <f t="shared" ref="F2" si="0">SUM(D2+1)</f>
        <v>42991</v>
      </c>
      <c r="G2" s="94"/>
      <c r="H2" s="94">
        <f t="shared" ref="H2" si="1">SUM(F2+1)</f>
        <v>42992</v>
      </c>
      <c r="I2" s="94"/>
      <c r="J2" s="94">
        <f t="shared" ref="J2" si="2">SUM(H2+1)</f>
        <v>42993</v>
      </c>
      <c r="K2" s="94"/>
      <c r="L2" s="94">
        <f t="shared" ref="L2" si="3">SUM(J2+1)</f>
        <v>42994</v>
      </c>
      <c r="M2" s="94"/>
      <c r="N2" s="94">
        <f t="shared" ref="N2" si="4">SUM(L2+1)</f>
        <v>42995</v>
      </c>
      <c r="O2" s="94"/>
    </row>
    <row r="3" spans="1:15">
      <c r="A3" s="96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42996</v>
      </c>
      <c r="C7" s="94"/>
      <c r="D7" s="94">
        <f>D2+7</f>
        <v>42997</v>
      </c>
      <c r="E7" s="94"/>
      <c r="F7" s="94">
        <f t="shared" ref="F7" si="5">F2+7</f>
        <v>42998</v>
      </c>
      <c r="G7" s="94"/>
      <c r="H7" s="94">
        <f t="shared" ref="H7" si="6">H2+7</f>
        <v>42999</v>
      </c>
      <c r="I7" s="94"/>
      <c r="J7" s="94">
        <f t="shared" ref="J7" si="7">J2+7</f>
        <v>43000</v>
      </c>
      <c r="K7" s="94"/>
      <c r="L7" s="94">
        <f t="shared" ref="L7" si="8">L2+7</f>
        <v>43001</v>
      </c>
      <c r="M7" s="94"/>
      <c r="N7" s="94">
        <f t="shared" ref="N7" si="9">N2+7</f>
        <v>43002</v>
      </c>
      <c r="O7" s="94"/>
    </row>
    <row r="8" spans="1:15">
      <c r="A8" s="96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DATE(2017,9,4)</f>
        <v>42982</v>
      </c>
      <c r="C2" s="94"/>
      <c r="D2" s="94">
        <f>SUM(B2+1)</f>
        <v>42983</v>
      </c>
      <c r="E2" s="94"/>
      <c r="F2" s="94">
        <f t="shared" ref="F2" si="0">SUM(D2+1)</f>
        <v>42984</v>
      </c>
      <c r="G2" s="94"/>
      <c r="H2" s="94">
        <f t="shared" ref="H2" si="1">SUM(F2+1)</f>
        <v>42985</v>
      </c>
      <c r="I2" s="94"/>
      <c r="J2" s="94">
        <f t="shared" ref="J2" si="2">SUM(H2+1)</f>
        <v>42986</v>
      </c>
      <c r="K2" s="94"/>
      <c r="L2" s="94">
        <f t="shared" ref="L2" si="3">SUM(J2+1)</f>
        <v>42987</v>
      </c>
      <c r="M2" s="94"/>
      <c r="N2" s="94">
        <f t="shared" ref="N2" si="4">SUM(L2+1)</f>
        <v>42988</v>
      </c>
      <c r="O2" s="94"/>
    </row>
    <row r="3" spans="1:15">
      <c r="A3" s="96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42989</v>
      </c>
      <c r="C7" s="94"/>
      <c r="D7" s="94">
        <f>D2+7</f>
        <v>42990</v>
      </c>
      <c r="E7" s="94"/>
      <c r="F7" s="94">
        <f t="shared" ref="F7" si="5">F2+7</f>
        <v>42991</v>
      </c>
      <c r="G7" s="94"/>
      <c r="H7" s="94">
        <f t="shared" ref="H7" si="6">H2+7</f>
        <v>42992</v>
      </c>
      <c r="I7" s="94"/>
      <c r="J7" s="94">
        <f t="shared" ref="J7" si="7">J2+7</f>
        <v>42993</v>
      </c>
      <c r="K7" s="94"/>
      <c r="L7" s="94">
        <f t="shared" ref="L7" si="8">L2+7</f>
        <v>42994</v>
      </c>
      <c r="M7" s="94"/>
      <c r="N7" s="94">
        <f t="shared" ref="N7" si="9">N2+7</f>
        <v>42995</v>
      </c>
      <c r="O7" s="94"/>
    </row>
    <row r="8" spans="1:15">
      <c r="A8" s="96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DATE(2017,8,21)</f>
        <v>42968</v>
      </c>
      <c r="C2" s="94"/>
      <c r="D2" s="94">
        <f>SUM(B2+1)</f>
        <v>42969</v>
      </c>
      <c r="E2" s="94"/>
      <c r="F2" s="94">
        <f t="shared" ref="F2" si="0">SUM(D2+1)</f>
        <v>42970</v>
      </c>
      <c r="G2" s="94"/>
      <c r="H2" s="94">
        <f t="shared" ref="H2" si="1">SUM(F2+1)</f>
        <v>42971</v>
      </c>
      <c r="I2" s="94"/>
      <c r="J2" s="94">
        <f t="shared" ref="J2" si="2">SUM(H2+1)</f>
        <v>42972</v>
      </c>
      <c r="K2" s="94"/>
      <c r="L2" s="94">
        <f t="shared" ref="L2" si="3">SUM(J2+1)</f>
        <v>42973</v>
      </c>
      <c r="M2" s="94"/>
      <c r="N2" s="94">
        <f t="shared" ref="N2" si="4">SUM(L2+1)</f>
        <v>42974</v>
      </c>
      <c r="O2" s="94"/>
    </row>
    <row r="3" spans="1:15">
      <c r="A3" s="96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42975</v>
      </c>
      <c r="C7" s="94"/>
      <c r="D7" s="94">
        <f>D2+7</f>
        <v>42976</v>
      </c>
      <c r="E7" s="94"/>
      <c r="F7" s="94">
        <f t="shared" ref="F7" si="5">F2+7</f>
        <v>42977</v>
      </c>
      <c r="G7" s="94"/>
      <c r="H7" s="94">
        <f t="shared" ref="H7" si="6">H2+7</f>
        <v>42978</v>
      </c>
      <c r="I7" s="94"/>
      <c r="J7" s="94">
        <f t="shared" ref="J7" si="7">J2+7</f>
        <v>42979</v>
      </c>
      <c r="K7" s="94"/>
      <c r="L7" s="94">
        <f t="shared" ref="L7" si="8">L2+7</f>
        <v>42980</v>
      </c>
      <c r="M7" s="94"/>
      <c r="N7" s="94">
        <f t="shared" ref="N7" si="9">N2+7</f>
        <v>42981</v>
      </c>
      <c r="O7" s="94"/>
    </row>
    <row r="8" spans="1:15">
      <c r="A8" s="96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DATE(2017,8,14)</f>
        <v>42961</v>
      </c>
      <c r="C2" s="94"/>
      <c r="D2" s="94">
        <f>SUM(B2+1)</f>
        <v>42962</v>
      </c>
      <c r="E2" s="94"/>
      <c r="F2" s="94">
        <f t="shared" ref="F2" si="0">SUM(D2+1)</f>
        <v>42963</v>
      </c>
      <c r="G2" s="94"/>
      <c r="H2" s="94">
        <f t="shared" ref="H2" si="1">SUM(F2+1)</f>
        <v>42964</v>
      </c>
      <c r="I2" s="94"/>
      <c r="J2" s="94">
        <f t="shared" ref="J2" si="2">SUM(H2+1)</f>
        <v>42965</v>
      </c>
      <c r="K2" s="94"/>
      <c r="L2" s="94">
        <f t="shared" ref="L2" si="3">SUM(J2+1)</f>
        <v>42966</v>
      </c>
      <c r="M2" s="94"/>
      <c r="N2" s="94">
        <f t="shared" ref="N2" si="4">SUM(L2+1)</f>
        <v>42967</v>
      </c>
      <c r="O2" s="94"/>
    </row>
    <row r="3" spans="1:15">
      <c r="A3" s="96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42968</v>
      </c>
      <c r="C7" s="94"/>
      <c r="D7" s="94">
        <f>D2+7</f>
        <v>42969</v>
      </c>
      <c r="E7" s="94"/>
      <c r="F7" s="94">
        <f t="shared" ref="F7" si="5">F2+7</f>
        <v>42970</v>
      </c>
      <c r="G7" s="94"/>
      <c r="H7" s="94">
        <f t="shared" ref="H7" si="6">H2+7</f>
        <v>42971</v>
      </c>
      <c r="I7" s="94"/>
      <c r="J7" s="94">
        <f t="shared" ref="J7" si="7">J2+7</f>
        <v>42972</v>
      </c>
      <c r="K7" s="94"/>
      <c r="L7" s="94">
        <f t="shared" ref="L7" si="8">L2+7</f>
        <v>42973</v>
      </c>
      <c r="M7" s="94"/>
      <c r="N7" s="94">
        <f t="shared" ref="N7" si="9">N2+7</f>
        <v>42974</v>
      </c>
      <c r="O7" s="94"/>
    </row>
    <row r="8" spans="1:15">
      <c r="A8" s="96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DATE(2017,7,24)</f>
        <v>42940</v>
      </c>
      <c r="C2" s="94"/>
      <c r="D2" s="94">
        <f>SUM(B2+1)</f>
        <v>42941</v>
      </c>
      <c r="E2" s="94"/>
      <c r="F2" s="94">
        <f t="shared" ref="F2" si="0">SUM(D2+1)</f>
        <v>42942</v>
      </c>
      <c r="G2" s="94"/>
      <c r="H2" s="94">
        <f t="shared" ref="H2" si="1">SUM(F2+1)</f>
        <v>42943</v>
      </c>
      <c r="I2" s="94"/>
      <c r="J2" s="94">
        <f t="shared" ref="J2" si="2">SUM(H2+1)</f>
        <v>42944</v>
      </c>
      <c r="K2" s="94"/>
      <c r="L2" s="94">
        <f t="shared" ref="L2" si="3">SUM(J2+1)</f>
        <v>42945</v>
      </c>
      <c r="M2" s="94"/>
      <c r="N2" s="94">
        <f t="shared" ref="N2" si="4">SUM(L2+1)</f>
        <v>42946</v>
      </c>
      <c r="O2" s="94"/>
    </row>
    <row r="3" spans="1:15">
      <c r="A3" s="96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42947</v>
      </c>
      <c r="C7" s="94"/>
      <c r="D7" s="94">
        <f>D2+7</f>
        <v>42948</v>
      </c>
      <c r="E7" s="94"/>
      <c r="F7" s="94">
        <f t="shared" ref="F7" si="5">F2+7</f>
        <v>42949</v>
      </c>
      <c r="G7" s="94"/>
      <c r="H7" s="94">
        <f t="shared" ref="H7" si="6">H2+7</f>
        <v>42950</v>
      </c>
      <c r="I7" s="94"/>
      <c r="J7" s="94">
        <f t="shared" ref="J7" si="7">J2+7</f>
        <v>42951</v>
      </c>
      <c r="K7" s="94"/>
      <c r="L7" s="94">
        <f t="shared" ref="L7" si="8">L2+7</f>
        <v>42952</v>
      </c>
      <c r="M7" s="94"/>
      <c r="N7" s="94">
        <f t="shared" ref="N7" si="9">N2+7</f>
        <v>42953</v>
      </c>
      <c r="O7" s="94"/>
    </row>
    <row r="8" spans="1:15">
      <c r="A8" s="96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DATE(2017,7,24)</f>
        <v>42940</v>
      </c>
      <c r="C2" s="94"/>
      <c r="D2" s="94">
        <f>SUM(B2+1)</f>
        <v>42941</v>
      </c>
      <c r="E2" s="94"/>
      <c r="F2" s="94">
        <f t="shared" ref="F2" si="0">SUM(D2+1)</f>
        <v>42942</v>
      </c>
      <c r="G2" s="94"/>
      <c r="H2" s="94">
        <f t="shared" ref="H2" si="1">SUM(F2+1)</f>
        <v>42943</v>
      </c>
      <c r="I2" s="94"/>
      <c r="J2" s="94">
        <f t="shared" ref="J2" si="2">SUM(H2+1)</f>
        <v>42944</v>
      </c>
      <c r="K2" s="94"/>
      <c r="L2" s="94">
        <f t="shared" ref="L2" si="3">SUM(J2+1)</f>
        <v>42945</v>
      </c>
      <c r="M2" s="94"/>
      <c r="N2" s="94">
        <f t="shared" ref="N2" si="4">SUM(L2+1)</f>
        <v>42946</v>
      </c>
      <c r="O2" s="94"/>
    </row>
    <row r="3" spans="1:15">
      <c r="A3" s="96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42947</v>
      </c>
      <c r="C7" s="94"/>
      <c r="D7" s="94">
        <f>D2+7</f>
        <v>42948</v>
      </c>
      <c r="E7" s="94"/>
      <c r="F7" s="94">
        <f t="shared" ref="F7" si="5">F2+7</f>
        <v>42949</v>
      </c>
      <c r="G7" s="94"/>
      <c r="H7" s="94">
        <f t="shared" ref="H7" si="6">H2+7</f>
        <v>42950</v>
      </c>
      <c r="I7" s="94"/>
      <c r="J7" s="94">
        <f t="shared" ref="J7" si="7">J2+7</f>
        <v>42951</v>
      </c>
      <c r="K7" s="94"/>
      <c r="L7" s="94">
        <f t="shared" ref="L7" si="8">L2+7</f>
        <v>42952</v>
      </c>
      <c r="M7" s="94"/>
      <c r="N7" s="94">
        <f t="shared" ref="N7" si="9">N2+7</f>
        <v>42953</v>
      </c>
      <c r="O7" s="94"/>
    </row>
    <row r="8" spans="1:15">
      <c r="A8" s="96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DATE(2017,7,24)</f>
        <v>42940</v>
      </c>
      <c r="C2" s="94"/>
      <c r="D2" s="94">
        <f>SUM(B2+1)</f>
        <v>42941</v>
      </c>
      <c r="E2" s="94"/>
      <c r="F2" s="94">
        <f t="shared" ref="F2" si="0">SUM(D2+1)</f>
        <v>42942</v>
      </c>
      <c r="G2" s="94"/>
      <c r="H2" s="94">
        <f t="shared" ref="H2" si="1">SUM(F2+1)</f>
        <v>42943</v>
      </c>
      <c r="I2" s="94"/>
      <c r="J2" s="94">
        <f t="shared" ref="J2" si="2">SUM(H2+1)</f>
        <v>42944</v>
      </c>
      <c r="K2" s="94"/>
      <c r="L2" s="94">
        <f t="shared" ref="L2" si="3">SUM(J2+1)</f>
        <v>42945</v>
      </c>
      <c r="M2" s="94"/>
      <c r="N2" s="94">
        <f t="shared" ref="N2" si="4">SUM(L2+1)</f>
        <v>42946</v>
      </c>
      <c r="O2" s="94"/>
    </row>
    <row r="3" spans="1:15">
      <c r="A3" s="96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42947</v>
      </c>
      <c r="C7" s="94"/>
      <c r="D7" s="94">
        <f t="shared" ref="D7" si="5">D2+7</f>
        <v>42948</v>
      </c>
      <c r="E7" s="94"/>
      <c r="F7" s="94">
        <f t="shared" ref="F7" si="6">F2+7</f>
        <v>42949</v>
      </c>
      <c r="G7" s="94"/>
      <c r="H7" s="94">
        <f t="shared" ref="H7" si="7">H2+7</f>
        <v>42950</v>
      </c>
      <c r="I7" s="94"/>
      <c r="J7" s="94">
        <f t="shared" ref="J7" si="8">J2+7</f>
        <v>42951</v>
      </c>
      <c r="K7" s="94"/>
      <c r="L7" s="94">
        <f t="shared" ref="L7" si="9">L2+7</f>
        <v>42952</v>
      </c>
      <c r="M7" s="94"/>
      <c r="N7" s="94">
        <f t="shared" ref="N7" si="10">N2+7</f>
        <v>42953</v>
      </c>
      <c r="O7" s="94"/>
    </row>
    <row r="8" spans="1:15">
      <c r="A8" s="96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DATE(2017,7,17)</f>
        <v>42933</v>
      </c>
      <c r="C2" s="94"/>
      <c r="D2" s="94">
        <f>SUM(B2+1)</f>
        <v>42934</v>
      </c>
      <c r="E2" s="94"/>
      <c r="F2" s="94">
        <f t="shared" ref="F2" si="0">SUM(D2+1)</f>
        <v>42935</v>
      </c>
      <c r="G2" s="94"/>
      <c r="H2" s="94">
        <f t="shared" ref="H2" si="1">SUM(F2+1)</f>
        <v>42936</v>
      </c>
      <c r="I2" s="94"/>
      <c r="J2" s="94">
        <f t="shared" ref="J2" si="2">SUM(H2+1)</f>
        <v>42937</v>
      </c>
      <c r="K2" s="94"/>
      <c r="L2" s="94">
        <f t="shared" ref="L2" si="3">SUM(J2+1)</f>
        <v>42938</v>
      </c>
      <c r="M2" s="94"/>
      <c r="N2" s="94">
        <f t="shared" ref="N2" si="4">SUM(L2+1)</f>
        <v>42939</v>
      </c>
      <c r="O2" s="94"/>
    </row>
    <row r="3" spans="1:15">
      <c r="A3" s="96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42940</v>
      </c>
      <c r="C7" s="94"/>
      <c r="D7" s="94">
        <f t="shared" ref="D7" si="5">D2+7</f>
        <v>42941</v>
      </c>
      <c r="E7" s="94"/>
      <c r="F7" s="94">
        <f t="shared" ref="F7" si="6">F2+7</f>
        <v>42942</v>
      </c>
      <c r="G7" s="94"/>
      <c r="H7" s="94">
        <f t="shared" ref="H7" si="7">H2+7</f>
        <v>42943</v>
      </c>
      <c r="I7" s="94"/>
      <c r="J7" s="94">
        <f t="shared" ref="J7" si="8">J2+7</f>
        <v>42944</v>
      </c>
      <c r="K7" s="94"/>
      <c r="L7" s="94">
        <f t="shared" ref="L7" si="9">L2+7</f>
        <v>42945</v>
      </c>
      <c r="M7" s="94"/>
      <c r="N7" s="94">
        <f t="shared" ref="N7" si="10">N2+7</f>
        <v>42946</v>
      </c>
      <c r="O7" s="94"/>
    </row>
    <row r="8" spans="1:15">
      <c r="A8" s="96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5" t="s">
        <v>57</v>
      </c>
      <c r="B1" s="95"/>
      <c r="C1" s="95"/>
      <c r="D1" s="95"/>
      <c r="E1" s="95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6" t="s">
        <v>59</v>
      </c>
      <c r="B2" s="94">
        <f>DATE(2017,6,12)</f>
        <v>42898</v>
      </c>
      <c r="C2" s="94"/>
      <c r="D2" s="94">
        <f>SUM(B2+1)</f>
        <v>42899</v>
      </c>
      <c r="E2" s="94"/>
      <c r="F2" s="94">
        <f t="shared" ref="F2" si="0">SUM(D2+1)</f>
        <v>42900</v>
      </c>
      <c r="G2" s="94"/>
      <c r="H2" s="94">
        <f t="shared" ref="H2" si="1">SUM(F2+1)</f>
        <v>42901</v>
      </c>
      <c r="I2" s="94"/>
      <c r="J2" s="94">
        <f t="shared" ref="J2" si="2">SUM(H2+1)</f>
        <v>42902</v>
      </c>
      <c r="K2" s="94"/>
      <c r="L2" s="94">
        <f t="shared" ref="L2" si="3">SUM(J2+1)</f>
        <v>42903</v>
      </c>
      <c r="M2" s="94"/>
      <c r="N2" s="94">
        <f t="shared" ref="N2" si="4">SUM(L2+1)</f>
        <v>42904</v>
      </c>
      <c r="O2" s="94"/>
    </row>
    <row r="3" spans="1:15" ht="30" customHeight="1">
      <c r="A3" s="96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6" t="s">
        <v>59</v>
      </c>
      <c r="B7" s="94">
        <f>B2+7</f>
        <v>42905</v>
      </c>
      <c r="C7" s="94"/>
      <c r="D7" s="94">
        <f t="shared" ref="D7" si="5">D2+7</f>
        <v>42906</v>
      </c>
      <c r="E7" s="94"/>
      <c r="F7" s="94">
        <f t="shared" ref="F7" si="6">F2+7</f>
        <v>42907</v>
      </c>
      <c r="G7" s="94"/>
      <c r="H7" s="94">
        <f t="shared" ref="H7" si="7">H2+7</f>
        <v>42908</v>
      </c>
      <c r="I7" s="94"/>
      <c r="J7" s="94">
        <f t="shared" ref="J7" si="8">J2+7</f>
        <v>42909</v>
      </c>
      <c r="K7" s="94"/>
      <c r="L7" s="94">
        <f t="shared" ref="L7" si="9">L2+7</f>
        <v>42910</v>
      </c>
      <c r="M7" s="94"/>
      <c r="N7" s="94">
        <f t="shared" ref="N7" si="10">N2+7</f>
        <v>42911</v>
      </c>
      <c r="O7" s="94"/>
    </row>
    <row r="8" spans="1:15" ht="30" customHeight="1">
      <c r="A8" s="96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92">
        <f>DATE(2018,1,22)</f>
        <v>43122</v>
      </c>
      <c r="C2" s="88"/>
      <c r="D2" s="87">
        <f>SUM(B2+1)</f>
        <v>43123</v>
      </c>
      <c r="E2" s="88"/>
      <c r="F2" s="87">
        <f t="shared" ref="F2" si="0">SUM(D2+1)</f>
        <v>43124</v>
      </c>
      <c r="G2" s="88"/>
      <c r="H2" s="87">
        <f t="shared" ref="H2" si="1">SUM(F2+1)</f>
        <v>43125</v>
      </c>
      <c r="I2" s="88"/>
      <c r="J2" s="87">
        <f t="shared" ref="J2" si="2">SUM(H2+1)</f>
        <v>43126</v>
      </c>
      <c r="K2" s="88"/>
      <c r="L2" s="87">
        <f t="shared" ref="L2" si="3">SUM(J2+1)</f>
        <v>43127</v>
      </c>
      <c r="M2" s="88"/>
      <c r="N2" s="87">
        <f t="shared" ref="N2" si="4">SUM(L2+1)</f>
        <v>43128</v>
      </c>
      <c r="O2" s="88"/>
    </row>
    <row r="3" spans="1:15">
      <c r="A3" s="91"/>
      <c r="B3" s="83" t="s">
        <v>86</v>
      </c>
      <c r="C3" s="83" t="s">
        <v>3</v>
      </c>
      <c r="D3" s="83" t="s">
        <v>2</v>
      </c>
      <c r="E3" s="83" t="s">
        <v>3</v>
      </c>
      <c r="F3" s="83" t="s">
        <v>2</v>
      </c>
      <c r="G3" s="83" t="s">
        <v>3</v>
      </c>
      <c r="H3" s="83" t="s">
        <v>2</v>
      </c>
      <c r="I3" s="83" t="s">
        <v>3</v>
      </c>
      <c r="J3" s="83" t="s">
        <v>2</v>
      </c>
      <c r="K3" s="83" t="s">
        <v>3</v>
      </c>
      <c r="L3" s="83" t="s">
        <v>2</v>
      </c>
      <c r="M3" s="83" t="s">
        <v>3</v>
      </c>
      <c r="N3" s="83" t="s">
        <v>2</v>
      </c>
      <c r="O3" s="83" t="s">
        <v>3</v>
      </c>
    </row>
    <row r="4" spans="1:15" s="65" customFormat="1" ht="48">
      <c r="A4" s="82" t="s">
        <v>64</v>
      </c>
      <c r="B4" s="82" t="s">
        <v>429</v>
      </c>
      <c r="C4" s="82" t="s">
        <v>423</v>
      </c>
      <c r="D4" s="82" t="s">
        <v>424</v>
      </c>
      <c r="E4" s="82" t="s">
        <v>428</v>
      </c>
      <c r="F4" s="82" t="s">
        <v>434</v>
      </c>
      <c r="G4" s="82" t="s">
        <v>436</v>
      </c>
      <c r="H4" s="82" t="s">
        <v>435</v>
      </c>
      <c r="I4" s="82" t="s">
        <v>430</v>
      </c>
      <c r="J4" s="82" t="s">
        <v>431</v>
      </c>
      <c r="K4" s="82" t="s">
        <v>421</v>
      </c>
      <c r="L4" s="82"/>
      <c r="M4" s="82" t="s">
        <v>420</v>
      </c>
      <c r="N4" s="64"/>
      <c r="O4" s="64"/>
    </row>
    <row r="5" spans="1:15">
      <c r="H5" s="85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5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7">
        <f>B2+7</f>
        <v>43129</v>
      </c>
      <c r="C7" s="88"/>
      <c r="D7" s="87">
        <f t="shared" ref="D7" si="5">D2+7</f>
        <v>43130</v>
      </c>
      <c r="E7" s="88"/>
      <c r="F7" s="87">
        <f t="shared" ref="F7" si="6">F2+7</f>
        <v>43131</v>
      </c>
      <c r="G7" s="88"/>
      <c r="H7" s="87">
        <f t="shared" ref="H7" si="7">H2+7</f>
        <v>43132</v>
      </c>
      <c r="I7" s="88"/>
      <c r="J7" s="87">
        <f t="shared" ref="J7" si="8">J2+7</f>
        <v>43133</v>
      </c>
      <c r="K7" s="88"/>
      <c r="L7" s="87">
        <f t="shared" ref="L7" si="9">L2+7</f>
        <v>43134</v>
      </c>
      <c r="M7" s="88"/>
      <c r="N7" s="87">
        <f t="shared" ref="N7" si="10">N2+7</f>
        <v>43135</v>
      </c>
      <c r="O7" s="88"/>
    </row>
    <row r="8" spans="1:15">
      <c r="A8" s="91"/>
      <c r="B8" s="83" t="s">
        <v>2</v>
      </c>
      <c r="C8" s="83" t="s">
        <v>3</v>
      </c>
      <c r="D8" s="83" t="s">
        <v>2</v>
      </c>
      <c r="E8" s="83" t="s">
        <v>3</v>
      </c>
      <c r="F8" s="83" t="s">
        <v>2</v>
      </c>
      <c r="G8" s="83" t="s">
        <v>3</v>
      </c>
      <c r="H8" s="83" t="s">
        <v>2</v>
      </c>
      <c r="I8" s="83" t="s">
        <v>3</v>
      </c>
      <c r="J8" s="83" t="s">
        <v>2</v>
      </c>
      <c r="K8" s="83" t="s">
        <v>3</v>
      </c>
      <c r="L8" s="83" t="s">
        <v>2</v>
      </c>
      <c r="M8" s="83" t="s">
        <v>3</v>
      </c>
      <c r="N8" s="83" t="s">
        <v>2</v>
      </c>
      <c r="O8" s="83" t="s">
        <v>3</v>
      </c>
    </row>
    <row r="9" spans="1:15" s="65" customFormat="1" ht="53.25" customHeight="1">
      <c r="A9" s="82" t="s">
        <v>64</v>
      </c>
      <c r="B9" s="82" t="s">
        <v>418</v>
      </c>
      <c r="C9" s="82" t="s">
        <v>432</v>
      </c>
      <c r="D9" s="82" t="s">
        <v>419</v>
      </c>
      <c r="E9" s="82" t="s">
        <v>433</v>
      </c>
      <c r="F9" s="82" t="s">
        <v>426</v>
      </c>
      <c r="G9" s="82" t="s">
        <v>425</v>
      </c>
      <c r="H9" s="82" t="s">
        <v>427</v>
      </c>
      <c r="I9" s="82" t="s">
        <v>427</v>
      </c>
      <c r="J9" s="82" t="s">
        <v>422</v>
      </c>
      <c r="K9" s="82" t="s">
        <v>422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5" t="s">
        <v>57</v>
      </c>
      <c r="B1" s="95"/>
      <c r="C1" s="95"/>
      <c r="D1" s="95"/>
      <c r="E1" s="95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6" t="s">
        <v>59</v>
      </c>
      <c r="B2" s="94">
        <f>DATE(2017,6,5)</f>
        <v>42891</v>
      </c>
      <c r="C2" s="94"/>
      <c r="D2" s="94">
        <f>SUM(B2+1)</f>
        <v>42892</v>
      </c>
      <c r="E2" s="94"/>
      <c r="F2" s="94">
        <f t="shared" ref="F2" si="0">SUM(D2+1)</f>
        <v>42893</v>
      </c>
      <c r="G2" s="94"/>
      <c r="H2" s="94">
        <f t="shared" ref="H2" si="1">SUM(F2+1)</f>
        <v>42894</v>
      </c>
      <c r="I2" s="94"/>
      <c r="J2" s="94">
        <f t="shared" ref="J2" si="2">SUM(H2+1)</f>
        <v>42895</v>
      </c>
      <c r="K2" s="94"/>
      <c r="L2" s="94">
        <f t="shared" ref="L2" si="3">SUM(J2+1)</f>
        <v>42896</v>
      </c>
      <c r="M2" s="94"/>
      <c r="N2" s="94">
        <f t="shared" ref="N2" si="4">SUM(L2+1)</f>
        <v>42897</v>
      </c>
      <c r="O2" s="94"/>
    </row>
    <row r="3" spans="1:15" ht="30" customHeight="1">
      <c r="A3" s="96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6" t="s">
        <v>59</v>
      </c>
      <c r="B7" s="94">
        <f>B2+7</f>
        <v>42898</v>
      </c>
      <c r="C7" s="94"/>
      <c r="D7" s="94">
        <f t="shared" ref="D7" si="5">D2+7</f>
        <v>42899</v>
      </c>
      <c r="E7" s="94"/>
      <c r="F7" s="94">
        <f t="shared" ref="F7" si="6">F2+7</f>
        <v>42900</v>
      </c>
      <c r="G7" s="94"/>
      <c r="H7" s="94">
        <f t="shared" ref="H7" si="7">H2+7</f>
        <v>42901</v>
      </c>
      <c r="I7" s="94"/>
      <c r="J7" s="94">
        <f t="shared" ref="J7" si="8">J2+7</f>
        <v>42902</v>
      </c>
      <c r="K7" s="94"/>
      <c r="L7" s="94">
        <f t="shared" ref="L7" si="9">L2+7</f>
        <v>42903</v>
      </c>
      <c r="M7" s="94"/>
      <c r="N7" s="94">
        <f t="shared" ref="N7" si="10">N2+7</f>
        <v>42904</v>
      </c>
      <c r="O7" s="94"/>
    </row>
    <row r="8" spans="1:15" ht="30" customHeight="1">
      <c r="A8" s="9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DATE(2017,6,19)</f>
        <v>42905</v>
      </c>
      <c r="C2" s="94"/>
      <c r="D2" s="94">
        <f>SUM(B2+1)</f>
        <v>42906</v>
      </c>
      <c r="E2" s="94"/>
      <c r="F2" s="94">
        <f t="shared" ref="F2" si="0">SUM(D2+1)</f>
        <v>42907</v>
      </c>
      <c r="G2" s="94"/>
      <c r="H2" s="94">
        <f t="shared" ref="H2" si="1">SUM(F2+1)</f>
        <v>42908</v>
      </c>
      <c r="I2" s="94"/>
      <c r="J2" s="94">
        <f t="shared" ref="J2" si="2">SUM(H2+1)</f>
        <v>42909</v>
      </c>
      <c r="K2" s="94"/>
      <c r="L2" s="94">
        <f t="shared" ref="L2" si="3">SUM(J2+1)</f>
        <v>42910</v>
      </c>
      <c r="M2" s="94"/>
      <c r="N2" s="94">
        <f t="shared" ref="N2" si="4">SUM(L2+1)</f>
        <v>42911</v>
      </c>
      <c r="O2" s="94"/>
    </row>
    <row r="3" spans="1:15">
      <c r="A3" s="96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42912</v>
      </c>
      <c r="C7" s="94"/>
      <c r="D7" s="94">
        <f t="shared" ref="D7" si="5">D2+7</f>
        <v>42913</v>
      </c>
      <c r="E7" s="94"/>
      <c r="F7" s="94">
        <f t="shared" ref="F7" si="6">F2+7</f>
        <v>42914</v>
      </c>
      <c r="G7" s="94"/>
      <c r="H7" s="94">
        <f t="shared" ref="H7" si="7">H2+7</f>
        <v>42915</v>
      </c>
      <c r="I7" s="94"/>
      <c r="J7" s="94">
        <f t="shared" ref="J7" si="8">J2+7</f>
        <v>42916</v>
      </c>
      <c r="K7" s="94"/>
      <c r="L7" s="94">
        <f t="shared" ref="L7" si="9">L2+7</f>
        <v>42917</v>
      </c>
      <c r="M7" s="94"/>
      <c r="N7" s="94">
        <f t="shared" ref="N7" si="10">N2+7</f>
        <v>42918</v>
      </c>
      <c r="O7" s="94"/>
    </row>
    <row r="8" spans="1:15">
      <c r="A8" s="96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H2:I2"/>
    <mergeCell ref="J2:K2"/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DATE(2017,6,26)</f>
        <v>42912</v>
      </c>
      <c r="C2" s="94"/>
      <c r="D2" s="94">
        <f>SUM(B2+1)</f>
        <v>42913</v>
      </c>
      <c r="E2" s="94"/>
      <c r="F2" s="94">
        <f t="shared" ref="F2" si="0">SUM(D2+1)</f>
        <v>42914</v>
      </c>
      <c r="G2" s="94"/>
      <c r="H2" s="94">
        <f t="shared" ref="H2" si="1">SUM(F2+1)</f>
        <v>42915</v>
      </c>
      <c r="I2" s="94"/>
      <c r="J2" s="94">
        <f t="shared" ref="J2" si="2">SUM(H2+1)</f>
        <v>42916</v>
      </c>
      <c r="K2" s="94"/>
      <c r="L2" s="94">
        <f t="shared" ref="L2" si="3">SUM(J2+1)</f>
        <v>42917</v>
      </c>
      <c r="M2" s="94"/>
      <c r="N2" s="94">
        <f t="shared" ref="N2" si="4">SUM(L2+1)</f>
        <v>42918</v>
      </c>
      <c r="O2" s="94"/>
    </row>
    <row r="3" spans="1:15">
      <c r="A3" s="96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42919</v>
      </c>
      <c r="C7" s="94"/>
      <c r="D7" s="94">
        <f t="shared" ref="D7" si="5">D2+7</f>
        <v>42920</v>
      </c>
      <c r="E7" s="94"/>
      <c r="F7" s="94">
        <f t="shared" ref="F7" si="6">F2+7</f>
        <v>42921</v>
      </c>
      <c r="G7" s="94"/>
      <c r="H7" s="94">
        <f t="shared" ref="H7" si="7">H2+7</f>
        <v>42922</v>
      </c>
      <c r="I7" s="94"/>
      <c r="J7" s="94">
        <f t="shared" ref="J7" si="8">J2+7</f>
        <v>42923</v>
      </c>
      <c r="K7" s="94"/>
      <c r="L7" s="94">
        <f t="shared" ref="L7" si="9">L2+7</f>
        <v>42924</v>
      </c>
      <c r="M7" s="94"/>
      <c r="N7" s="94">
        <f t="shared" ref="N7" si="10">N2+7</f>
        <v>42925</v>
      </c>
      <c r="O7" s="94"/>
    </row>
    <row r="8" spans="1:15">
      <c r="A8" s="96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DATE(2017,7,3)</f>
        <v>42919</v>
      </c>
      <c r="C2" s="94"/>
      <c r="D2" s="94">
        <f>SUM(B2+1)</f>
        <v>42920</v>
      </c>
      <c r="E2" s="94"/>
      <c r="F2" s="94">
        <f t="shared" ref="F2" si="0">SUM(D2+1)</f>
        <v>42921</v>
      </c>
      <c r="G2" s="94"/>
      <c r="H2" s="94">
        <f t="shared" ref="H2" si="1">SUM(F2+1)</f>
        <v>42922</v>
      </c>
      <c r="I2" s="94"/>
      <c r="J2" s="94">
        <f t="shared" ref="J2" si="2">SUM(H2+1)</f>
        <v>42923</v>
      </c>
      <c r="K2" s="94"/>
      <c r="L2" s="94">
        <f t="shared" ref="L2" si="3">SUM(J2+1)</f>
        <v>42924</v>
      </c>
      <c r="M2" s="94"/>
      <c r="N2" s="94">
        <f t="shared" ref="N2" si="4">SUM(L2+1)</f>
        <v>42925</v>
      </c>
      <c r="O2" s="94"/>
    </row>
    <row r="3" spans="1:15">
      <c r="A3" s="96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42926</v>
      </c>
      <c r="C7" s="94"/>
      <c r="D7" s="94">
        <f t="shared" ref="D7" si="5">D2+7</f>
        <v>42927</v>
      </c>
      <c r="E7" s="94"/>
      <c r="F7" s="94">
        <f t="shared" ref="F7" si="6">F2+7</f>
        <v>42928</v>
      </c>
      <c r="G7" s="94"/>
      <c r="H7" s="94">
        <f t="shared" ref="H7" si="7">H2+7</f>
        <v>42929</v>
      </c>
      <c r="I7" s="94"/>
      <c r="J7" s="94">
        <f t="shared" ref="J7" si="8">J2+7</f>
        <v>42930</v>
      </c>
      <c r="K7" s="94"/>
      <c r="L7" s="94">
        <f t="shared" ref="L7" si="9">L2+7</f>
        <v>42931</v>
      </c>
      <c r="M7" s="94"/>
      <c r="N7" s="94">
        <f t="shared" ref="N7" si="10">N2+7</f>
        <v>42932</v>
      </c>
      <c r="O7" s="94"/>
    </row>
    <row r="8" spans="1:15">
      <c r="A8" s="96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DATE(2017,7,10)</f>
        <v>42926</v>
      </c>
      <c r="C2" s="94"/>
      <c r="D2" s="94">
        <f>SUM(B2+1)</f>
        <v>42927</v>
      </c>
      <c r="E2" s="94"/>
      <c r="F2" s="94">
        <f t="shared" ref="F2" si="0">SUM(D2+1)</f>
        <v>42928</v>
      </c>
      <c r="G2" s="94"/>
      <c r="H2" s="94">
        <f t="shared" ref="H2" si="1">SUM(F2+1)</f>
        <v>42929</v>
      </c>
      <c r="I2" s="94"/>
      <c r="J2" s="94">
        <f t="shared" ref="J2" si="2">SUM(H2+1)</f>
        <v>42930</v>
      </c>
      <c r="K2" s="94"/>
      <c r="L2" s="94">
        <f t="shared" ref="L2" si="3">SUM(J2+1)</f>
        <v>42931</v>
      </c>
      <c r="M2" s="94"/>
      <c r="N2" s="94">
        <f t="shared" ref="N2" si="4">SUM(L2+1)</f>
        <v>42932</v>
      </c>
      <c r="O2" s="94"/>
    </row>
    <row r="3" spans="1:15">
      <c r="A3" s="96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42933</v>
      </c>
      <c r="C7" s="94"/>
      <c r="D7" s="94">
        <f t="shared" ref="D7" si="5">D2+7</f>
        <v>42934</v>
      </c>
      <c r="E7" s="94"/>
      <c r="F7" s="94">
        <f t="shared" ref="F7" si="6">F2+7</f>
        <v>42935</v>
      </c>
      <c r="G7" s="94"/>
      <c r="H7" s="94">
        <f t="shared" ref="H7" si="7">H2+7</f>
        <v>42936</v>
      </c>
      <c r="I7" s="94"/>
      <c r="J7" s="94">
        <f t="shared" ref="J7" si="8">J2+7</f>
        <v>42937</v>
      </c>
      <c r="K7" s="94"/>
      <c r="L7" s="94">
        <f t="shared" ref="L7" si="9">L2+7</f>
        <v>42938</v>
      </c>
      <c r="M7" s="94"/>
      <c r="N7" s="94">
        <f t="shared" ref="N7" si="10">N2+7</f>
        <v>42939</v>
      </c>
      <c r="O7" s="94"/>
    </row>
    <row r="8" spans="1:15">
      <c r="A8" s="96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104" t="s">
        <v>0</v>
      </c>
      <c r="B1" s="104" t="s">
        <v>1</v>
      </c>
      <c r="C1" s="105" t="s">
        <v>36</v>
      </c>
      <c r="D1" s="106"/>
      <c r="E1" s="107" t="s">
        <v>37</v>
      </c>
      <c r="F1" s="107"/>
      <c r="G1" s="107" t="s">
        <v>38</v>
      </c>
      <c r="H1" s="107"/>
      <c r="I1" s="107" t="s">
        <v>39</v>
      </c>
      <c r="J1" s="107"/>
      <c r="K1" s="105" t="s">
        <v>40</v>
      </c>
      <c r="L1" s="106"/>
      <c r="M1" s="2" t="s">
        <v>41</v>
      </c>
      <c r="N1" s="2" t="s">
        <v>42</v>
      </c>
    </row>
    <row r="2" spans="1:14" ht="24.95" customHeight="1">
      <c r="A2" s="104"/>
      <c r="B2" s="10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10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10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10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10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10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10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10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10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10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10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10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10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10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10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10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10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10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10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10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10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10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10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10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10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10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10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10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10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10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10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10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3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92">
        <f>DATE(2018,1,15)</f>
        <v>43115</v>
      </c>
      <c r="C2" s="88"/>
      <c r="D2" s="87">
        <f>SUM(B2+1)</f>
        <v>43116</v>
      </c>
      <c r="E2" s="88"/>
      <c r="F2" s="87">
        <f t="shared" ref="F2" si="0">SUM(D2+1)</f>
        <v>43117</v>
      </c>
      <c r="G2" s="88"/>
      <c r="H2" s="87">
        <f t="shared" ref="H2" si="1">SUM(F2+1)</f>
        <v>43118</v>
      </c>
      <c r="I2" s="88"/>
      <c r="J2" s="87">
        <f t="shared" ref="J2" si="2">SUM(H2+1)</f>
        <v>43119</v>
      </c>
      <c r="K2" s="88"/>
      <c r="L2" s="87">
        <f t="shared" ref="L2" si="3">SUM(J2+1)</f>
        <v>43120</v>
      </c>
      <c r="M2" s="88"/>
      <c r="N2" s="87">
        <f t="shared" ref="N2" si="4">SUM(L2+1)</f>
        <v>43121</v>
      </c>
      <c r="O2" s="88"/>
    </row>
    <row r="3" spans="1:15">
      <c r="A3" s="91"/>
      <c r="B3" s="81" t="s">
        <v>86</v>
      </c>
      <c r="C3" s="81" t="s">
        <v>3</v>
      </c>
      <c r="D3" s="81" t="s">
        <v>2</v>
      </c>
      <c r="E3" s="81" t="s">
        <v>3</v>
      </c>
      <c r="F3" s="81" t="s">
        <v>2</v>
      </c>
      <c r="G3" s="81" t="s">
        <v>3</v>
      </c>
      <c r="H3" s="81" t="s">
        <v>2</v>
      </c>
      <c r="I3" s="81" t="s">
        <v>3</v>
      </c>
      <c r="J3" s="81" t="s">
        <v>2</v>
      </c>
      <c r="K3" s="81" t="s">
        <v>3</v>
      </c>
      <c r="L3" s="81" t="s">
        <v>2</v>
      </c>
      <c r="M3" s="81" t="s">
        <v>3</v>
      </c>
      <c r="N3" s="81" t="s">
        <v>2</v>
      </c>
      <c r="O3" s="81" t="s">
        <v>3</v>
      </c>
    </row>
    <row r="4" spans="1:15" s="65" customFormat="1" ht="36">
      <c r="A4" s="82" t="s">
        <v>64</v>
      </c>
      <c r="B4" s="82" t="s">
        <v>405</v>
      </c>
      <c r="C4" s="82" t="s">
        <v>405</v>
      </c>
      <c r="D4" s="82" t="s">
        <v>407</v>
      </c>
      <c r="E4" s="82" t="s">
        <v>407</v>
      </c>
      <c r="F4" s="82" t="s">
        <v>411</v>
      </c>
      <c r="G4" s="82" t="s">
        <v>412</v>
      </c>
      <c r="H4" s="82"/>
      <c r="I4" s="82" t="s">
        <v>415</v>
      </c>
      <c r="J4" s="82" t="s">
        <v>414</v>
      </c>
      <c r="K4" s="82" t="s">
        <v>413</v>
      </c>
      <c r="L4" s="82"/>
      <c r="M4" s="82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7">
        <f>B2+7</f>
        <v>43122</v>
      </c>
      <c r="C7" s="88"/>
      <c r="D7" s="87">
        <f t="shared" ref="D7" si="5">D2+7</f>
        <v>43123</v>
      </c>
      <c r="E7" s="88"/>
      <c r="F7" s="87">
        <f t="shared" ref="F7" si="6">F2+7</f>
        <v>43124</v>
      </c>
      <c r="G7" s="88"/>
      <c r="H7" s="87">
        <f t="shared" ref="H7" si="7">H2+7</f>
        <v>43125</v>
      </c>
      <c r="I7" s="88"/>
      <c r="J7" s="87">
        <f t="shared" ref="J7" si="8">J2+7</f>
        <v>43126</v>
      </c>
      <c r="K7" s="88"/>
      <c r="L7" s="87">
        <f t="shared" ref="L7" si="9">L2+7</f>
        <v>43127</v>
      </c>
      <c r="M7" s="88"/>
      <c r="N7" s="87">
        <f t="shared" ref="N7" si="10">N2+7</f>
        <v>43128</v>
      </c>
      <c r="O7" s="88"/>
    </row>
    <row r="8" spans="1:15">
      <c r="A8" s="91"/>
      <c r="B8" s="81" t="s">
        <v>2</v>
      </c>
      <c r="C8" s="81" t="s">
        <v>3</v>
      </c>
      <c r="D8" s="81" t="s">
        <v>2</v>
      </c>
      <c r="E8" s="81" t="s">
        <v>3</v>
      </c>
      <c r="F8" s="81" t="s">
        <v>2</v>
      </c>
      <c r="G8" s="81" t="s">
        <v>3</v>
      </c>
      <c r="H8" s="81" t="s">
        <v>2</v>
      </c>
      <c r="I8" s="81" t="s">
        <v>3</v>
      </c>
      <c r="J8" s="81" t="s">
        <v>2</v>
      </c>
      <c r="K8" s="81" t="s">
        <v>3</v>
      </c>
      <c r="L8" s="81" t="s">
        <v>2</v>
      </c>
      <c r="M8" s="81" t="s">
        <v>3</v>
      </c>
      <c r="N8" s="81" t="s">
        <v>2</v>
      </c>
      <c r="O8" s="81" t="s">
        <v>3</v>
      </c>
    </row>
    <row r="9" spans="1:15" s="65" customFormat="1" ht="53.25" customHeight="1">
      <c r="A9" s="82" t="s">
        <v>64</v>
      </c>
      <c r="B9" s="82" t="s">
        <v>416</v>
      </c>
      <c r="C9" s="82" t="s">
        <v>416</v>
      </c>
      <c r="D9" s="82" t="s">
        <v>417</v>
      </c>
      <c r="E9" s="82" t="s">
        <v>417</v>
      </c>
      <c r="F9" s="82" t="s">
        <v>417</v>
      </c>
      <c r="G9" s="82" t="s">
        <v>417</v>
      </c>
      <c r="H9" s="82" t="s">
        <v>417</v>
      </c>
      <c r="I9" s="82" t="s">
        <v>417</v>
      </c>
      <c r="J9" s="82" t="s">
        <v>417</v>
      </c>
      <c r="K9" s="82" t="s">
        <v>417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2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92">
        <f>DATE(2018,1,8)</f>
        <v>43108</v>
      </c>
      <c r="C2" s="88"/>
      <c r="D2" s="87">
        <f>SUM(B2+1)</f>
        <v>43109</v>
      </c>
      <c r="E2" s="88"/>
      <c r="F2" s="87">
        <f t="shared" ref="F2" si="0">SUM(D2+1)</f>
        <v>43110</v>
      </c>
      <c r="G2" s="88"/>
      <c r="H2" s="87">
        <f t="shared" ref="H2" si="1">SUM(F2+1)</f>
        <v>43111</v>
      </c>
      <c r="I2" s="88"/>
      <c r="J2" s="87">
        <f t="shared" ref="J2" si="2">SUM(H2+1)</f>
        <v>43112</v>
      </c>
      <c r="K2" s="88"/>
      <c r="L2" s="87">
        <f t="shared" ref="L2" si="3">SUM(J2+1)</f>
        <v>43113</v>
      </c>
      <c r="M2" s="88"/>
      <c r="N2" s="87">
        <f t="shared" ref="N2" si="4">SUM(L2+1)</f>
        <v>43114</v>
      </c>
      <c r="O2" s="88"/>
    </row>
    <row r="3" spans="1:15">
      <c r="A3" s="91"/>
      <c r="B3" s="80" t="s">
        <v>86</v>
      </c>
      <c r="C3" s="80" t="s">
        <v>3</v>
      </c>
      <c r="D3" s="80" t="s">
        <v>2</v>
      </c>
      <c r="E3" s="80" t="s">
        <v>3</v>
      </c>
      <c r="F3" s="80" t="s">
        <v>2</v>
      </c>
      <c r="G3" s="80" t="s">
        <v>3</v>
      </c>
      <c r="H3" s="80" t="s">
        <v>2</v>
      </c>
      <c r="I3" s="80" t="s">
        <v>3</v>
      </c>
      <c r="J3" s="80" t="s">
        <v>2</v>
      </c>
      <c r="K3" s="80" t="s">
        <v>3</v>
      </c>
      <c r="L3" s="80" t="s">
        <v>2</v>
      </c>
      <c r="M3" s="80" t="s">
        <v>3</v>
      </c>
      <c r="N3" s="80" t="s">
        <v>2</v>
      </c>
      <c r="O3" s="80" t="s">
        <v>3</v>
      </c>
    </row>
    <row r="4" spans="1:15" s="65" customFormat="1" ht="60">
      <c r="A4" s="35" t="s">
        <v>64</v>
      </c>
      <c r="B4" s="82" t="s">
        <v>397</v>
      </c>
      <c r="C4" s="82" t="s">
        <v>396</v>
      </c>
      <c r="D4" s="82" t="s">
        <v>398</v>
      </c>
      <c r="E4" s="82" t="s">
        <v>399</v>
      </c>
      <c r="F4" s="82" t="s">
        <v>400</v>
      </c>
      <c r="G4" s="82" t="s">
        <v>401</v>
      </c>
      <c r="H4" s="82" t="s">
        <v>402</v>
      </c>
      <c r="I4" s="82" t="s">
        <v>402</v>
      </c>
      <c r="J4" s="35" t="s">
        <v>403</v>
      </c>
      <c r="K4" s="35" t="s">
        <v>404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3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7">
        <f>B2+7</f>
        <v>43115</v>
      </c>
      <c r="C7" s="88"/>
      <c r="D7" s="87">
        <f t="shared" ref="D7" si="5">D2+7</f>
        <v>43116</v>
      </c>
      <c r="E7" s="88"/>
      <c r="F7" s="87">
        <f t="shared" ref="F7" si="6">F2+7</f>
        <v>43117</v>
      </c>
      <c r="G7" s="88"/>
      <c r="H7" s="87">
        <f t="shared" ref="H7" si="7">H2+7</f>
        <v>43118</v>
      </c>
      <c r="I7" s="88"/>
      <c r="J7" s="87">
        <f t="shared" ref="J7" si="8">J2+7</f>
        <v>43119</v>
      </c>
      <c r="K7" s="88"/>
      <c r="L7" s="87">
        <f t="shared" ref="L7" si="9">L2+7</f>
        <v>43120</v>
      </c>
      <c r="M7" s="88"/>
      <c r="N7" s="87">
        <f t="shared" ref="N7" si="10">N2+7</f>
        <v>43121</v>
      </c>
      <c r="O7" s="88"/>
    </row>
    <row r="8" spans="1:15">
      <c r="A8" s="91"/>
      <c r="B8" s="80" t="s">
        <v>2</v>
      </c>
      <c r="C8" s="80" t="s">
        <v>3</v>
      </c>
      <c r="D8" s="80" t="s">
        <v>2</v>
      </c>
      <c r="E8" s="80" t="s">
        <v>3</v>
      </c>
      <c r="F8" s="80" t="s">
        <v>2</v>
      </c>
      <c r="G8" s="80" t="s">
        <v>3</v>
      </c>
      <c r="H8" s="80" t="s">
        <v>2</v>
      </c>
      <c r="I8" s="80" t="s">
        <v>3</v>
      </c>
      <c r="J8" s="80" t="s">
        <v>2</v>
      </c>
      <c r="K8" s="80" t="s">
        <v>3</v>
      </c>
      <c r="L8" s="80" t="s">
        <v>2</v>
      </c>
      <c r="M8" s="80" t="s">
        <v>3</v>
      </c>
      <c r="N8" s="80" t="s">
        <v>2</v>
      </c>
      <c r="O8" s="80" t="s">
        <v>3</v>
      </c>
    </row>
    <row r="9" spans="1:15" s="65" customFormat="1" ht="53.25" customHeight="1">
      <c r="A9" s="35" t="s">
        <v>64</v>
      </c>
      <c r="B9" s="82" t="s">
        <v>405</v>
      </c>
      <c r="C9" s="77" t="s">
        <v>406</v>
      </c>
      <c r="D9" s="82" t="s">
        <v>407</v>
      </c>
      <c r="E9" s="82" t="s">
        <v>407</v>
      </c>
      <c r="F9" s="77" t="s">
        <v>409</v>
      </c>
      <c r="G9" s="77" t="s">
        <v>409</v>
      </c>
      <c r="H9" s="82" t="s">
        <v>408</v>
      </c>
      <c r="I9" s="82" t="s">
        <v>408</v>
      </c>
      <c r="J9" s="77" t="s">
        <v>410</v>
      </c>
      <c r="K9" s="77" t="s">
        <v>410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B1" workbookViewId="0">
      <selection activeCell="B4" sqref="B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1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DATE(2018,1,1)</f>
        <v>43101</v>
      </c>
      <c r="C2" s="92"/>
      <c r="D2" s="92">
        <f>SUM(B2+1)</f>
        <v>43102</v>
      </c>
      <c r="E2" s="92"/>
      <c r="F2" s="92">
        <f t="shared" ref="F2" si="0">SUM(D2+1)</f>
        <v>43103</v>
      </c>
      <c r="G2" s="92"/>
      <c r="H2" s="92">
        <f t="shared" ref="H2" si="1">SUM(F2+1)</f>
        <v>43104</v>
      </c>
      <c r="I2" s="92"/>
      <c r="J2" s="92">
        <f t="shared" ref="J2" si="2">SUM(H2+1)</f>
        <v>43105</v>
      </c>
      <c r="K2" s="92"/>
      <c r="L2" s="92">
        <f t="shared" ref="L2" si="3">SUM(J2+1)</f>
        <v>43106</v>
      </c>
      <c r="M2" s="92"/>
      <c r="N2" s="92">
        <f t="shared" ref="N2" si="4">SUM(L2+1)</f>
        <v>43107</v>
      </c>
      <c r="O2" s="92"/>
    </row>
    <row r="3" spans="1:15">
      <c r="A3" s="93"/>
      <c r="B3" s="79" t="s">
        <v>86</v>
      </c>
      <c r="C3" s="79" t="s">
        <v>3</v>
      </c>
      <c r="D3" s="79" t="s">
        <v>2</v>
      </c>
      <c r="E3" s="79" t="s">
        <v>3</v>
      </c>
      <c r="F3" s="79" t="s">
        <v>2</v>
      </c>
      <c r="G3" s="79" t="s">
        <v>3</v>
      </c>
      <c r="H3" s="79" t="s">
        <v>2</v>
      </c>
      <c r="I3" s="79" t="s">
        <v>3</v>
      </c>
      <c r="J3" s="79" t="s">
        <v>2</v>
      </c>
      <c r="K3" s="79" t="s">
        <v>3</v>
      </c>
      <c r="L3" s="79" t="s">
        <v>2</v>
      </c>
      <c r="M3" s="79" t="s">
        <v>3</v>
      </c>
      <c r="N3" s="79" t="s">
        <v>2</v>
      </c>
      <c r="O3" s="79" t="s">
        <v>3</v>
      </c>
    </row>
    <row r="4" spans="1:15" s="65" customFormat="1" ht="60">
      <c r="A4" s="35" t="s">
        <v>64</v>
      </c>
      <c r="B4" s="35"/>
      <c r="C4" s="35"/>
      <c r="D4" s="35" t="s">
        <v>380</v>
      </c>
      <c r="E4" s="35" t="s">
        <v>385</v>
      </c>
      <c r="F4" s="35" t="s">
        <v>386</v>
      </c>
      <c r="G4" s="35" t="s">
        <v>395</v>
      </c>
      <c r="H4" s="35" t="s">
        <v>387</v>
      </c>
      <c r="I4" s="35" t="s">
        <v>392</v>
      </c>
      <c r="J4" s="35" t="s">
        <v>388</v>
      </c>
      <c r="K4" s="35" t="s">
        <v>388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2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43108</v>
      </c>
      <c r="C7" s="92"/>
      <c r="D7" s="92">
        <f t="shared" ref="D7" si="5">D2+7</f>
        <v>43109</v>
      </c>
      <c r="E7" s="92"/>
      <c r="F7" s="92">
        <f t="shared" ref="F7" si="6">F2+7</f>
        <v>43110</v>
      </c>
      <c r="G7" s="92"/>
      <c r="H7" s="92">
        <f t="shared" ref="H7" si="7">H2+7</f>
        <v>43111</v>
      </c>
      <c r="I7" s="92"/>
      <c r="J7" s="92">
        <f t="shared" ref="J7" si="8">J2+7</f>
        <v>43112</v>
      </c>
      <c r="K7" s="92"/>
      <c r="L7" s="92">
        <f t="shared" ref="L7" si="9">L2+7</f>
        <v>43113</v>
      </c>
      <c r="M7" s="92"/>
      <c r="N7" s="92">
        <f t="shared" ref="N7" si="10">N2+7</f>
        <v>43114</v>
      </c>
      <c r="O7" s="92"/>
    </row>
    <row r="8" spans="1:15">
      <c r="A8" s="93"/>
      <c r="B8" s="79" t="s">
        <v>2</v>
      </c>
      <c r="C8" s="79" t="s">
        <v>3</v>
      </c>
      <c r="D8" s="79" t="s">
        <v>2</v>
      </c>
      <c r="E8" s="79" t="s">
        <v>3</v>
      </c>
      <c r="F8" s="79" t="s">
        <v>2</v>
      </c>
      <c r="G8" s="79" t="s">
        <v>3</v>
      </c>
      <c r="H8" s="79" t="s">
        <v>2</v>
      </c>
      <c r="I8" s="79" t="s">
        <v>3</v>
      </c>
      <c r="J8" s="79" t="s">
        <v>2</v>
      </c>
      <c r="K8" s="79" t="s">
        <v>3</v>
      </c>
      <c r="L8" s="79" t="s">
        <v>2</v>
      </c>
      <c r="M8" s="79" t="s">
        <v>3</v>
      </c>
      <c r="N8" s="79" t="s">
        <v>2</v>
      </c>
      <c r="O8" s="79" t="s">
        <v>3</v>
      </c>
    </row>
    <row r="9" spans="1:15" s="65" customFormat="1" ht="53.25" customHeight="1">
      <c r="A9" s="35" t="s">
        <v>64</v>
      </c>
      <c r="B9" s="77" t="s">
        <v>393</v>
      </c>
      <c r="C9" s="77" t="s">
        <v>393</v>
      </c>
      <c r="D9" s="77" t="s">
        <v>389</v>
      </c>
      <c r="E9" s="77" t="s">
        <v>389</v>
      </c>
      <c r="F9" s="77" t="s">
        <v>391</v>
      </c>
      <c r="G9" s="77" t="s">
        <v>390</v>
      </c>
      <c r="H9" s="77" t="s">
        <v>390</v>
      </c>
      <c r="I9" s="77" t="s">
        <v>390</v>
      </c>
      <c r="J9" s="77" t="s">
        <v>394</v>
      </c>
      <c r="K9" s="77" t="s">
        <v>394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52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DATE(2017,12,25)</f>
        <v>43094</v>
      </c>
      <c r="C2" s="92"/>
      <c r="D2" s="92">
        <f>SUM(B2+1)</f>
        <v>43095</v>
      </c>
      <c r="E2" s="92"/>
      <c r="F2" s="92">
        <f t="shared" ref="F2" si="0">SUM(D2+1)</f>
        <v>43096</v>
      </c>
      <c r="G2" s="92"/>
      <c r="H2" s="92">
        <f t="shared" ref="H2" si="1">SUM(F2+1)</f>
        <v>43097</v>
      </c>
      <c r="I2" s="92"/>
      <c r="J2" s="92">
        <f t="shared" ref="J2" si="2">SUM(H2+1)</f>
        <v>43098</v>
      </c>
      <c r="K2" s="92"/>
      <c r="L2" s="92">
        <f t="shared" ref="L2" si="3">SUM(J2+1)</f>
        <v>43099</v>
      </c>
      <c r="M2" s="92"/>
      <c r="N2" s="92">
        <f t="shared" ref="N2" si="4">SUM(L2+1)</f>
        <v>43100</v>
      </c>
      <c r="O2" s="92"/>
    </row>
    <row r="3" spans="1:15">
      <c r="A3" s="93"/>
      <c r="B3" s="78" t="s">
        <v>86</v>
      </c>
      <c r="C3" s="78" t="s">
        <v>3</v>
      </c>
      <c r="D3" s="78" t="s">
        <v>2</v>
      </c>
      <c r="E3" s="78" t="s">
        <v>3</v>
      </c>
      <c r="F3" s="78" t="s">
        <v>2</v>
      </c>
      <c r="G3" s="78" t="s">
        <v>3</v>
      </c>
      <c r="H3" s="78" t="s">
        <v>2</v>
      </c>
      <c r="I3" s="78" t="s">
        <v>3</v>
      </c>
      <c r="J3" s="78" t="s">
        <v>2</v>
      </c>
      <c r="K3" s="78" t="s">
        <v>3</v>
      </c>
      <c r="L3" s="78" t="s">
        <v>2</v>
      </c>
      <c r="M3" s="78" t="s">
        <v>3</v>
      </c>
      <c r="N3" s="78" t="s">
        <v>2</v>
      </c>
      <c r="O3" s="78" t="s">
        <v>3</v>
      </c>
    </row>
    <row r="4" spans="1:15" s="65" customFormat="1" ht="36">
      <c r="A4" s="35" t="s">
        <v>64</v>
      </c>
      <c r="B4" s="35" t="s">
        <v>374</v>
      </c>
      <c r="C4" s="35" t="s">
        <v>377</v>
      </c>
      <c r="D4" s="35" t="s">
        <v>378</v>
      </c>
      <c r="E4" s="35" t="s">
        <v>375</v>
      </c>
      <c r="F4" s="35" t="s">
        <v>376</v>
      </c>
      <c r="G4" s="35" t="s">
        <v>373</v>
      </c>
      <c r="H4" s="35" t="s">
        <v>371</v>
      </c>
      <c r="I4" s="35" t="s">
        <v>372</v>
      </c>
      <c r="J4" s="35" t="s">
        <v>370</v>
      </c>
      <c r="K4" s="35" t="s">
        <v>369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1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43101</v>
      </c>
      <c r="C7" s="92"/>
      <c r="D7" s="92">
        <f t="shared" ref="D7" si="5">D2+7</f>
        <v>43102</v>
      </c>
      <c r="E7" s="92"/>
      <c r="F7" s="92">
        <f t="shared" ref="F7" si="6">F2+7</f>
        <v>43103</v>
      </c>
      <c r="G7" s="92"/>
      <c r="H7" s="92">
        <f t="shared" ref="H7" si="7">H2+7</f>
        <v>43104</v>
      </c>
      <c r="I7" s="92"/>
      <c r="J7" s="92">
        <f t="shared" ref="J7" si="8">J2+7</f>
        <v>43105</v>
      </c>
      <c r="K7" s="92"/>
      <c r="L7" s="92">
        <f t="shared" ref="L7" si="9">L2+7</f>
        <v>43106</v>
      </c>
      <c r="M7" s="92"/>
      <c r="N7" s="92">
        <f t="shared" ref="N7" si="10">N2+7</f>
        <v>43107</v>
      </c>
      <c r="O7" s="92"/>
    </row>
    <row r="8" spans="1:15">
      <c r="A8" s="93"/>
      <c r="B8" s="78" t="s">
        <v>2</v>
      </c>
      <c r="C8" s="78" t="s">
        <v>3</v>
      </c>
      <c r="D8" s="78" t="s">
        <v>2</v>
      </c>
      <c r="E8" s="78" t="s">
        <v>3</v>
      </c>
      <c r="F8" s="78" t="s">
        <v>2</v>
      </c>
      <c r="G8" s="78" t="s">
        <v>3</v>
      </c>
      <c r="H8" s="78" t="s">
        <v>2</v>
      </c>
      <c r="I8" s="78" t="s">
        <v>3</v>
      </c>
      <c r="J8" s="78" t="s">
        <v>2</v>
      </c>
      <c r="K8" s="78" t="s">
        <v>3</v>
      </c>
      <c r="L8" s="78" t="s">
        <v>2</v>
      </c>
      <c r="M8" s="78" t="s">
        <v>3</v>
      </c>
      <c r="N8" s="78" t="s">
        <v>2</v>
      </c>
      <c r="O8" s="78" t="s">
        <v>3</v>
      </c>
    </row>
    <row r="9" spans="1:15" s="65" customFormat="1" ht="53.25" customHeight="1">
      <c r="A9" s="35" t="s">
        <v>64</v>
      </c>
      <c r="B9" s="35"/>
      <c r="C9" s="35" t="s">
        <v>379</v>
      </c>
      <c r="D9" s="35" t="s">
        <v>380</v>
      </c>
      <c r="E9" s="35" t="s">
        <v>381</v>
      </c>
      <c r="F9" s="35" t="s">
        <v>382</v>
      </c>
      <c r="G9" s="35" t="s">
        <v>383</v>
      </c>
      <c r="H9" s="77" t="s">
        <v>384</v>
      </c>
      <c r="I9" s="77" t="s">
        <v>384</v>
      </c>
      <c r="J9" s="77" t="s">
        <v>384</v>
      </c>
      <c r="K9" s="77" t="s">
        <v>384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9" sqref="C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51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DATE(2017,12,18)</f>
        <v>43087</v>
      </c>
      <c r="C2" s="92"/>
      <c r="D2" s="92">
        <f>SUM(B2+1)</f>
        <v>43088</v>
      </c>
      <c r="E2" s="92"/>
      <c r="F2" s="92">
        <f t="shared" ref="F2" si="0">SUM(D2+1)</f>
        <v>43089</v>
      </c>
      <c r="G2" s="92"/>
      <c r="H2" s="92">
        <f t="shared" ref="H2" si="1">SUM(F2+1)</f>
        <v>43090</v>
      </c>
      <c r="I2" s="92"/>
      <c r="J2" s="92">
        <f t="shared" ref="J2" si="2">SUM(H2+1)</f>
        <v>43091</v>
      </c>
      <c r="K2" s="92"/>
      <c r="L2" s="92">
        <f t="shared" ref="L2" si="3">SUM(J2+1)</f>
        <v>43092</v>
      </c>
      <c r="M2" s="92"/>
      <c r="N2" s="92">
        <f t="shared" ref="N2" si="4">SUM(L2+1)</f>
        <v>43093</v>
      </c>
      <c r="O2" s="92"/>
    </row>
    <row r="3" spans="1:15">
      <c r="A3" s="93"/>
      <c r="B3" s="76" t="s">
        <v>86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65" customFormat="1" ht="60">
      <c r="A4" s="35" t="s">
        <v>64</v>
      </c>
      <c r="B4" s="35" t="s">
        <v>353</v>
      </c>
      <c r="C4" s="35" t="s">
        <v>354</v>
      </c>
      <c r="D4" s="35" t="s">
        <v>355</v>
      </c>
      <c r="E4" s="35" t="s">
        <v>358</v>
      </c>
      <c r="F4" s="35" t="s">
        <v>356</v>
      </c>
      <c r="G4" s="35" t="s">
        <v>357</v>
      </c>
      <c r="H4" s="35" t="s">
        <v>359</v>
      </c>
      <c r="I4" s="35" t="s">
        <v>360</v>
      </c>
      <c r="J4" s="35" t="s">
        <v>361</v>
      </c>
      <c r="K4" s="35" t="s">
        <v>361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52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43094</v>
      </c>
      <c r="C7" s="92"/>
      <c r="D7" s="92">
        <f t="shared" ref="D7" si="5">D2+7</f>
        <v>43095</v>
      </c>
      <c r="E7" s="92"/>
      <c r="F7" s="92">
        <f t="shared" ref="F7" si="6">F2+7</f>
        <v>43096</v>
      </c>
      <c r="G7" s="92"/>
      <c r="H7" s="92">
        <f t="shared" ref="H7" si="7">H2+7</f>
        <v>43097</v>
      </c>
      <c r="I7" s="92"/>
      <c r="J7" s="92">
        <f t="shared" ref="J7" si="8">J2+7</f>
        <v>43098</v>
      </c>
      <c r="K7" s="92"/>
      <c r="L7" s="92">
        <f t="shared" ref="L7" si="9">L2+7</f>
        <v>43099</v>
      </c>
      <c r="M7" s="92"/>
      <c r="N7" s="92">
        <f t="shared" ref="N7" si="10">N2+7</f>
        <v>43100</v>
      </c>
      <c r="O7" s="92"/>
    </row>
    <row r="8" spans="1:15">
      <c r="A8" s="93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65" customFormat="1" ht="53.25" customHeight="1">
      <c r="A9" s="35" t="s">
        <v>64</v>
      </c>
      <c r="B9" s="35" t="s">
        <v>362</v>
      </c>
      <c r="C9" s="35" t="s">
        <v>364</v>
      </c>
      <c r="D9" s="35" t="s">
        <v>368</v>
      </c>
      <c r="E9" s="35" t="s">
        <v>368</v>
      </c>
      <c r="F9" s="35" t="s">
        <v>367</v>
      </c>
      <c r="G9" s="35" t="s">
        <v>365</v>
      </c>
      <c r="H9" s="77" t="s">
        <v>365</v>
      </c>
      <c r="I9" s="77" t="s">
        <v>366</v>
      </c>
      <c r="J9" s="77" t="s">
        <v>363</v>
      </c>
      <c r="K9" s="77" t="s">
        <v>363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50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DATE(2017,12,11)</f>
        <v>43080</v>
      </c>
      <c r="C2" s="92"/>
      <c r="D2" s="92">
        <f>SUM(B2+1)</f>
        <v>43081</v>
      </c>
      <c r="E2" s="92"/>
      <c r="F2" s="92">
        <f t="shared" ref="F2" si="0">SUM(D2+1)</f>
        <v>43082</v>
      </c>
      <c r="G2" s="92"/>
      <c r="H2" s="92">
        <f t="shared" ref="H2" si="1">SUM(F2+1)</f>
        <v>43083</v>
      </c>
      <c r="I2" s="92"/>
      <c r="J2" s="92">
        <f t="shared" ref="J2" si="2">SUM(H2+1)</f>
        <v>43084</v>
      </c>
      <c r="K2" s="92"/>
      <c r="L2" s="92">
        <f t="shared" ref="L2" si="3">SUM(J2+1)</f>
        <v>43085</v>
      </c>
      <c r="M2" s="92"/>
      <c r="N2" s="92">
        <f t="shared" ref="N2" si="4">SUM(L2+1)</f>
        <v>43086</v>
      </c>
      <c r="O2" s="92"/>
    </row>
    <row r="3" spans="1:15">
      <c r="A3" s="93"/>
      <c r="B3" s="74" t="s">
        <v>86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5" customFormat="1" ht="48">
      <c r="A4" s="35" t="s">
        <v>64</v>
      </c>
      <c r="B4" s="35" t="s">
        <v>346</v>
      </c>
      <c r="C4" s="35" t="s">
        <v>347</v>
      </c>
      <c r="D4" s="35" t="s">
        <v>345</v>
      </c>
      <c r="E4" s="35" t="s">
        <v>350</v>
      </c>
      <c r="F4" s="35" t="s">
        <v>342</v>
      </c>
      <c r="G4" s="35" t="s">
        <v>348</v>
      </c>
      <c r="H4" s="35" t="s">
        <v>343</v>
      </c>
      <c r="I4" s="35" t="s">
        <v>349</v>
      </c>
      <c r="J4" s="35" t="s">
        <v>344</v>
      </c>
      <c r="K4" s="35" t="s">
        <v>344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51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43087</v>
      </c>
      <c r="C7" s="92"/>
      <c r="D7" s="92">
        <f t="shared" ref="D7" si="5">D2+7</f>
        <v>43088</v>
      </c>
      <c r="E7" s="92"/>
      <c r="F7" s="92">
        <f t="shared" ref="F7" si="6">F2+7</f>
        <v>43089</v>
      </c>
      <c r="G7" s="92"/>
      <c r="H7" s="92">
        <f t="shared" ref="H7" si="7">H2+7</f>
        <v>43090</v>
      </c>
      <c r="I7" s="92"/>
      <c r="J7" s="92">
        <f t="shared" ref="J7" si="8">J2+7</f>
        <v>43091</v>
      </c>
      <c r="K7" s="92"/>
      <c r="L7" s="92">
        <f t="shared" ref="L7" si="9">L2+7</f>
        <v>43092</v>
      </c>
      <c r="M7" s="92"/>
      <c r="N7" s="92">
        <f t="shared" ref="N7" si="10">N2+7</f>
        <v>43093</v>
      </c>
      <c r="O7" s="92"/>
    </row>
    <row r="8" spans="1:15">
      <c r="A8" s="93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5" customFormat="1" ht="53.25" customHeight="1">
      <c r="A9" s="35" t="s">
        <v>64</v>
      </c>
      <c r="B9" s="75" t="s">
        <v>351</v>
      </c>
      <c r="C9" s="75" t="s">
        <v>351</v>
      </c>
      <c r="D9" s="35" t="s">
        <v>352</v>
      </c>
      <c r="E9" s="35" t="s">
        <v>315</v>
      </c>
      <c r="F9" s="35" t="s">
        <v>315</v>
      </c>
      <c r="G9" s="35" t="s">
        <v>315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2-13</vt:lpstr>
      <vt:lpstr>2-9</vt:lpstr>
      <vt:lpstr>Sheet3</vt:lpstr>
      <vt:lpstr>1-19</vt:lpstr>
      <vt:lpstr>1-12</vt:lpstr>
      <vt:lpstr>Sheet2</vt:lpstr>
      <vt:lpstr>Sheet1</vt:lpstr>
      <vt:lpstr>12-21</vt:lpstr>
      <vt:lpstr>12-15</vt:lpstr>
      <vt:lpstr>12-8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2018-02-13T01:35:59Z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