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0" yWindow="0" windowWidth="20490" windowHeight="7755"/>
  </bookViews>
  <sheets>
    <sheet name="Week 22-23" sheetId="11" r:id="rId1"/>
    <sheet name="Week 20-21" sheetId="10" r:id="rId2"/>
    <sheet name="Week 18-19" sheetId="9" r:id="rId3"/>
    <sheet name="Week 16-17" sheetId="7" r:id="rId4"/>
    <sheet name="Week 14-15" sheetId="5" r:id="rId5"/>
    <sheet name="Week 12-13" sheetId="6" r:id="rId6"/>
  </sheets>
  <definedNames>
    <definedName name="_xlnm.Print_Area" localSheetId="4">'Week 14-15'!$B$2:$E$39</definedName>
    <definedName name="_xlnm.Print_Area" localSheetId="3">'Week 16-17'!$B$2:$E$39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1" l="1"/>
  <c r="E41" i="11" s="1"/>
  <c r="G4" i="11"/>
  <c r="G6" i="11" s="1"/>
  <c r="H6" i="11" s="1"/>
  <c r="I6" i="11" s="1"/>
  <c r="J6" i="11" s="1"/>
  <c r="K6" i="11" s="1"/>
  <c r="L6" i="11" s="1"/>
  <c r="M6" i="11" s="1"/>
  <c r="G7" i="11" s="1"/>
  <c r="H7" i="11" s="1"/>
  <c r="I7" i="11" s="1"/>
  <c r="J7" i="11" s="1"/>
  <c r="K7" i="11" s="1"/>
  <c r="L7" i="11" s="1"/>
  <c r="M7" i="11" s="1"/>
  <c r="G8" i="11" s="1"/>
  <c r="H8" i="11" s="1"/>
  <c r="I8" i="11" s="1"/>
  <c r="J8" i="11" s="1"/>
  <c r="K8" i="11" s="1"/>
  <c r="L8" i="11" s="1"/>
  <c r="M8" i="11" s="1"/>
  <c r="G9" i="11" s="1"/>
  <c r="H9" i="11" s="1"/>
  <c r="I9" i="11" s="1"/>
  <c r="J9" i="11" s="1"/>
  <c r="K9" i="11" s="1"/>
  <c r="L9" i="11" s="1"/>
  <c r="M9" i="11" s="1"/>
  <c r="G10" i="11" s="1"/>
  <c r="H10" i="11" s="1"/>
  <c r="I10" i="11" s="1"/>
  <c r="J10" i="11" s="1"/>
  <c r="K10" i="11" s="1"/>
  <c r="L10" i="11" s="1"/>
  <c r="M10" i="11" s="1"/>
  <c r="G11" i="11" s="1"/>
  <c r="H11" i="11" s="1"/>
  <c r="I11" i="11" s="1"/>
  <c r="J11" i="11" s="1"/>
  <c r="K11" i="11" s="1"/>
  <c r="L11" i="11" s="1"/>
  <c r="M11" i="11" s="1"/>
  <c r="E3" i="11"/>
  <c r="E2" i="11"/>
  <c r="B7" i="11" s="1"/>
  <c r="C41" i="10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C41" i="9"/>
  <c r="E41" i="9" s="1"/>
  <c r="B7" i="9"/>
  <c r="B12" i="9" s="1"/>
  <c r="G6" i="9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B6" i="9"/>
  <c r="G4" i="9"/>
  <c r="E3" i="9"/>
  <c r="E2" i="9"/>
  <c r="B12" i="11" l="1"/>
  <c r="B17" i="11" s="1"/>
  <c r="B6" i="11"/>
  <c r="B12" i="10"/>
  <c r="B6" i="10"/>
  <c r="B17" i="9"/>
  <c r="B11" i="9"/>
  <c r="B11" i="11" l="1"/>
  <c r="B16" i="11"/>
  <c r="B22" i="11"/>
  <c r="B17" i="10"/>
  <c r="B11" i="10"/>
  <c r="B16" i="9"/>
  <c r="B22" i="9"/>
  <c r="B27" i="11" l="1"/>
  <c r="B21" i="11"/>
  <c r="B16" i="10"/>
  <c r="B22" i="10"/>
  <c r="B27" i="9"/>
  <c r="B21" i="9"/>
  <c r="B26" i="11" l="1"/>
  <c r="B32" i="11"/>
  <c r="B27" i="10"/>
  <c r="B21" i="10"/>
  <c r="B26" i="9"/>
  <c r="B32" i="9"/>
  <c r="B37" i="11" l="1"/>
  <c r="B31" i="11"/>
  <c r="B26" i="10"/>
  <c r="B32" i="10"/>
  <c r="B37" i="9"/>
  <c r="B31" i="9"/>
  <c r="B44" i="11" l="1"/>
  <c r="B36" i="11"/>
  <c r="B37" i="10"/>
  <c r="B31" i="10"/>
  <c r="B44" i="9"/>
  <c r="B36" i="9"/>
  <c r="B43" i="11" l="1"/>
  <c r="B49" i="11"/>
  <c r="B44" i="10"/>
  <c r="B36" i="10"/>
  <c r="B43" i="9"/>
  <c r="B49" i="9"/>
  <c r="B54" i="11" l="1"/>
  <c r="B48" i="11"/>
  <c r="B43" i="10"/>
  <c r="B49" i="10"/>
  <c r="B54" i="9"/>
  <c r="B48" i="9"/>
  <c r="B53" i="11" l="1"/>
  <c r="B59" i="11"/>
  <c r="B54" i="10"/>
  <c r="B48" i="10"/>
  <c r="B53" i="9"/>
  <c r="B59" i="9"/>
  <c r="B64" i="11" l="1"/>
  <c r="B58" i="11"/>
  <c r="B53" i="10"/>
  <c r="B59" i="10"/>
  <c r="B64" i="9"/>
  <c r="B58" i="9"/>
  <c r="B63" i="11" l="1"/>
  <c r="B69" i="11"/>
  <c r="B64" i="10"/>
  <c r="B58" i="10"/>
  <c r="B63" i="9"/>
  <c r="B69" i="9"/>
  <c r="B74" i="11" l="1"/>
  <c r="B73" i="11" s="1"/>
  <c r="B68" i="11"/>
  <c r="B63" i="10"/>
  <c r="B69" i="10"/>
  <c r="B74" i="9"/>
  <c r="B73" i="9" s="1"/>
  <c r="B68" i="9"/>
  <c r="B74" i="10" l="1"/>
  <c r="B73" i="10" s="1"/>
  <c r="B68" i="10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7" l="1"/>
  <c r="B6" i="7"/>
  <c r="B12" i="6"/>
  <c r="B17" i="6" s="1"/>
  <c r="B6" i="6"/>
  <c r="E2" i="5"/>
  <c r="B17" i="7" l="1"/>
  <c r="B11" i="7"/>
  <c r="B11" i="6"/>
  <c r="B22" i="6"/>
  <c r="B16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16" i="7" l="1"/>
  <c r="B22" i="7"/>
  <c r="B27" i="6"/>
  <c r="B21" i="6"/>
  <c r="E41" i="5"/>
  <c r="J10" i="5"/>
  <c r="K10" i="5" s="1"/>
  <c r="L10" i="5" s="1"/>
  <c r="M10" i="5" s="1"/>
  <c r="B27" i="7" l="1"/>
  <c r="B21" i="7"/>
  <c r="B32" i="6"/>
  <c r="B26" i="6"/>
  <c r="G11" i="5"/>
  <c r="H11" i="5" s="1"/>
  <c r="I11" i="5" s="1"/>
  <c r="J11" i="5" s="1"/>
  <c r="K11" i="5" s="1"/>
  <c r="L11" i="5" s="1"/>
  <c r="M11" i="5" s="1"/>
  <c r="E3" i="5"/>
  <c r="B26" i="7" l="1"/>
  <c r="B32" i="7"/>
  <c r="B37" i="6"/>
  <c r="B31" i="6"/>
  <c r="B7" i="5"/>
  <c r="B6" i="5" s="1"/>
  <c r="B37" i="7" l="1"/>
  <c r="B31" i="7"/>
  <c r="B36" i="6"/>
  <c r="B44" i="6"/>
  <c r="B12" i="5"/>
  <c r="B11" i="5" s="1"/>
  <c r="B44" i="7" l="1"/>
  <c r="B36" i="7"/>
  <c r="B49" i="6"/>
  <c r="B43" i="6"/>
  <c r="B17" i="5"/>
  <c r="B16" i="5" s="1"/>
  <c r="B43" i="7" l="1"/>
  <c r="B49" i="7"/>
  <c r="B54" i="6"/>
  <c r="B48" i="6"/>
  <c r="B22" i="5"/>
  <c r="B21" i="5" s="1"/>
  <c r="B54" i="7" l="1"/>
  <c r="B48" i="7"/>
  <c r="B59" i="6"/>
  <c r="B53" i="6"/>
  <c r="B27" i="5"/>
  <c r="B26" i="5" s="1"/>
  <c r="B53" i="7" l="1"/>
  <c r="B59" i="7"/>
  <c r="B64" i="6"/>
  <c r="B58" i="6"/>
  <c r="B32" i="5"/>
  <c r="B31" i="5" s="1"/>
  <c r="B64" i="7" l="1"/>
  <c r="B58" i="7"/>
  <c r="B69" i="6"/>
  <c r="B63" i="6"/>
  <c r="B37" i="5"/>
  <c r="B63" i="7" l="1"/>
  <c r="B69" i="7"/>
  <c r="B74" i="6"/>
  <c r="B73" i="6" s="1"/>
  <c r="B68" i="6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<sst xmlns="http://schemas.openxmlformats.org/spreadsheetml/2006/main" count="283" uniqueCount="66">
  <si>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</si>
  <si>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</si>
  <si>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</si>
  <si>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</si>
  <si>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</si>
  <si>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</si>
  <si>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</si>
  <si>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</si>
  <si>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</si>
  <si>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</si>
  <si>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</si>
  <si>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</si>
  <si>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</si>
  <si>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</si>
  <si>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</si>
  <si>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</si>
  <si>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</si>
  <si>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</si>
  <si>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</si>
  <si>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</si>
  <si>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</si>
  <si>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</si>
  <si>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</si>
  <si>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</si>
  <si>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</si>
  <si>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</si>
  <si>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</si>
  <si>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</si>
  <si>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</si>
  <si>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</si>
  <si>
    <t>中油瑞飞安装无纸化和预置前置(外出)</t>
    <phoneticPr fontId="11" type="noConversion"/>
  </si>
  <si>
    <t>中油瑞飞安装无纸化和预置前置(外出)</t>
    <phoneticPr fontId="11" type="noConversion"/>
  </si>
  <si>
    <t>中油瑞飞安装无纸化和预置前置</t>
    <phoneticPr fontId="11" type="noConversion"/>
  </si>
  <si>
    <t>中石油物采申请测试证书</t>
    <phoneticPr fontId="11" type="noConversion"/>
  </si>
  <si>
    <t xml:space="preserve">中油瑞飞安装无纸化和预置前置 </t>
    <phoneticPr fontId="11" type="noConversion"/>
  </si>
  <si>
    <t>了解威海商业银行情况，和PL，项目经理达成出差目标。</t>
    <phoneticPr fontId="11" type="noConversion"/>
  </si>
  <si>
    <t>（外出）威海市商业银行沟通需求，搭建无纸化测试环境，指导无纸化接口使用。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</si>
  <si>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</si>
  <si>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</si>
  <si>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</si>
  <si>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</si>
  <si>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</si>
  <si>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假期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</si>
  <si>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</si>
  <si>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</si>
  <si>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请事假一天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</si>
  <si>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</si>
  <si>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</si>
  <si>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</si>
  <si>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</si>
  <si>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</si>
  <si>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</si>
  <si>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</si>
  <si>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</si>
  <si>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</si>
  <si>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</si>
  <si>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河北幸福消费金融支持部署实施</t>
    <phoneticPr fontId="11" type="noConversion"/>
  </si>
  <si>
    <t>公司远程支撑华融金交以及河北幸福月底正式上线前的支撑</t>
    <phoneticPr fontId="11" type="noConversion"/>
  </si>
  <si>
    <t>(外出)</t>
    <phoneticPr fontId="11" type="noConversion"/>
  </si>
  <si>
    <t>支撑郑州银行无纸化部署集成及上线</t>
    <phoneticPr fontId="11" type="noConversion"/>
  </si>
  <si>
    <t>支撑郑州银行无纸化部署集成及上线</t>
    <phoneticPr fontId="11" type="noConversion"/>
  </si>
  <si>
    <t>(外出)</t>
    <phoneticPr fontId="11" type="noConversion"/>
  </si>
  <si>
    <t>(外出)</t>
    <phoneticPr fontId="11" type="noConversion"/>
  </si>
  <si>
    <t>(外出)</t>
    <phoneticPr fontId="11" type="noConversion"/>
  </si>
  <si>
    <t>端午假期</t>
    <phoneticPr fontId="11" type="noConversion"/>
  </si>
  <si>
    <t>菜市口支撑无纸化产品的信息安全测评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</si>
</sst>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0" fontId="20" fillId="0" borderId="8" xfId="0" applyFont="1" applyBorder="1"/>
    <xf numFmtId="0" fontId="20" fillId="0" borderId="5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14" workbookViewId="0">
      <selection activeCell="E17" sqref="E1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42884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42884</v>
      </c>
      <c r="D3" s="21"/>
      <c r="E3" s="23">
        <f>1+INT((C3-DATE(YEAR(C3+4-WEEKDAY(C3+6)),1,5)+
WEEKDAY(DATE(YEAR(C3+4-WEEKDAY(C3+6)),1,3)))/7)</f>
        <v>22</v>
      </c>
      <c r="F3" s="20"/>
      <c r="G3" s="26"/>
      <c r="H3" s="29" t="s">
        <v>6</v>
      </c>
      <c r="I3" s="30">
        <v>5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42491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42884</v>
      </c>
      <c r="C6" s="46"/>
      <c r="D6" s="47"/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8">
        <f>E2</f>
        <v>42884</v>
      </c>
      <c r="C7" s="39" t="s">
        <v>64</v>
      </c>
      <c r="D7" s="39" t="s">
        <v>64</v>
      </c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42885</v>
      </c>
      <c r="C11" s="46"/>
      <c r="D11" s="47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42885</v>
      </c>
      <c r="C12" s="39" t="s">
        <v>64</v>
      </c>
      <c r="D12" s="39" t="s">
        <v>64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42886</v>
      </c>
      <c r="C16" s="46"/>
      <c r="D16" s="47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42886</v>
      </c>
      <c r="C17" s="39" t="s">
        <v>65</v>
      </c>
      <c r="D17" s="39" t="s">
        <v>65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42887</v>
      </c>
      <c r="C21" s="46"/>
      <c r="D21" s="46"/>
      <c r="E21" s="14"/>
    </row>
    <row r="22" spans="1:7" ht="20.100000000000001" customHeight="1" x14ac:dyDescent="0.2">
      <c r="A22" s="2"/>
      <c r="B22" s="48">
        <f>B17+1</f>
        <v>42887</v>
      </c>
      <c r="C22" s="39"/>
      <c r="D22" s="39"/>
      <c r="E22" s="40"/>
    </row>
    <row r="23" spans="1:7" ht="20.100000000000001" customHeight="1" x14ac:dyDescent="0.2">
      <c r="A23" s="2"/>
      <c r="B23" s="48"/>
      <c r="C23" s="39" t="s">
        <v>65</v>
      </c>
      <c r="D23" s="39" t="s">
        <v>65</v>
      </c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42888</v>
      </c>
      <c r="C26" s="46"/>
      <c r="D26" s="46"/>
      <c r="E26" s="14"/>
    </row>
    <row r="27" spans="1:7" ht="20.100000000000001" customHeight="1" x14ac:dyDescent="0.2">
      <c r="A27" s="2"/>
      <c r="B27" s="48">
        <f>B22+1</f>
        <v>42888</v>
      </c>
      <c r="C27" s="39" t="s">
        <v>65</v>
      </c>
      <c r="D27" s="39" t="s">
        <v>65</v>
      </c>
      <c r="E27" s="15"/>
    </row>
    <row r="28" spans="1:7" ht="20.100000000000001" customHeight="1" x14ac:dyDescent="0.25">
      <c r="A28" s="2"/>
      <c r="B28" s="48"/>
      <c r="C28" s="44"/>
      <c r="D28" s="45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42889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42889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42890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42890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42891</v>
      </c>
      <c r="D41" s="21"/>
      <c r="E41" s="23">
        <f>1+INT((C41-DATE(YEAR(C41+4-WEEKDAY(C41+6)),1,5)+
WEEKDAY(DATE(YEAR(C41+4-WEEKDAY(C41+6)),1,3)))/7)</f>
        <v>23</v>
      </c>
    </row>
    <row r="42" spans="1:5" ht="20.100000000000001" customHeight="1" x14ac:dyDescent="0.2"/>
    <row r="43" spans="1:5" ht="20.100000000000001" customHeight="1" x14ac:dyDescent="0.2">
      <c r="B43" s="7">
        <f>B44</f>
        <v>42891</v>
      </c>
      <c r="C43" s="46"/>
      <c r="D43" s="46"/>
      <c r="E43" s="14"/>
    </row>
    <row r="44" spans="1:5" ht="20.100000000000001" customHeight="1" x14ac:dyDescent="0.2">
      <c r="A44" s="2"/>
      <c r="B44" s="48">
        <f>B37+1</f>
        <v>42891</v>
      </c>
      <c r="C44" s="39"/>
      <c r="D44" s="39"/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42892</v>
      </c>
      <c r="C48" s="46"/>
      <c r="D48" s="46"/>
      <c r="E48" s="46"/>
    </row>
    <row r="49" spans="1:5" ht="20.100000000000001" customHeight="1" x14ac:dyDescent="0.2">
      <c r="A49" s="2"/>
      <c r="B49" s="48">
        <f>B44+1</f>
        <v>42892</v>
      </c>
      <c r="C49" s="39"/>
      <c r="D49" s="39"/>
      <c r="E49" s="39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42893</v>
      </c>
      <c r="C53" s="46"/>
      <c r="D53" s="46"/>
      <c r="E53" s="46"/>
    </row>
    <row r="54" spans="1:5" ht="20.100000000000001" customHeight="1" x14ac:dyDescent="0.2">
      <c r="A54" s="2"/>
      <c r="B54" s="48">
        <f>B49+1</f>
        <v>42893</v>
      </c>
      <c r="C54" s="39"/>
      <c r="D54" s="39"/>
      <c r="E54" s="39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42894</v>
      </c>
      <c r="C58" s="46"/>
      <c r="D58" s="46"/>
      <c r="E58" s="46"/>
    </row>
    <row r="59" spans="1:5" ht="20.100000000000001" customHeight="1" x14ac:dyDescent="0.2">
      <c r="A59" s="2"/>
      <c r="B59" s="48">
        <f>B54+1</f>
        <v>42894</v>
      </c>
      <c r="C59" s="39"/>
      <c r="D59" s="39"/>
      <c r="E59" s="39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42895</v>
      </c>
      <c r="C63" s="46"/>
      <c r="D63" s="46"/>
      <c r="E63" s="14"/>
    </row>
    <row r="64" spans="1:5" ht="20.100000000000001" customHeight="1" x14ac:dyDescent="0.2">
      <c r="A64" s="2"/>
      <c r="B64" s="48">
        <f>B59+1</f>
        <v>42895</v>
      </c>
      <c r="C64" s="39"/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42896</v>
      </c>
      <c r="C68" s="46"/>
      <c r="D68" s="46"/>
      <c r="E68" s="14"/>
    </row>
    <row r="69" spans="1:5" ht="20.100000000000001" customHeight="1" x14ac:dyDescent="0.2">
      <c r="A69" s="2"/>
      <c r="B69" s="48">
        <f>B64+1</f>
        <v>42896</v>
      </c>
      <c r="C69" s="39"/>
      <c r="D69" s="39"/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42897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42897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64" workbookViewId="0">
      <selection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42491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6" t="s">
        <v>51</v>
      </c>
      <c r="D6" s="47" t="s">
        <v>51</v>
      </c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8">
        <f>E2</f>
        <v>42870</v>
      </c>
      <c r="C7" s="39" t="s">
        <v>52</v>
      </c>
      <c r="D7" s="39" t="s">
        <v>37</v>
      </c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6" t="s">
        <v>38</v>
      </c>
      <c r="D11" s="47" t="s">
        <v>53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42871</v>
      </c>
      <c r="C12" s="39" t="s">
        <v>52</v>
      </c>
      <c r="D12" s="39" t="s">
        <v>37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6" t="s">
        <v>38</v>
      </c>
      <c r="D16" s="47" t="s">
        <v>54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42872</v>
      </c>
      <c r="C17" s="39" t="s">
        <v>55</v>
      </c>
      <c r="D17" s="39" t="s">
        <v>37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6" t="s">
        <v>38</v>
      </c>
      <c r="D21" s="46" t="s">
        <v>38</v>
      </c>
      <c r="E21" s="14"/>
    </row>
    <row r="22" spans="1:7" ht="20.100000000000001" customHeight="1" x14ac:dyDescent="0.2">
      <c r="A22" s="2"/>
      <c r="B22" s="48">
        <f>B17+1</f>
        <v>42873</v>
      </c>
      <c r="C22" s="39" t="s">
        <v>37</v>
      </c>
      <c r="D22" s="39" t="s">
        <v>37</v>
      </c>
      <c r="E22" s="40"/>
    </row>
    <row r="23" spans="1:7" ht="20.100000000000001" customHeight="1" x14ac:dyDescent="0.2">
      <c r="A23" s="2"/>
      <c r="B23" s="48"/>
      <c r="C23" s="39"/>
      <c r="D23" s="3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6" t="s">
        <v>38</v>
      </c>
      <c r="D26" s="46" t="s">
        <v>38</v>
      </c>
      <c r="E26" s="14"/>
    </row>
    <row r="27" spans="1:7" ht="20.100000000000001" customHeight="1" x14ac:dyDescent="0.2">
      <c r="A27" s="2"/>
      <c r="B27" s="48">
        <f>B22+1</f>
        <v>42874</v>
      </c>
      <c r="C27" s="39" t="s">
        <v>56</v>
      </c>
      <c r="D27" s="39" t="s">
        <v>55</v>
      </c>
      <c r="E27" s="15"/>
    </row>
    <row r="28" spans="1:7" ht="20.100000000000001" customHeight="1" x14ac:dyDescent="0.25">
      <c r="A28" s="2"/>
      <c r="B28" s="48"/>
      <c r="C28" s="44"/>
      <c r="D28" s="45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6"/>
      <c r="D43" s="46"/>
      <c r="E43" s="14"/>
    </row>
    <row r="44" spans="1:5" ht="20.100000000000001" customHeight="1" x14ac:dyDescent="0.2">
      <c r="A44" s="2"/>
      <c r="B44" s="48">
        <f>B37+1</f>
        <v>42877</v>
      </c>
      <c r="C44" s="39" t="s">
        <v>57</v>
      </c>
      <c r="D44" s="39" t="s">
        <v>57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6"/>
      <c r="D48" s="46"/>
      <c r="E48" s="46"/>
    </row>
    <row r="49" spans="1:5" ht="20.100000000000001" customHeight="1" x14ac:dyDescent="0.2">
      <c r="A49" s="2"/>
      <c r="B49" s="48">
        <f>B44+1</f>
        <v>42878</v>
      </c>
      <c r="C49" s="39" t="s">
        <v>57</v>
      </c>
      <c r="D49" s="39" t="s">
        <v>57</v>
      </c>
      <c r="E49" s="39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6" t="s">
        <v>58</v>
      </c>
      <c r="D53" s="46" t="s">
        <v>58</v>
      </c>
      <c r="E53" s="46"/>
    </row>
    <row r="54" spans="1:5" ht="20.100000000000001" customHeight="1" x14ac:dyDescent="0.2">
      <c r="A54" s="2"/>
      <c r="B54" s="48">
        <f>B49+1</f>
        <v>42879</v>
      </c>
      <c r="C54" s="39" t="s">
        <v>59</v>
      </c>
      <c r="D54" s="39" t="s">
        <v>60</v>
      </c>
      <c r="E54" s="39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6" t="s">
        <v>58</v>
      </c>
      <c r="D58" s="46" t="s">
        <v>61</v>
      </c>
      <c r="E58" s="46"/>
    </row>
    <row r="59" spans="1:5" ht="20.100000000000001" customHeight="1" x14ac:dyDescent="0.2">
      <c r="A59" s="2"/>
      <c r="B59" s="48">
        <f>B54+1</f>
        <v>42880</v>
      </c>
      <c r="C59" s="39" t="s">
        <v>59</v>
      </c>
      <c r="D59" s="39" t="s">
        <v>59</v>
      </c>
      <c r="E59" s="39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6" t="s">
        <v>58</v>
      </c>
      <c r="D63" s="46" t="s">
        <v>62</v>
      </c>
      <c r="E63" s="14"/>
    </row>
    <row r="64" spans="1:5" ht="20.100000000000001" customHeight="1" x14ac:dyDescent="0.2">
      <c r="A64" s="2"/>
      <c r="B64" s="48">
        <f>B59+1</f>
        <v>42881</v>
      </c>
      <c r="C64" s="39" t="s">
        <v>59</v>
      </c>
      <c r="D64" s="39" t="s">
        <v>59</v>
      </c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46" t="s">
        <v>58</v>
      </c>
      <c r="D68" s="46" t="s">
        <v>63</v>
      </c>
      <c r="E68" s="14"/>
    </row>
    <row r="69" spans="1:5" ht="20.100000000000001" customHeight="1" x14ac:dyDescent="0.2">
      <c r="A69" s="2"/>
      <c r="B69" s="48">
        <f>B64+1</f>
        <v>42882</v>
      </c>
      <c r="C69" s="39" t="s">
        <v>59</v>
      </c>
      <c r="D69" s="39" t="s">
        <v>59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39</v>
      </c>
      <c r="C1" s="50"/>
      <c r="D1" s="50"/>
      <c r="E1" s="19"/>
      <c r="G1" s="24" t="s">
        <v>40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42856</v>
      </c>
      <c r="F2" s="17" t="s">
        <v>41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42491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8">
        <f>E2</f>
        <v>42856</v>
      </c>
      <c r="C7" s="39" t="s">
        <v>42</v>
      </c>
      <c r="D7" s="39"/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6" t="s">
        <v>43</v>
      </c>
      <c r="D11" s="47" t="s">
        <v>38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42857</v>
      </c>
      <c r="C12" s="39" t="s">
        <v>44</v>
      </c>
      <c r="D12" s="39" t="s">
        <v>37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39" t="s">
        <v>45</v>
      </c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42858</v>
      </c>
      <c r="D17" s="39"/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6" t="s">
        <v>38</v>
      </c>
      <c r="D21" s="46" t="s">
        <v>46</v>
      </c>
      <c r="E21" s="14"/>
    </row>
    <row r="22" spans="1:7" ht="20.100000000000001" customHeight="1" x14ac:dyDescent="0.2">
      <c r="A22" s="2"/>
      <c r="B22" s="48">
        <f>B17+1</f>
        <v>42859</v>
      </c>
      <c r="C22" s="39" t="s">
        <v>37</v>
      </c>
      <c r="D22" s="39" t="s">
        <v>47</v>
      </c>
      <c r="E22" s="40"/>
    </row>
    <row r="23" spans="1:7" ht="20.100000000000001" customHeight="1" x14ac:dyDescent="0.2">
      <c r="A23" s="2"/>
      <c r="B23" s="48"/>
      <c r="C23" s="39"/>
      <c r="D23" s="3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6" t="s">
        <v>48</v>
      </c>
      <c r="D26" s="46" t="s">
        <v>46</v>
      </c>
      <c r="E26" s="14"/>
    </row>
    <row r="27" spans="1:7" ht="20.100000000000001" customHeight="1" x14ac:dyDescent="0.2">
      <c r="A27" s="2"/>
      <c r="B27" s="48">
        <f>B22+1</f>
        <v>42860</v>
      </c>
      <c r="C27" s="39" t="s">
        <v>37</v>
      </c>
      <c r="D27" s="39" t="s">
        <v>49</v>
      </c>
      <c r="E27" s="15"/>
    </row>
    <row r="28" spans="1:7" ht="20.100000000000001" customHeight="1" x14ac:dyDescent="0.25">
      <c r="A28" s="2"/>
      <c r="B28" s="48"/>
      <c r="C28" s="44"/>
      <c r="D28" s="45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6" t="s">
        <v>38</v>
      </c>
      <c r="D43" s="46" t="s">
        <v>38</v>
      </c>
      <c r="E43" s="14"/>
    </row>
    <row r="44" spans="1:5" ht="20.100000000000001" customHeight="1" x14ac:dyDescent="0.2">
      <c r="A44" s="2"/>
      <c r="B44" s="48">
        <f>B37+1</f>
        <v>42863</v>
      </c>
      <c r="C44" s="39" t="s">
        <v>49</v>
      </c>
      <c r="D44" s="39" t="s">
        <v>37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6" t="s">
        <v>38</v>
      </c>
      <c r="D48" s="46" t="s">
        <v>38</v>
      </c>
      <c r="E48" s="46" t="s">
        <v>46</v>
      </c>
    </row>
    <row r="49" spans="1:5" ht="20.100000000000001" customHeight="1" x14ac:dyDescent="0.2">
      <c r="A49" s="2"/>
      <c r="B49" s="48">
        <f>B44+1</f>
        <v>42864</v>
      </c>
      <c r="C49" s="39" t="s">
        <v>37</v>
      </c>
      <c r="D49" s="39" t="s">
        <v>37</v>
      </c>
      <c r="E49" s="39" t="s">
        <v>37</v>
      </c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6" t="s">
        <v>46</v>
      </c>
      <c r="D53" s="46" t="s">
        <v>46</v>
      </c>
      <c r="E53" s="46" t="s">
        <v>48</v>
      </c>
    </row>
    <row r="54" spans="1:5" ht="20.100000000000001" customHeight="1" x14ac:dyDescent="0.2">
      <c r="A54" s="2"/>
      <c r="B54" s="48">
        <f>B49+1</f>
        <v>42865</v>
      </c>
      <c r="C54" s="39" t="s">
        <v>49</v>
      </c>
      <c r="D54" s="39" t="s">
        <v>44</v>
      </c>
      <c r="E54" s="39" t="s">
        <v>49</v>
      </c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6" t="s">
        <v>46</v>
      </c>
      <c r="D58" s="46" t="s">
        <v>38</v>
      </c>
      <c r="E58" s="46" t="s">
        <v>46</v>
      </c>
    </row>
    <row r="59" spans="1:5" ht="20.100000000000001" customHeight="1" x14ac:dyDescent="0.2">
      <c r="A59" s="2"/>
      <c r="B59" s="48">
        <f>B54+1</f>
        <v>42866</v>
      </c>
      <c r="C59" s="39" t="s">
        <v>49</v>
      </c>
      <c r="D59" s="39" t="s">
        <v>49</v>
      </c>
      <c r="E59" s="39" t="s">
        <v>49</v>
      </c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6" t="s">
        <v>46</v>
      </c>
      <c r="D63" s="46" t="s">
        <v>48</v>
      </c>
      <c r="E63" s="14"/>
    </row>
    <row r="64" spans="1:5" ht="20.100000000000001" customHeight="1" x14ac:dyDescent="0.2">
      <c r="A64" s="2"/>
      <c r="B64" s="48">
        <f>B59+1</f>
        <v>42867</v>
      </c>
      <c r="C64" s="39" t="s">
        <v>49</v>
      </c>
      <c r="D64" s="39" t="s">
        <v>50</v>
      </c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42868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42461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>
        <f>IF(K6="",IF(WEEKDAY(G4,1)=MOD(1+4,7)+1,G4,""),K6+1)</f>
        <v>42461</v>
      </c>
      <c r="M6" s="35">
        <f>IF(L6="",IF(WEEKDAY(G4,1)=MOD(1+5,7)+1,G4,""),L6+1)</f>
        <v>42462</v>
      </c>
      <c r="N6" s="20"/>
      <c r="O6" s="20"/>
    </row>
    <row r="7" spans="1:15" ht="20.100000000000001" customHeight="1" x14ac:dyDescent="0.2">
      <c r="A7" s="2"/>
      <c r="B7" s="48">
        <f>E2</f>
        <v>42842</v>
      </c>
      <c r="C7" s="39" t="s">
        <v>30</v>
      </c>
      <c r="D7" s="39" t="s">
        <v>31</v>
      </c>
      <c r="E7" s="40"/>
      <c r="G7" s="35">
        <f>IF(M6="","",IF(MONTH(M6+1)&lt;&gt;MONTH(M6),"",M6+1))</f>
        <v>42463</v>
      </c>
      <c r="H7" s="35">
        <f>IF(G7="","",IF(MONTH(G7+1)&lt;&gt;MONTH(G7),"",G7+1))</f>
        <v>42464</v>
      </c>
      <c r="I7" s="35">
        <f>IF(H7="","",IF(MONTH(H7+1)&lt;&gt;MONTH(H7),"",H7+1))</f>
        <v>42465</v>
      </c>
      <c r="J7" s="35">
        <f>IF(I7="","",IF(MONTH(I7+1)&lt;&gt;MONTH(I7),"",I7+1))</f>
        <v>42466</v>
      </c>
      <c r="K7" s="35">
        <f t="shared" ref="K7:M7" si="0">IF(J7="","",IF(MONTH(J7+1)&lt;&gt;MONTH(J7),"",J7+1))</f>
        <v>42467</v>
      </c>
      <c r="L7" s="35">
        <f t="shared" si="0"/>
        <v>42468</v>
      </c>
      <c r="M7" s="35">
        <f t="shared" si="0"/>
        <v>42469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42470</v>
      </c>
      <c r="H8" s="35">
        <f t="shared" ref="H8:M11" si="2">IF(G8="","",IF(MONTH(G8+1)&lt;&gt;MONTH(G8),"",G8+1))</f>
        <v>42471</v>
      </c>
      <c r="I8" s="35">
        <f t="shared" si="2"/>
        <v>42472</v>
      </c>
      <c r="J8" s="35">
        <f t="shared" si="2"/>
        <v>42473</v>
      </c>
      <c r="K8" s="35">
        <f t="shared" si="2"/>
        <v>42474</v>
      </c>
      <c r="L8" s="35">
        <f t="shared" si="2"/>
        <v>42475</v>
      </c>
      <c r="M8" s="35">
        <f t="shared" si="2"/>
        <v>42476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42477</v>
      </c>
      <c r="H9" s="35">
        <f t="shared" si="2"/>
        <v>42478</v>
      </c>
      <c r="I9" s="35">
        <f t="shared" si="2"/>
        <v>42479</v>
      </c>
      <c r="J9" s="35">
        <f t="shared" si="2"/>
        <v>42480</v>
      </c>
      <c r="K9" s="35">
        <f t="shared" si="2"/>
        <v>42481</v>
      </c>
      <c r="L9" s="35">
        <f t="shared" si="2"/>
        <v>42482</v>
      </c>
      <c r="M9" s="35">
        <f t="shared" si="2"/>
        <v>42483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42484</v>
      </c>
      <c r="H10" s="35">
        <f t="shared" si="2"/>
        <v>42485</v>
      </c>
      <c r="I10" s="35">
        <f t="shared" si="2"/>
        <v>42486</v>
      </c>
      <c r="J10" s="35">
        <f t="shared" si="2"/>
        <v>42487</v>
      </c>
      <c r="K10" s="35">
        <f t="shared" si="2"/>
        <v>42488</v>
      </c>
      <c r="L10" s="35">
        <f t="shared" si="2"/>
        <v>42489</v>
      </c>
      <c r="M10" s="35">
        <f t="shared" si="2"/>
        <v>42490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42843</v>
      </c>
      <c r="C12" s="39" t="s">
        <v>32</v>
      </c>
      <c r="D12" s="39" t="s">
        <v>32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 t="s">
        <v>33</v>
      </c>
      <c r="D13" s="39" t="s">
        <v>33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42844</v>
      </c>
      <c r="C17" s="39" t="s">
        <v>32</v>
      </c>
      <c r="D17" s="39" t="s">
        <v>32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42845</v>
      </c>
      <c r="C22" s="39" t="s">
        <v>32</v>
      </c>
      <c r="D22" s="39" t="s">
        <v>32</v>
      </c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42846</v>
      </c>
      <c r="C27" s="39" t="s">
        <v>34</v>
      </c>
      <c r="D27" s="39" t="s">
        <v>32</v>
      </c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42847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42848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42849</v>
      </c>
      <c r="C44" s="39" t="s">
        <v>35</v>
      </c>
      <c r="D44" s="39"/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42850</v>
      </c>
      <c r="C49" s="39" t="s">
        <v>36</v>
      </c>
      <c r="D49" s="39"/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42851</v>
      </c>
      <c r="C54" s="39" t="s">
        <v>36</v>
      </c>
      <c r="D54" s="39"/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42852</v>
      </c>
      <c r="C59" s="39" t="s">
        <v>36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42853</v>
      </c>
      <c r="C64" s="39" t="s">
        <v>36</v>
      </c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42854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42855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42833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42833</v>
      </c>
      <c r="C22" s="40"/>
      <c r="D22" s="40"/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42834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42834</v>
      </c>
      <c r="C27" s="40"/>
      <c r="D27" s="39"/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42835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42836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42837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42838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42839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42839</v>
      </c>
      <c r="C54" s="39" t="s">
        <v>29</v>
      </c>
      <c r="D54" s="39" t="s">
        <v>29</v>
      </c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42840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42840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42841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42841</v>
      </c>
      <c r="C64" s="39"/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42842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42843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G7" sqref="G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x14ac:dyDescent="0.2">
      <c r="A17" s="2"/>
      <c r="B17" s="48">
        <f>B12+1</f>
        <v>42816</v>
      </c>
      <c r="C17" s="39" t="s">
        <v>21</v>
      </c>
      <c r="D17" s="39" t="s">
        <v>21</v>
      </c>
      <c r="E17" s="40"/>
      <c r="G17" s="18"/>
    </row>
    <row r="18" spans="1:7" x14ac:dyDescent="0.2">
      <c r="A18" s="2"/>
      <c r="B18" s="48"/>
      <c r="C18" s="12"/>
      <c r="D18" s="9"/>
      <c r="E18" s="15"/>
      <c r="G18" s="18"/>
    </row>
    <row r="19" spans="1:7" x14ac:dyDescent="0.2">
      <c r="A19" s="2"/>
      <c r="B19" s="49"/>
      <c r="C19" s="13"/>
      <c r="D19" s="10"/>
      <c r="E19" s="16"/>
    </row>
    <row r="20" spans="1:7" x14ac:dyDescent="0.2">
      <c r="B20" s="3"/>
    </row>
    <row r="21" spans="1:7" x14ac:dyDescent="0.2">
      <c r="B21" s="7">
        <f>B22</f>
        <v>42817</v>
      </c>
      <c r="C21" s="11"/>
      <c r="D21" s="8"/>
      <c r="E21" s="14"/>
    </row>
    <row r="22" spans="1:7" x14ac:dyDescent="0.2">
      <c r="A22" s="2"/>
      <c r="B22" s="48">
        <f>B17+1</f>
        <v>42817</v>
      </c>
      <c r="C22" s="40" t="s">
        <v>22</v>
      </c>
      <c r="D22" s="40" t="s">
        <v>22</v>
      </c>
      <c r="E22" s="40"/>
    </row>
    <row r="23" spans="1:7" x14ac:dyDescent="0.2">
      <c r="A23" s="2"/>
      <c r="B23" s="48"/>
      <c r="C23" s="12"/>
      <c r="D23" s="9"/>
      <c r="E23" s="15"/>
    </row>
    <row r="24" spans="1:7" x14ac:dyDescent="0.2">
      <c r="A24" s="2"/>
      <c r="B24" s="49"/>
      <c r="C24" s="13"/>
      <c r="D24" s="10"/>
      <c r="E24" s="16"/>
    </row>
    <row r="25" spans="1:7" x14ac:dyDescent="0.2">
      <c r="B25" s="3"/>
    </row>
    <row r="26" spans="1:7" x14ac:dyDescent="0.2">
      <c r="B26" s="7">
        <f>B27</f>
        <v>42818</v>
      </c>
      <c r="C26" s="11"/>
      <c r="D26" s="8"/>
      <c r="E26" s="14"/>
    </row>
    <row r="27" spans="1:7" x14ac:dyDescent="0.2">
      <c r="A27" s="2"/>
      <c r="B27" s="48">
        <f>B22+1</f>
        <v>42818</v>
      </c>
      <c r="C27" s="40" t="s">
        <v>22</v>
      </c>
      <c r="D27" s="39" t="s">
        <v>21</v>
      </c>
      <c r="E27" s="15"/>
    </row>
    <row r="28" spans="1:7" x14ac:dyDescent="0.2">
      <c r="A28" s="2"/>
      <c r="B28" s="48"/>
      <c r="C28" s="12"/>
      <c r="D28" s="9"/>
      <c r="E28" s="15"/>
    </row>
    <row r="29" spans="1:7" x14ac:dyDescent="0.2">
      <c r="A29" s="2"/>
      <c r="B29" s="49"/>
      <c r="C29" s="13"/>
      <c r="D29" s="10"/>
      <c r="E29" s="16"/>
    </row>
    <row r="30" spans="1:7" x14ac:dyDescent="0.2">
      <c r="B30" s="3"/>
    </row>
    <row r="31" spans="1:7" x14ac:dyDescent="0.2">
      <c r="B31" s="7">
        <f>B32</f>
        <v>42819</v>
      </c>
      <c r="C31" s="11"/>
      <c r="D31" s="8"/>
      <c r="E31" s="14"/>
    </row>
    <row r="32" spans="1:7" x14ac:dyDescent="0.2">
      <c r="A32" s="2"/>
      <c r="B32" s="48">
        <f>B27+1</f>
        <v>42819</v>
      </c>
      <c r="C32" s="39" t="s">
        <v>27</v>
      </c>
      <c r="D32" s="9"/>
      <c r="E32" s="15"/>
    </row>
    <row r="33" spans="1:5" x14ac:dyDescent="0.2">
      <c r="A33" s="2"/>
      <c r="B33" s="48"/>
      <c r="C33" s="12"/>
      <c r="D33" s="9"/>
      <c r="E33" s="15"/>
    </row>
    <row r="34" spans="1:5" x14ac:dyDescent="0.2">
      <c r="A34" s="2"/>
      <c r="B34" s="49"/>
      <c r="C34" s="13"/>
      <c r="D34" s="10"/>
      <c r="E34" s="16"/>
    </row>
    <row r="35" spans="1:5" x14ac:dyDescent="0.2">
      <c r="B35" s="3"/>
    </row>
    <row r="36" spans="1:5" x14ac:dyDescent="0.2">
      <c r="B36" s="7">
        <f>B37</f>
        <v>42820</v>
      </c>
      <c r="C36" s="11"/>
      <c r="D36" s="8"/>
      <c r="E36" s="14"/>
    </row>
    <row r="37" spans="1:5" x14ac:dyDescent="0.2">
      <c r="A37" s="2"/>
      <c r="B37" s="48">
        <f>B32+1</f>
        <v>42820</v>
      </c>
      <c r="C37" s="39" t="s">
        <v>27</v>
      </c>
      <c r="D37" s="9"/>
      <c r="E37" s="15"/>
    </row>
    <row r="38" spans="1:5" x14ac:dyDescent="0.2">
      <c r="A38" s="2"/>
      <c r="B38" s="48"/>
      <c r="C38" s="12"/>
      <c r="D38" s="9"/>
      <c r="E38" s="15"/>
    </row>
    <row r="39" spans="1:5" x14ac:dyDescent="0.2">
      <c r="A39" s="2"/>
      <c r="B39" s="49"/>
      <c r="C39" s="13"/>
      <c r="D39" s="10"/>
      <c r="E39" s="16"/>
    </row>
    <row r="40" spans="1:5" x14ac:dyDescent="0.2">
      <c r="B40" s="3"/>
    </row>
    <row r="41" spans="1:5" ht="2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 x14ac:dyDescent="0.2">
      <c r="B43" s="7">
        <f>B44</f>
        <v>42821</v>
      </c>
      <c r="C43" s="11"/>
      <c r="D43" s="8"/>
      <c r="E43" s="14"/>
    </row>
    <row r="44" spans="1:5" x14ac:dyDescent="0.2">
      <c r="A44" s="2"/>
      <c r="B44" s="48">
        <f>B37+1</f>
        <v>42821</v>
      </c>
      <c r="C44" s="39" t="s">
        <v>21</v>
      </c>
      <c r="D44" s="39" t="s">
        <v>21</v>
      </c>
      <c r="E44" s="15"/>
    </row>
    <row r="45" spans="1:5" x14ac:dyDescent="0.2">
      <c r="A45" s="2"/>
      <c r="B45" s="48"/>
      <c r="C45" s="39"/>
      <c r="D45" s="9"/>
      <c r="E45" s="15"/>
    </row>
    <row r="46" spans="1:5" x14ac:dyDescent="0.2">
      <c r="A46" s="2"/>
      <c r="B46" s="49"/>
      <c r="C46" s="13"/>
      <c r="D46" s="10"/>
      <c r="E46" s="16"/>
    </row>
    <row r="47" spans="1:5" x14ac:dyDescent="0.2">
      <c r="A47" s="2"/>
      <c r="B47" s="3"/>
      <c r="C47" s="2"/>
      <c r="D47" s="2"/>
      <c r="E47" s="2"/>
    </row>
    <row r="48" spans="1:5" x14ac:dyDescent="0.2">
      <c r="A48" s="2"/>
      <c r="B48" s="7">
        <f>B49</f>
        <v>42822</v>
      </c>
      <c r="C48" s="11"/>
      <c r="D48" s="8"/>
      <c r="E48" s="14"/>
    </row>
    <row r="49" spans="1:5" x14ac:dyDescent="0.2">
      <c r="A49" s="2"/>
      <c r="B49" s="48">
        <f>B44+1</f>
        <v>42822</v>
      </c>
      <c r="C49" s="39" t="s">
        <v>21</v>
      </c>
      <c r="D49" s="39" t="s">
        <v>21</v>
      </c>
      <c r="E49" s="15"/>
    </row>
    <row r="50" spans="1:5" x14ac:dyDescent="0.2">
      <c r="A50" s="2"/>
      <c r="B50" s="48"/>
      <c r="C50" s="12"/>
      <c r="D50" s="9"/>
      <c r="E50" s="15"/>
    </row>
    <row r="51" spans="1:5" x14ac:dyDescent="0.2">
      <c r="A51" s="2"/>
      <c r="B51" s="49"/>
      <c r="C51" s="13"/>
      <c r="D51" s="10"/>
      <c r="E51" s="16"/>
    </row>
    <row r="52" spans="1:5" x14ac:dyDescent="0.2">
      <c r="A52" s="2"/>
      <c r="B52" s="3"/>
      <c r="C52" s="2"/>
      <c r="D52" s="2"/>
      <c r="E52" s="2"/>
    </row>
    <row r="53" spans="1:5" x14ac:dyDescent="0.2">
      <c r="A53" s="2"/>
      <c r="B53" s="7">
        <f>B54</f>
        <v>42823</v>
      </c>
      <c r="C53" s="11"/>
      <c r="D53" s="8"/>
      <c r="E53" s="14"/>
    </row>
    <row r="54" spans="1:5" x14ac:dyDescent="0.2">
      <c r="A54" s="2"/>
      <c r="B54" s="48">
        <f>B49+1</f>
        <v>42823</v>
      </c>
      <c r="C54" s="39" t="s">
        <v>23</v>
      </c>
      <c r="D54" s="39" t="s">
        <v>23</v>
      </c>
      <c r="E54" s="15"/>
    </row>
    <row r="55" spans="1:5" x14ac:dyDescent="0.2">
      <c r="A55" s="2"/>
      <c r="B55" s="48"/>
      <c r="C55" s="12"/>
      <c r="D55" s="41"/>
      <c r="E55" s="15"/>
    </row>
    <row r="56" spans="1:5" x14ac:dyDescent="0.2">
      <c r="A56" s="2"/>
      <c r="B56" s="49"/>
      <c r="C56" s="13"/>
      <c r="D56" s="10"/>
      <c r="E56" s="16"/>
    </row>
    <row r="57" spans="1:5" x14ac:dyDescent="0.2">
      <c r="B57" s="3"/>
    </row>
    <row r="58" spans="1:5" x14ac:dyDescent="0.2">
      <c r="B58" s="7">
        <f>B59</f>
        <v>42824</v>
      </c>
      <c r="C58" s="11"/>
      <c r="D58" s="8"/>
      <c r="E58" s="14"/>
    </row>
    <row r="59" spans="1:5" x14ac:dyDescent="0.2">
      <c r="A59" s="2"/>
      <c r="B59" s="48">
        <f>B54+1</f>
        <v>42824</v>
      </c>
      <c r="C59" s="43" t="s">
        <v>24</v>
      </c>
      <c r="D59" s="41" t="s">
        <v>25</v>
      </c>
      <c r="E59" s="15"/>
    </row>
    <row r="60" spans="1:5" x14ac:dyDescent="0.2">
      <c r="A60" s="2"/>
      <c r="B60" s="48"/>
      <c r="C60" s="12"/>
      <c r="D60" s="42"/>
      <c r="E60" s="15"/>
    </row>
    <row r="61" spans="1:5" x14ac:dyDescent="0.2">
      <c r="A61" s="2"/>
      <c r="B61" s="49"/>
      <c r="C61" s="13"/>
      <c r="D61" s="10"/>
      <c r="E61" s="16"/>
    </row>
    <row r="62" spans="1:5" x14ac:dyDescent="0.2">
      <c r="B62" s="3"/>
    </row>
    <row r="63" spans="1:5" x14ac:dyDescent="0.2">
      <c r="B63" s="7">
        <f>B64</f>
        <v>42825</v>
      </c>
      <c r="C63" s="11"/>
      <c r="D63" s="8"/>
      <c r="E63" s="14"/>
    </row>
    <row r="64" spans="1:5" x14ac:dyDescent="0.2">
      <c r="A64" s="2"/>
      <c r="B64" s="48">
        <f>B59+1</f>
        <v>42825</v>
      </c>
      <c r="C64" s="41" t="s">
        <v>25</v>
      </c>
      <c r="D64" s="41" t="s">
        <v>25</v>
      </c>
      <c r="E64" s="15"/>
    </row>
    <row r="65" spans="1:5" x14ac:dyDescent="0.2">
      <c r="A65" s="2"/>
      <c r="B65" s="48"/>
      <c r="C65" s="12"/>
      <c r="D65" s="9"/>
      <c r="E65" s="15"/>
    </row>
    <row r="66" spans="1:5" x14ac:dyDescent="0.2">
      <c r="A66" s="2"/>
      <c r="B66" s="49"/>
      <c r="C66" s="13"/>
      <c r="D66" s="10"/>
      <c r="E66" s="16"/>
    </row>
    <row r="67" spans="1:5" x14ac:dyDescent="0.2">
      <c r="B67" s="3"/>
    </row>
    <row r="68" spans="1:5" x14ac:dyDescent="0.2">
      <c r="B68" s="7">
        <f>B69</f>
        <v>42826</v>
      </c>
      <c r="C68" s="11"/>
      <c r="D68" s="8"/>
      <c r="E68" s="14"/>
    </row>
    <row r="69" spans="1:5" x14ac:dyDescent="0.2">
      <c r="A69" s="2"/>
      <c r="B69" s="48">
        <f>B64+1</f>
        <v>42826</v>
      </c>
      <c r="C69" s="39" t="s">
        <v>26</v>
      </c>
      <c r="D69" s="39" t="s">
        <v>26</v>
      </c>
      <c r="E69" s="15"/>
    </row>
    <row r="70" spans="1:5" x14ac:dyDescent="0.2">
      <c r="A70" s="2"/>
      <c r="B70" s="48"/>
      <c r="C70" s="12"/>
      <c r="D70" s="9"/>
      <c r="E70" s="15"/>
    </row>
    <row r="71" spans="1:5" x14ac:dyDescent="0.2">
      <c r="A71" s="2"/>
      <c r="B71" s="49"/>
      <c r="C71" s="13"/>
      <c r="D71" s="10"/>
      <c r="E71" s="16"/>
    </row>
    <row r="72" spans="1:5" x14ac:dyDescent="0.2">
      <c r="B72" s="3"/>
    </row>
    <row r="73" spans="1:5" x14ac:dyDescent="0.2">
      <c r="B73" s="7">
        <f>B74</f>
        <v>42827</v>
      </c>
      <c r="C73" s="11"/>
      <c r="D73" s="8"/>
      <c r="E73" s="14"/>
    </row>
    <row r="74" spans="1:5" x14ac:dyDescent="0.2">
      <c r="A74" s="2"/>
      <c r="B74" s="48">
        <f>B69+1</f>
        <v>42827</v>
      </c>
      <c r="C74" s="12"/>
      <c r="D74" s="9"/>
      <c r="E74" s="15"/>
    </row>
    <row r="75" spans="1:5" x14ac:dyDescent="0.2">
      <c r="A75" s="2"/>
      <c r="B75" s="48"/>
      <c r="C75" s="12"/>
      <c r="D75" s="9"/>
      <c r="E75" s="15"/>
    </row>
    <row r="76" spans="1:5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Week 22-23</vt:lpstr>
      <vt:lpstr>Week 20-21</vt:lpstr>
      <vt:lpstr>Week 18-19</vt:lpstr>
      <vt:lpstr>Week 16-17</vt:lpstr>
      <vt:lpstr>Week 14-15</vt:lpstr>
      <vt:lpstr>Week 12-13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2017-05-31T06:34:04Z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