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0" yWindow="0" windowWidth="20490" windowHeight="7755"/>
  </bookViews>
  <sheets>
    <sheet name="22-23" sheetId="9" r:id="rId1"/>
    <sheet name="Week 20-21" sheetId="8" r:id="rId2"/>
    <sheet name="Week 18-19" sheetId="7" r:id="rId3"/>
  </sheets>
  <definedNames>
    <definedName name="_xlnm.Print_Area" localSheetId="2">'Week 18-19'!$B$2:$E$39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9" l="1"/>
  <c r="B7" i="9" s="1"/>
  <c r="C41" i="9"/>
  <c r="E41" i="9" s="1"/>
  <c r="G4" i="9"/>
  <c r="G6" i="9" s="1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E3" i="9"/>
  <c r="B12" i="9" l="1"/>
  <c r="B11" i="9" s="1"/>
  <c r="B6" i="9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7" i="9" l="1"/>
  <c r="B22" i="9" s="1"/>
  <c r="B12" i="8"/>
  <c r="B6" i="8"/>
  <c r="E3" i="7"/>
  <c r="B16" i="9" l="1"/>
  <c r="B21" i="9"/>
  <c r="B27" i="9"/>
  <c r="B17" i="8"/>
  <c r="B11" i="8"/>
  <c r="E2" i="7"/>
  <c r="B26" i="9" l="1"/>
  <c r="B32" i="9"/>
  <c r="B16" i="8"/>
  <c r="B22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B7" i="7"/>
  <c r="B31" i="9" l="1"/>
  <c r="B37" i="9"/>
  <c r="B27" i="8"/>
  <c r="B21" i="8"/>
  <c r="B12" i="7"/>
  <c r="B6" i="7"/>
  <c r="B36" i="9" l="1"/>
  <c r="B44" i="9"/>
  <c r="B26" i="8"/>
  <c r="B32" i="8"/>
  <c r="B17" i="7"/>
  <c r="B11" i="7"/>
  <c r="B43" i="9" l="1"/>
  <c r="B49" i="9"/>
  <c r="B37" i="8"/>
  <c r="B31" i="8"/>
  <c r="B16" i="7"/>
  <c r="B22" i="7"/>
  <c r="B48" i="9" l="1"/>
  <c r="B54" i="9"/>
  <c r="B44" i="8"/>
  <c r="B36" i="8"/>
  <c r="B27" i="7"/>
  <c r="B21" i="7"/>
  <c r="B53" i="9" l="1"/>
  <c r="B59" i="9"/>
  <c r="B43" i="8"/>
  <c r="B49" i="8"/>
  <c r="B26" i="7"/>
  <c r="B32" i="7"/>
  <c r="B58" i="9" l="1"/>
  <c r="B64" i="9"/>
  <c r="B54" i="8"/>
  <c r="B48" i="8"/>
  <c r="B37" i="7"/>
  <c r="B31" i="7"/>
  <c r="B63" i="9" l="1"/>
  <c r="B69" i="9"/>
  <c r="B53" i="8"/>
  <c r="B59" i="8"/>
  <c r="B44" i="7"/>
  <c r="B36" i="7"/>
  <c r="B68" i="9" l="1"/>
  <c r="B74" i="9"/>
  <c r="B73" i="9" s="1"/>
  <c r="B64" i="8"/>
  <c r="B58" i="8"/>
  <c r="B43" i="7"/>
  <c r="B49" i="7"/>
  <c r="B63" i="8" l="1"/>
  <c r="B69" i="8"/>
  <c r="B54" i="7"/>
  <c r="B48" i="7"/>
  <c r="B74" i="8" l="1"/>
  <c r="B73" i="8" s="1"/>
  <c r="B68" i="8"/>
  <c r="B53" i="7"/>
  <c r="B59" i="7"/>
  <c r="B64" i="7" l="1"/>
  <c r="B58" i="7"/>
  <c r="B63" i="7" l="1"/>
  <c r="B69" i="7"/>
  <c r="B74" i="7" l="1"/>
  <c r="B73" i="7" s="1"/>
  <c r="B68" i="7"/>
</calcChain>
</file>

<file path=xl/sharedStrings.xml><?xml version="1.0" encoding="utf-8"?>
<sst xmlns="http://schemas.openxmlformats.org/spreadsheetml/2006/main" count="127" uniqueCount="68">
  <si>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</si>
  <si>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</si>
  <si>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</si>
  <si>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</si>
  <si>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</si>
  <si>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</si>
  <si>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</si>
  <si>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</si>
  <si>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</si>
  <si>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</si>
  <si>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</si>
  <si>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</si>
  <si>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</si>
  <si>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</si>
  <si>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</si>
  <si>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</si>
  <si>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</si>
  <si>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</si>
  <si>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</si>
  <si>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</si>
  <si>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</si>
  <si>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产品培训</t>
    <phoneticPr fontId="11" type="noConversion"/>
  </si>
  <si>
    <t>无纸化接口文档学习</t>
    <phoneticPr fontId="11" type="noConversion"/>
  </si>
  <si>
    <t>无纸化系统操作测试</t>
    <phoneticPr fontId="11" type="noConversion"/>
  </si>
  <si>
    <t>长银58消费金融支撑工作</t>
  </si>
  <si>
    <t>长银58消费金融支撑工作</t>
    <phoneticPr fontId="11" type="noConversion"/>
  </si>
  <si>
    <t>长银59消费金融支撑工作</t>
  </si>
  <si>
    <t>长沙银行vtm项目支撑工作</t>
    <phoneticPr fontId="11" type="noConversion"/>
  </si>
  <si>
    <t>部署签章测试系统（linux学习）</t>
    <phoneticPr fontId="11" type="noConversion"/>
  </si>
  <si>
    <t>长银58消费金融无纸化系统部署</t>
    <phoneticPr fontId="11" type="noConversion"/>
  </si>
  <si>
    <t>长沙银行vtm项目支撑工作</t>
    <phoneticPr fontId="11" type="noConversion"/>
  </si>
  <si>
    <r>
      <rPr>
        <sz val="11"/>
        <color theme="1"/>
        <rFont val="宋体"/>
        <family val="3"/>
        <charset val="134"/>
      </rPr>
      <t>长沙银行</t>
    </r>
    <r>
      <rPr>
        <sz val="11"/>
        <color theme="1"/>
        <rFont val="Arial"/>
        <family val="2"/>
      </rPr>
      <t>vtm</t>
    </r>
    <r>
      <rPr>
        <sz val="11"/>
        <color theme="1"/>
        <rFont val="宋体"/>
        <family val="3"/>
        <charset val="134"/>
      </rPr>
      <t>项目系统升级部署</t>
    </r>
    <phoneticPr fontId="11" type="noConversion"/>
  </si>
  <si>
    <t>虚拟机linux学习</t>
    <phoneticPr fontId="11" type="noConversion"/>
  </si>
  <si>
    <t>RA系统部署</t>
    <phoneticPr fontId="11" type="noConversion"/>
  </si>
  <si>
    <t>长银58测试负载确认</t>
    <phoneticPr fontId="11" type="noConversion"/>
  </si>
  <si>
    <t>虚拟机下linux无纸化部署</t>
    <phoneticPr fontId="11" type="noConversion"/>
  </si>
  <si>
    <t>HAProxy网上查找资料安装搭建</t>
    <phoneticPr fontId="11" type="noConversion"/>
  </si>
  <si>
    <t>HAProxy处理搭建问题</t>
    <phoneticPr fontId="11" type="noConversion"/>
  </si>
  <si>
    <t>海闻科技交流</t>
    <phoneticPr fontId="11" type="noConversion"/>
  </si>
  <si>
    <t>中融信托测试系统搭建</t>
    <phoneticPr fontId="11" type="noConversion"/>
  </si>
  <si>
    <t>中融信托测试系统搭建</t>
    <phoneticPr fontId="11" type="noConversion"/>
  </si>
  <si>
    <t>长银58处理客户签名打叉的问题</t>
    <phoneticPr fontId="11" type="noConversion"/>
  </si>
  <si>
    <t>长银58问题处理</t>
    <phoneticPr fontId="11" type="noConversion"/>
  </si>
  <si>
    <t>海闻科技无纸化方案</t>
    <phoneticPr fontId="11" type="noConversion"/>
  </si>
  <si>
    <t>参加关于产品基本概念的会</t>
    <phoneticPr fontId="11" type="noConversion"/>
  </si>
  <si>
    <t>海闻科技无纸化方案</t>
    <phoneticPr fontId="11" type="noConversion"/>
  </si>
  <si>
    <t>长沙银行无纸化签署平台疑问解答</t>
    <phoneticPr fontId="11" type="noConversion"/>
  </si>
  <si>
    <t>外出</t>
    <phoneticPr fontId="11" type="noConversion"/>
  </si>
  <si>
    <t>外出</t>
    <phoneticPr fontId="11" type="noConversion"/>
  </si>
  <si>
    <t>长沙银行材料补充</t>
    <phoneticPr fontId="11" type="noConversion"/>
  </si>
  <si>
    <t>海闻科技项目的实施方案第二版</t>
    <phoneticPr fontId="11" type="noConversion"/>
  </si>
  <si>
    <t>haproxy负载均衡搭建</t>
    <phoneticPr fontId="11" type="noConversion"/>
  </si>
  <si>
    <t>接口文件标注释</t>
    <phoneticPr fontId="11" type="noConversion"/>
  </si>
  <si>
    <t>招商银行申请信用卡项目投标</t>
    <phoneticPr fontId="11" type="noConversion"/>
  </si>
  <si>
    <t>江苏协通智联科技有限公司公积金项目设备调试</t>
    <phoneticPr fontId="11" type="noConversion"/>
  </si>
  <si>
    <r>
      <t>pki</t>
    </r>
    <r>
      <rPr>
        <sz val="11"/>
        <color theme="1"/>
        <rFont val="宋体"/>
        <family val="3"/>
        <charset val="134"/>
      </rPr>
      <t>基础设施学习</t>
    </r>
    <phoneticPr fontId="11" type="noConversion"/>
  </si>
  <si>
    <t>接口文件注释修改</t>
    <phoneticPr fontId="11" type="noConversion"/>
  </si>
  <si>
    <t>江苏协通智联科技有限公司公积金项目现场交流</t>
    <phoneticPr fontId="11" type="noConversion"/>
  </si>
  <si>
    <t>江苏协通智联科技有限公司公积金项目</t>
    <phoneticPr fontId="11" type="noConversion"/>
  </si>
  <si>
    <t xml:space="preserve"> </t>
    <phoneticPr fontId="11" type="noConversion"/>
  </si>
  <si>
    <t>信托行业无纸化方案学习</t>
    <phoneticPr fontId="11" type="noConversion"/>
  </si>
  <si>
    <t>电子签章控件资料学习，demo试用</t>
    <phoneticPr fontId="11" type="noConversion"/>
  </si>
  <si>
    <t>海闻科技电子签章系统方案编写</t>
    <phoneticPr fontId="11" type="noConversion"/>
  </si>
  <si>
    <t>银行无纸化方案ppt修改，试讲</t>
    <phoneticPr fontId="11" type="noConversion"/>
  </si>
  <si>
    <t>银行无纸化方案准备</t>
    <phoneticPr fontId="11" type="noConversion"/>
  </si>
  <si>
    <t>银行无纸化方案讲演</t>
    <phoneticPr fontId="11" type="noConversion"/>
  </si>
  <si>
    <t>pki学习</t>
    <phoneticPr fontId="11" type="noConversion"/>
  </si>
  <si>
    <t>无纸化系统接口使用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</si>
</sst>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auto="1"/>
      </left>
      <right style="hair">
        <color indexed="64"/>
      </right>
      <top style="hair">
        <color theme="0" tint="-0.34998626667073579"/>
      </top>
      <bottom/>
      <diagonal/>
    </border>
    <border>
      <left style="thin">
        <color auto="1"/>
      </left>
      <right style="hair">
        <color indexed="64"/>
      </right>
      <top/>
      <bottom style="hair">
        <color theme="0" tint="-0.34998626667073579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5" xfId="0" applyFont="1" applyBorder="1"/>
    <xf numFmtId="0" fontId="20" fillId="0" borderId="11" xfId="0" applyFont="1" applyBorder="1"/>
    <xf numFmtId="0" fontId="19" fillId="0" borderId="7" xfId="0" applyFont="1" applyBorder="1"/>
    <xf numFmtId="0" fontId="19" fillId="0" borderId="4" xfId="0" applyFont="1" applyBorder="1"/>
    <xf numFmtId="0" fontId="1" fillId="0" borderId="22" xfId="0" applyFont="1" applyBorder="1"/>
    <xf numFmtId="0" fontId="19" fillId="0" borderId="23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19" fillId="0" borderId="20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176" fontId="3" fillId="2" borderId="24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14" workbookViewId="0">
      <selection activeCell="C18" sqref="C1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42884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42884</v>
      </c>
      <c r="D3" s="21"/>
      <c r="E3" s="23">
        <f>1+INT((C3-DATE(YEAR(C3+4-WEEKDAY(C3+6)),1,5)+
WEEKDAY(DATE(YEAR(C3+4-WEEKDAY(C3+6)),1,3)))/7)</f>
        <v>22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42884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42884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42885</v>
      </c>
      <c r="C11" s="11"/>
      <c r="D11" s="44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42885</v>
      </c>
      <c r="C12" s="39"/>
      <c r="D12" s="39"/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42886</v>
      </c>
      <c r="C16" s="43"/>
      <c r="D16" s="44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42886</v>
      </c>
      <c r="C17" s="39"/>
      <c r="D17" s="39"/>
      <c r="E17" s="40"/>
      <c r="G17" s="18"/>
    </row>
    <row r="18" spans="1:7" ht="20.100000000000001" customHeight="1" x14ac:dyDescent="0.2">
      <c r="A18" s="2"/>
      <c r="B18" s="47"/>
      <c r="C18" s="39" t="s">
        <v>60</v>
      </c>
      <c r="D18" s="39" t="s">
        <v>67</v>
      </c>
      <c r="E18" s="40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42887</v>
      </c>
      <c r="C21" s="45"/>
      <c r="D21" s="8"/>
      <c r="E21" s="14"/>
    </row>
    <row r="22" spans="1:7" ht="20.100000000000001" customHeight="1" x14ac:dyDescent="0.2">
      <c r="A22" s="2"/>
      <c r="B22" s="58">
        <f>B17+1</f>
        <v>42887</v>
      </c>
      <c r="C22" s="39" t="s">
        <v>61</v>
      </c>
      <c r="D22" s="39" t="s">
        <v>62</v>
      </c>
      <c r="E22" s="40"/>
    </row>
    <row r="23" spans="1:7" ht="20.100000000000001" customHeight="1" x14ac:dyDescent="0.2">
      <c r="A23" s="2"/>
      <c r="B23" s="58"/>
      <c r="C23" s="39"/>
      <c r="D23" s="39" t="s">
        <v>63</v>
      </c>
      <c r="E23" s="15"/>
    </row>
    <row r="24" spans="1:7" ht="20.100000000000001" customHeight="1" x14ac:dyDescent="0.2">
      <c r="A24" s="2"/>
      <c r="B24" s="58"/>
      <c r="C24" s="46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42888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42888</v>
      </c>
      <c r="C27" s="39" t="s">
        <v>64</v>
      </c>
      <c r="D27" s="39" t="s">
        <v>65</v>
      </c>
      <c r="E27" s="15"/>
    </row>
    <row r="28" spans="1:7" ht="20.100000000000001" customHeight="1" x14ac:dyDescent="0.2">
      <c r="A28" s="2"/>
      <c r="B28" s="47"/>
      <c r="C28" s="39" t="s">
        <v>66</v>
      </c>
      <c r="D28" s="3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42889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42889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42890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42890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42891</v>
      </c>
      <c r="D41" s="21"/>
      <c r="E41" s="23">
        <f>1+INT((C41-DATE(YEAR(C41+4-WEEKDAY(C41+6)),1,5)+
WEEKDAY(DATE(YEAR(C41+4-WEEKDAY(C41+6)),1,3)))/7)</f>
        <v>23</v>
      </c>
    </row>
    <row r="42" spans="1:5" ht="20.100000000000001" customHeight="1" x14ac:dyDescent="0.2"/>
    <row r="43" spans="1:5" ht="20.100000000000001" customHeight="1" x14ac:dyDescent="0.2">
      <c r="B43" s="7">
        <f>B44</f>
        <v>42891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42891</v>
      </c>
      <c r="C44" s="39"/>
      <c r="D44" s="40"/>
    </row>
    <row r="45" spans="1:5" ht="20.100000000000001" customHeight="1" x14ac:dyDescent="0.2">
      <c r="A45" s="2"/>
      <c r="B45" s="47"/>
      <c r="C45" s="39"/>
      <c r="D45" s="41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42892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42892</v>
      </c>
      <c r="C49" s="39"/>
      <c r="D49" s="39"/>
      <c r="E49" s="39"/>
    </row>
    <row r="50" spans="1:5" ht="20.100000000000001" customHeight="1" x14ac:dyDescent="0.2">
      <c r="A50" s="2"/>
      <c r="B50" s="47"/>
      <c r="C50" s="39"/>
      <c r="D50" s="39"/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42893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42893</v>
      </c>
      <c r="C54" s="39"/>
      <c r="D54" s="39"/>
      <c r="E54" s="15"/>
    </row>
    <row r="55" spans="1:5" ht="20.100000000000001" customHeight="1" x14ac:dyDescent="0.2">
      <c r="A55" s="2"/>
      <c r="B55" s="47"/>
      <c r="C55" s="39"/>
      <c r="D55" s="39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42894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42894</v>
      </c>
      <c r="C59" s="56"/>
      <c r="D59" s="56"/>
      <c r="E59" s="15"/>
    </row>
    <row r="60" spans="1:5" ht="20.100000000000001" customHeight="1" x14ac:dyDescent="0.2">
      <c r="A60" s="2"/>
      <c r="B60" s="47"/>
      <c r="C60" s="57"/>
      <c r="D60" s="57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42895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42895</v>
      </c>
      <c r="C64" s="56"/>
      <c r="D64" s="56"/>
      <c r="E64" s="15"/>
    </row>
    <row r="65" spans="1:5" ht="20.100000000000001" customHeight="1" x14ac:dyDescent="0.2">
      <c r="A65" s="2"/>
      <c r="B65" s="47"/>
      <c r="C65" s="57"/>
      <c r="D65" s="57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42896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42896</v>
      </c>
      <c r="C69" s="56"/>
      <c r="D69" s="56"/>
      <c r="E69" s="15"/>
    </row>
    <row r="70" spans="1:5" ht="20.100000000000001" customHeight="1" x14ac:dyDescent="0.2">
      <c r="A70" s="2"/>
      <c r="B70" s="47"/>
      <c r="C70" s="57"/>
      <c r="D70" s="57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42897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42897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25">
    <mergeCell ref="B74:B76"/>
    <mergeCell ref="B64:B66"/>
    <mergeCell ref="C64:C65"/>
    <mergeCell ref="D64:D65"/>
    <mergeCell ref="B69:B71"/>
    <mergeCell ref="C69:C70"/>
    <mergeCell ref="D69:D70"/>
    <mergeCell ref="D59:D60"/>
    <mergeCell ref="B12:B14"/>
    <mergeCell ref="B17:B19"/>
    <mergeCell ref="B22:B24"/>
    <mergeCell ref="B27:B29"/>
    <mergeCell ref="B32:B34"/>
    <mergeCell ref="B37:B39"/>
    <mergeCell ref="B44:B46"/>
    <mergeCell ref="B49:B51"/>
    <mergeCell ref="B54:B56"/>
    <mergeCell ref="B59:B61"/>
    <mergeCell ref="C59:C60"/>
    <mergeCell ref="B7:B9"/>
    <mergeCell ref="B1:D1"/>
    <mergeCell ref="L1:M1"/>
    <mergeCell ref="B2:C2"/>
    <mergeCell ref="L3:M3"/>
    <mergeCell ref="G4:M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38" workbookViewId="0">
      <selection activeCell="D43" sqref="D43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42870</v>
      </c>
      <c r="C7" s="39" t="s">
        <v>34</v>
      </c>
      <c r="D7" s="39" t="s">
        <v>36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 t="s">
        <v>35</v>
      </c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11"/>
      <c r="D11" s="44" t="s">
        <v>48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42871</v>
      </c>
      <c r="C12" s="39" t="s">
        <v>37</v>
      </c>
      <c r="D12" s="39" t="s">
        <v>38</v>
      </c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47</v>
      </c>
      <c r="D16" s="44" t="s">
        <v>47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42872</v>
      </c>
      <c r="C17" s="39" t="s">
        <v>39</v>
      </c>
      <c r="D17" s="39" t="s">
        <v>40</v>
      </c>
      <c r="E17" s="40"/>
      <c r="G17" s="18"/>
    </row>
    <row r="18" spans="1:7" ht="20.100000000000001" customHeight="1" x14ac:dyDescent="0.2">
      <c r="A18" s="2"/>
      <c r="B18" s="47"/>
      <c r="C18" s="12"/>
      <c r="D18" s="41" t="s">
        <v>41</v>
      </c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11"/>
      <c r="D21" s="8"/>
      <c r="E21" s="14"/>
    </row>
    <row r="22" spans="1:7" ht="20.100000000000001" customHeight="1" x14ac:dyDescent="0.2">
      <c r="A22" s="2"/>
      <c r="B22" s="47">
        <f>B17+1</f>
        <v>42873</v>
      </c>
      <c r="C22" s="39" t="s">
        <v>42</v>
      </c>
      <c r="D22" s="39" t="s">
        <v>45</v>
      </c>
      <c r="E22" s="40"/>
    </row>
    <row r="23" spans="1:7" ht="20.100000000000001" customHeight="1" x14ac:dyDescent="0.2">
      <c r="A23" s="2"/>
      <c r="B23" s="47"/>
      <c r="C23" s="39" t="s">
        <v>43</v>
      </c>
      <c r="D23" s="41" t="s">
        <v>44</v>
      </c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42874</v>
      </c>
      <c r="C27" s="39" t="s">
        <v>45</v>
      </c>
      <c r="D27" s="39" t="s">
        <v>46</v>
      </c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11"/>
      <c r="D43" s="8" t="s">
        <v>59</v>
      </c>
      <c r="E43" s="14"/>
    </row>
    <row r="44" spans="1:5" ht="20.100000000000001" customHeight="1" x14ac:dyDescent="0.2">
      <c r="A44" s="2"/>
      <c r="B44" s="47">
        <f>B37+1</f>
        <v>42877</v>
      </c>
      <c r="C44" s="39" t="s">
        <v>50</v>
      </c>
      <c r="D44" s="40" t="s">
        <v>51</v>
      </c>
    </row>
    <row r="45" spans="1:5" ht="20.100000000000001" customHeight="1" x14ac:dyDescent="0.2">
      <c r="A45" s="2"/>
      <c r="B45" s="47"/>
      <c r="C45" s="39" t="s">
        <v>49</v>
      </c>
      <c r="D45" s="41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42878</v>
      </c>
      <c r="C49" s="39" t="s">
        <v>52</v>
      </c>
      <c r="D49" s="39" t="s">
        <v>52</v>
      </c>
      <c r="E49" s="39"/>
    </row>
    <row r="50" spans="1:5" ht="20.100000000000001" customHeight="1" x14ac:dyDescent="0.2">
      <c r="A50" s="2"/>
      <c r="B50" s="47"/>
      <c r="C50" s="39"/>
      <c r="D50" s="39"/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42879</v>
      </c>
      <c r="C54" s="39" t="s">
        <v>53</v>
      </c>
      <c r="D54" s="39" t="s">
        <v>56</v>
      </c>
      <c r="E54" s="15"/>
    </row>
    <row r="55" spans="1:5" ht="20.100000000000001" customHeight="1" x14ac:dyDescent="0.2">
      <c r="A55" s="2"/>
      <c r="B55" s="47"/>
      <c r="C55" s="39"/>
      <c r="D55" s="39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42880</v>
      </c>
      <c r="C59" s="56" t="s">
        <v>54</v>
      </c>
      <c r="D59" s="56" t="s">
        <v>54</v>
      </c>
      <c r="E59" s="15"/>
    </row>
    <row r="60" spans="1:5" ht="20.100000000000001" customHeight="1" x14ac:dyDescent="0.2">
      <c r="A60" s="2"/>
      <c r="B60" s="47"/>
      <c r="C60" s="57"/>
      <c r="D60" s="57"/>
      <c r="E60" s="15"/>
    </row>
    <row r="61" spans="1:5" ht="20.100000000000001" customHeight="1" x14ac:dyDescent="0.2">
      <c r="A61" s="2"/>
      <c r="B61" s="48"/>
      <c r="C61" s="13"/>
      <c r="D61" s="10" t="s">
        <v>55</v>
      </c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42881</v>
      </c>
      <c r="C64" s="56" t="s">
        <v>57</v>
      </c>
      <c r="D64" s="56" t="s">
        <v>57</v>
      </c>
      <c r="E64" s="15"/>
    </row>
    <row r="65" spans="1:5" ht="20.100000000000001" customHeight="1" x14ac:dyDescent="0.2">
      <c r="A65" s="2"/>
      <c r="B65" s="47"/>
      <c r="C65" s="57"/>
      <c r="D65" s="57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42882</v>
      </c>
      <c r="C69" s="56" t="s">
        <v>58</v>
      </c>
      <c r="D69" s="56"/>
      <c r="E69" s="15"/>
    </row>
    <row r="70" spans="1:5" ht="20.100000000000001" customHeight="1" x14ac:dyDescent="0.2">
      <c r="A70" s="2"/>
      <c r="B70" s="47"/>
      <c r="C70" s="57"/>
      <c r="D70" s="57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25">
    <mergeCell ref="C59:C60"/>
    <mergeCell ref="D59:D60"/>
    <mergeCell ref="C64:C65"/>
    <mergeCell ref="D64:D65"/>
    <mergeCell ref="C69:C70"/>
    <mergeCell ref="D69:D70"/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40" workbookViewId="0">
      <selection activeCell="D42" sqref="D4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42856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42857</v>
      </c>
      <c r="C12" s="39" t="s">
        <v>21</v>
      </c>
      <c r="D12" s="39" t="s">
        <v>21</v>
      </c>
      <c r="E12" s="39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42858</v>
      </c>
      <c r="C17" s="39"/>
      <c r="D17" s="39"/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7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7"/>
      <c r="C23" s="12"/>
      <c r="D23" s="9"/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42860</v>
      </c>
      <c r="C27" s="39"/>
      <c r="D27" s="39"/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42863</v>
      </c>
      <c r="C44" s="39" t="s">
        <v>25</v>
      </c>
      <c r="D44" s="39" t="s">
        <v>22</v>
      </c>
      <c r="E44" s="39" t="s">
        <v>24</v>
      </c>
    </row>
    <row r="45" spans="1:5" ht="20.100000000000001" customHeight="1" x14ac:dyDescent="0.2">
      <c r="A45" s="2"/>
      <c r="B45" s="47"/>
      <c r="C45" s="39"/>
      <c r="D45" s="41" t="s">
        <v>23</v>
      </c>
      <c r="E45" s="39" t="s">
        <v>27</v>
      </c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42864</v>
      </c>
      <c r="C49" s="39" t="s">
        <v>24</v>
      </c>
      <c r="D49" s="39" t="s">
        <v>26</v>
      </c>
      <c r="E49" s="39" t="s">
        <v>28</v>
      </c>
    </row>
    <row r="50" spans="1:5" ht="20.100000000000001" customHeight="1" x14ac:dyDescent="0.2">
      <c r="A50" s="2"/>
      <c r="B50" s="47"/>
      <c r="C50" s="39" t="s">
        <v>27</v>
      </c>
      <c r="D50" s="39" t="s">
        <v>27</v>
      </c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42865</v>
      </c>
      <c r="C54" s="39" t="s">
        <v>24</v>
      </c>
      <c r="D54" s="39" t="s">
        <v>26</v>
      </c>
      <c r="E54" s="40" t="s">
        <v>32</v>
      </c>
    </row>
    <row r="55" spans="1:5" ht="20.100000000000001" customHeight="1" x14ac:dyDescent="0.2">
      <c r="A55" s="2"/>
      <c r="B55" s="47"/>
      <c r="C55" s="39" t="s">
        <v>27</v>
      </c>
      <c r="D55" s="39" t="s">
        <v>27</v>
      </c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42866</v>
      </c>
      <c r="C59" s="39" t="s">
        <v>29</v>
      </c>
      <c r="D59" s="39" t="s">
        <v>30</v>
      </c>
      <c r="E59" s="42" t="s">
        <v>31</v>
      </c>
    </row>
    <row r="60" spans="1:5" ht="20.100000000000001" customHeight="1" x14ac:dyDescent="0.2">
      <c r="A60" s="2"/>
      <c r="B60" s="47"/>
      <c r="C60" s="39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42867</v>
      </c>
      <c r="C64" s="39" t="s">
        <v>33</v>
      </c>
      <c r="D64" s="39"/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42868</v>
      </c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22-23</vt:lpstr>
      <vt:lpstr>Week 20-21</vt:lpstr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junnu</cp:lastModifiedBy>
  <cp:lastPrinted>2013-08-30T16:31:24Z</cp:lastPrinted>
  <dcterms:created xsi:type="dcterms:W3CDTF">2013-07-31T21:44:40Z</dcterms:created>
  <dcterms:modified xsi:type="dcterms:W3CDTF">2017-06-02T01:19:57Z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