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RE\gitlibrary\Project-Process-library\Weekly Schedule\"/>
    </mc:Choice>
  </mc:AlternateContent>
  <bookViews>
    <workbookView xWindow="0" yWindow="0" windowWidth="20385" windowHeight="8370" activeTab="5"/>
  </bookViews>
  <sheets>
    <sheet name="Week 12-13" sheetId="5" r:id="rId1"/>
    <sheet name="Week 14-15" sheetId="6" r:id="rId2"/>
    <sheet name="Week 16-17" sheetId="7" r:id="rId3"/>
    <sheet name="Week 18-19" sheetId="8" r:id="rId4"/>
    <sheet name="Week 20-21" sheetId="9" r:id="rId5"/>
    <sheet name="Week 22-23" sheetId="10" r:id="rId6"/>
  </sheets>
  <definedNames>
    <definedName name="_xlnm.Print_Area" localSheetId="0">'Week 12-13'!$B$2:$E$39</definedName>
    <definedName name="_xlnm.Print_Area" localSheetId="1">'Week 14-15'!$B$2:$E$39</definedName>
    <definedName name="_xlnm.Print_Area" localSheetId="2">'Week 16-17'!$B$2:$E$39</definedName>
    <definedName name="_xlnm.Print_Area" localSheetId="3">'Week 18-19'!$B$2:$E$39</definedName>
    <definedName name="_xlnm.Print_Area" localSheetId="4">'Week 20-21'!$B$2:$E$39</definedName>
    <definedName name="_xlnm.Print_Area" localSheetId="5">'Week 22-23'!$B$2:$E$39</definedName>
    <definedName name="valuevx">42.314159</definedName>
  </definedNames>
  <calcPr calcId="152511"/>
</workbook>
</file>

<file path=xl/calcChain.xml><?xml version="1.0" encoding="utf-8"?>
<calcChain xmlns="http://schemas.openxmlformats.org/spreadsheetml/2006/main">
  <c r="C41" i="10" l="1"/>
  <c r="E41" i="10" s="1"/>
  <c r="G4" i="10"/>
  <c r="G6" i="10" s="1"/>
  <c r="H6" i="10" s="1"/>
  <c r="I6" i="10" s="1"/>
  <c r="J6" i="10" s="1"/>
  <c r="K6" i="10" s="1"/>
  <c r="L6" i="10" s="1"/>
  <c r="M6" i="10" s="1"/>
  <c r="G7" i="10" s="1"/>
  <c r="H7" i="10" s="1"/>
  <c r="I7" i="10" s="1"/>
  <c r="J7" i="10" s="1"/>
  <c r="K7" i="10" s="1"/>
  <c r="L7" i="10" s="1"/>
  <c r="M7" i="10" s="1"/>
  <c r="G8" i="10" s="1"/>
  <c r="H8" i="10" s="1"/>
  <c r="I8" i="10" s="1"/>
  <c r="J8" i="10" s="1"/>
  <c r="K8" i="10" s="1"/>
  <c r="L8" i="10" s="1"/>
  <c r="M8" i="10" s="1"/>
  <c r="G9" i="10" s="1"/>
  <c r="H9" i="10" s="1"/>
  <c r="I9" i="10" s="1"/>
  <c r="J9" i="10" s="1"/>
  <c r="K9" i="10" s="1"/>
  <c r="L9" i="10" s="1"/>
  <c r="M9" i="10" s="1"/>
  <c r="G10" i="10" s="1"/>
  <c r="H10" i="10" s="1"/>
  <c r="I10" i="10" s="1"/>
  <c r="J10" i="10" s="1"/>
  <c r="K10" i="10" s="1"/>
  <c r="L10" i="10" s="1"/>
  <c r="M10" i="10" s="1"/>
  <c r="G11" i="10" s="1"/>
  <c r="H11" i="10" s="1"/>
  <c r="I11" i="10" s="1"/>
  <c r="J11" i="10" s="1"/>
  <c r="K11" i="10" s="1"/>
  <c r="L11" i="10" s="1"/>
  <c r="M11" i="10" s="1"/>
  <c r="E3" i="10"/>
  <c r="E2" i="10"/>
  <c r="B7" i="10" s="1"/>
  <c r="B12" i="10" l="1"/>
  <c r="B17" i="10" s="1"/>
  <c r="B6" i="10"/>
  <c r="C41" i="9"/>
  <c r="E41" i="9" s="1"/>
  <c r="G4" i="9"/>
  <c r="G6" i="9" s="1"/>
  <c r="H6" i="9" s="1"/>
  <c r="I6" i="9" s="1"/>
  <c r="J6" i="9" s="1"/>
  <c r="K6" i="9" s="1"/>
  <c r="L6" i="9" s="1"/>
  <c r="M6" i="9" s="1"/>
  <c r="G7" i="9" s="1"/>
  <c r="H7" i="9" s="1"/>
  <c r="I7" i="9" s="1"/>
  <c r="J7" i="9" s="1"/>
  <c r="K7" i="9" s="1"/>
  <c r="L7" i="9" s="1"/>
  <c r="M7" i="9" s="1"/>
  <c r="G8" i="9" s="1"/>
  <c r="H8" i="9" s="1"/>
  <c r="I8" i="9" s="1"/>
  <c r="J8" i="9" s="1"/>
  <c r="K8" i="9" s="1"/>
  <c r="L8" i="9" s="1"/>
  <c r="M8" i="9" s="1"/>
  <c r="G9" i="9" s="1"/>
  <c r="H9" i="9" s="1"/>
  <c r="I9" i="9" s="1"/>
  <c r="J9" i="9" s="1"/>
  <c r="K9" i="9" s="1"/>
  <c r="L9" i="9" s="1"/>
  <c r="M9" i="9" s="1"/>
  <c r="G10" i="9" s="1"/>
  <c r="H10" i="9" s="1"/>
  <c r="I10" i="9" s="1"/>
  <c r="J10" i="9" s="1"/>
  <c r="K10" i="9" s="1"/>
  <c r="L10" i="9" s="1"/>
  <c r="M10" i="9" s="1"/>
  <c r="G11" i="9" s="1"/>
  <c r="H11" i="9" s="1"/>
  <c r="I11" i="9" s="1"/>
  <c r="J11" i="9" s="1"/>
  <c r="K11" i="9" s="1"/>
  <c r="L11" i="9" s="1"/>
  <c r="M11" i="9" s="1"/>
  <c r="E3" i="9"/>
  <c r="E2" i="9"/>
  <c r="B7" i="9" s="1"/>
  <c r="B11" i="10" l="1"/>
  <c r="B16" i="10"/>
  <c r="B22" i="10"/>
  <c r="B12" i="9"/>
  <c r="B17" i="9" s="1"/>
  <c r="B6" i="9"/>
  <c r="B11" i="9"/>
  <c r="C41" i="8"/>
  <c r="E41" i="8" s="1"/>
  <c r="G4" i="8"/>
  <c r="G6" i="8" s="1"/>
  <c r="H6" i="8" s="1"/>
  <c r="I6" i="8" s="1"/>
  <c r="J6" i="8" s="1"/>
  <c r="K6" i="8" s="1"/>
  <c r="L6" i="8" s="1"/>
  <c r="M6" i="8" s="1"/>
  <c r="G7" i="8" s="1"/>
  <c r="H7" i="8" s="1"/>
  <c r="I7" i="8" s="1"/>
  <c r="J7" i="8" s="1"/>
  <c r="K7" i="8" s="1"/>
  <c r="L7" i="8" s="1"/>
  <c r="M7" i="8" s="1"/>
  <c r="G8" i="8" s="1"/>
  <c r="H8" i="8" s="1"/>
  <c r="I8" i="8" s="1"/>
  <c r="J8" i="8" s="1"/>
  <c r="K8" i="8" s="1"/>
  <c r="L8" i="8" s="1"/>
  <c r="M8" i="8" s="1"/>
  <c r="G9" i="8" s="1"/>
  <c r="H9" i="8" s="1"/>
  <c r="I9" i="8" s="1"/>
  <c r="J9" i="8" s="1"/>
  <c r="K9" i="8" s="1"/>
  <c r="L9" i="8" s="1"/>
  <c r="M9" i="8" s="1"/>
  <c r="G10" i="8" s="1"/>
  <c r="H10" i="8" s="1"/>
  <c r="I10" i="8" s="1"/>
  <c r="J10" i="8" s="1"/>
  <c r="K10" i="8" s="1"/>
  <c r="L10" i="8" s="1"/>
  <c r="M10" i="8" s="1"/>
  <c r="G11" i="8" s="1"/>
  <c r="H11" i="8" s="1"/>
  <c r="I11" i="8" s="1"/>
  <c r="J11" i="8" s="1"/>
  <c r="K11" i="8" s="1"/>
  <c r="L11" i="8" s="1"/>
  <c r="M11" i="8" s="1"/>
  <c r="E3" i="8"/>
  <c r="E2" i="8"/>
  <c r="B7" i="8" s="1"/>
  <c r="C41" i="7"/>
  <c r="E41" i="7" s="1"/>
  <c r="B7" i="7"/>
  <c r="B12" i="7" s="1"/>
  <c r="B6" i="7"/>
  <c r="G4" i="7"/>
  <c r="G6" i="7" s="1"/>
  <c r="H6" i="7" s="1"/>
  <c r="I6" i="7" s="1"/>
  <c r="J6" i="7" s="1"/>
  <c r="K6" i="7" s="1"/>
  <c r="L6" i="7" s="1"/>
  <c r="M6" i="7" s="1"/>
  <c r="G7" i="7" s="1"/>
  <c r="H7" i="7" s="1"/>
  <c r="I7" i="7" s="1"/>
  <c r="J7" i="7" s="1"/>
  <c r="K7" i="7" s="1"/>
  <c r="L7" i="7" s="1"/>
  <c r="M7" i="7" s="1"/>
  <c r="G8" i="7" s="1"/>
  <c r="H8" i="7" s="1"/>
  <c r="I8" i="7" s="1"/>
  <c r="J8" i="7" s="1"/>
  <c r="K8" i="7" s="1"/>
  <c r="L8" i="7" s="1"/>
  <c r="M8" i="7" s="1"/>
  <c r="G9" i="7" s="1"/>
  <c r="H9" i="7" s="1"/>
  <c r="I9" i="7" s="1"/>
  <c r="J9" i="7" s="1"/>
  <c r="K9" i="7" s="1"/>
  <c r="L9" i="7" s="1"/>
  <c r="M9" i="7" s="1"/>
  <c r="G10" i="7" s="1"/>
  <c r="H10" i="7" s="1"/>
  <c r="I10" i="7" s="1"/>
  <c r="J10" i="7" s="1"/>
  <c r="K10" i="7" s="1"/>
  <c r="L10" i="7" s="1"/>
  <c r="M10" i="7" s="1"/>
  <c r="G11" i="7" s="1"/>
  <c r="H11" i="7" s="1"/>
  <c r="I11" i="7" s="1"/>
  <c r="J11" i="7" s="1"/>
  <c r="K11" i="7" s="1"/>
  <c r="L11" i="7" s="1"/>
  <c r="M11" i="7" s="1"/>
  <c r="E3" i="7"/>
  <c r="E2" i="7"/>
  <c r="E41" i="6"/>
  <c r="C41" i="6"/>
  <c r="G6" i="6"/>
  <c r="H6" i="6" s="1"/>
  <c r="I6" i="6" s="1"/>
  <c r="J6" i="6" s="1"/>
  <c r="K6" i="6" s="1"/>
  <c r="L6" i="6" s="1"/>
  <c r="M6" i="6" s="1"/>
  <c r="G7" i="6" s="1"/>
  <c r="H7" i="6" s="1"/>
  <c r="I7" i="6" s="1"/>
  <c r="J7" i="6" s="1"/>
  <c r="K7" i="6" s="1"/>
  <c r="L7" i="6" s="1"/>
  <c r="M7" i="6" s="1"/>
  <c r="G8" i="6" s="1"/>
  <c r="H8" i="6" s="1"/>
  <c r="I8" i="6" s="1"/>
  <c r="J8" i="6" s="1"/>
  <c r="K8" i="6" s="1"/>
  <c r="L8" i="6" s="1"/>
  <c r="M8" i="6" s="1"/>
  <c r="G9" i="6" s="1"/>
  <c r="H9" i="6" s="1"/>
  <c r="I9" i="6" s="1"/>
  <c r="J9" i="6" s="1"/>
  <c r="K9" i="6" s="1"/>
  <c r="L9" i="6" s="1"/>
  <c r="M9" i="6" s="1"/>
  <c r="G10" i="6" s="1"/>
  <c r="H10" i="6" s="1"/>
  <c r="I10" i="6" s="1"/>
  <c r="J10" i="6" s="1"/>
  <c r="K10" i="6" s="1"/>
  <c r="L10" i="6" s="1"/>
  <c r="M10" i="6" s="1"/>
  <c r="G11" i="6" s="1"/>
  <c r="H11" i="6" s="1"/>
  <c r="I11" i="6" s="1"/>
  <c r="J11" i="6" s="1"/>
  <c r="K11" i="6" s="1"/>
  <c r="L11" i="6" s="1"/>
  <c r="M11" i="6" s="1"/>
  <c r="G4" i="6"/>
  <c r="E3" i="6"/>
  <c r="E2" i="6"/>
  <c r="B7" i="6" s="1"/>
  <c r="C41" i="5"/>
  <c r="E41" i="5" s="1"/>
  <c r="B7" i="5"/>
  <c r="B12" i="5" s="1"/>
  <c r="G6" i="5"/>
  <c r="H6" i="5" s="1"/>
  <c r="I6" i="5" s="1"/>
  <c r="J6" i="5" s="1"/>
  <c r="K6" i="5" s="1"/>
  <c r="L6" i="5" s="1"/>
  <c r="M6" i="5" s="1"/>
  <c r="G7" i="5" s="1"/>
  <c r="H7" i="5" s="1"/>
  <c r="I7" i="5" s="1"/>
  <c r="J7" i="5" s="1"/>
  <c r="K7" i="5" s="1"/>
  <c r="L7" i="5" s="1"/>
  <c r="M7" i="5" s="1"/>
  <c r="G8" i="5" s="1"/>
  <c r="H8" i="5" s="1"/>
  <c r="I8" i="5" s="1"/>
  <c r="J8" i="5" s="1"/>
  <c r="K8" i="5" s="1"/>
  <c r="L8" i="5" s="1"/>
  <c r="M8" i="5" s="1"/>
  <c r="G9" i="5" s="1"/>
  <c r="H9" i="5" s="1"/>
  <c r="I9" i="5" s="1"/>
  <c r="J9" i="5" s="1"/>
  <c r="K9" i="5" s="1"/>
  <c r="L9" i="5" s="1"/>
  <c r="M9" i="5" s="1"/>
  <c r="G10" i="5" s="1"/>
  <c r="H10" i="5" s="1"/>
  <c r="I10" i="5" s="1"/>
  <c r="J10" i="5" s="1"/>
  <c r="K10" i="5" s="1"/>
  <c r="L10" i="5" s="1"/>
  <c r="M10" i="5" s="1"/>
  <c r="G11" i="5" s="1"/>
  <c r="H11" i="5" s="1"/>
  <c r="I11" i="5" s="1"/>
  <c r="J11" i="5" s="1"/>
  <c r="K11" i="5" s="1"/>
  <c r="L11" i="5" s="1"/>
  <c r="M11" i="5" s="1"/>
  <c r="B6" i="5"/>
  <c r="G4" i="5"/>
  <c r="E3" i="5"/>
  <c r="E2" i="5"/>
  <c r="B27" i="10" l="1"/>
  <c r="B21" i="10"/>
  <c r="B16" i="9"/>
  <c r="B22" i="9"/>
  <c r="B12" i="8"/>
  <c r="B17" i="8" s="1"/>
  <c r="B6" i="8"/>
  <c r="B12" i="6"/>
  <c r="B6" i="6"/>
  <c r="B17" i="5"/>
  <c r="B11" i="5"/>
  <c r="B17" i="7"/>
  <c r="B11" i="7"/>
  <c r="B26" i="10" l="1"/>
  <c r="B32" i="10"/>
  <c r="B27" i="9"/>
  <c r="B21" i="9"/>
  <c r="B11" i="8"/>
  <c r="B16" i="8"/>
  <c r="B22" i="8"/>
  <c r="B22" i="5"/>
  <c r="B16" i="5"/>
  <c r="B16" i="7"/>
  <c r="B22" i="7"/>
  <c r="B11" i="6"/>
  <c r="B17" i="6"/>
  <c r="B37" i="10" l="1"/>
  <c r="B31" i="10"/>
  <c r="B26" i="9"/>
  <c r="B32" i="9"/>
  <c r="B27" i="8"/>
  <c r="B21" i="8"/>
  <c r="B27" i="7"/>
  <c r="B21" i="7"/>
  <c r="B16" i="6"/>
  <c r="B22" i="6"/>
  <c r="B21" i="5"/>
  <c r="B27" i="5"/>
  <c r="B44" i="10" l="1"/>
  <c r="B36" i="10"/>
  <c r="B37" i="9"/>
  <c r="B31" i="9"/>
  <c r="B26" i="8"/>
  <c r="B32" i="8"/>
  <c r="B32" i="5"/>
  <c r="B26" i="5"/>
  <c r="B21" i="6"/>
  <c r="B27" i="6"/>
  <c r="B26" i="7"/>
  <c r="B32" i="7"/>
  <c r="B43" i="10" l="1"/>
  <c r="B49" i="10"/>
  <c r="B44" i="9"/>
  <c r="B36" i="9"/>
  <c r="B37" i="8"/>
  <c r="B31" i="8"/>
  <c r="B26" i="6"/>
  <c r="B32" i="6"/>
  <c r="B37" i="7"/>
  <c r="B31" i="7"/>
  <c r="B31" i="5"/>
  <c r="B37" i="5"/>
  <c r="B54" i="10" l="1"/>
  <c r="B48" i="10"/>
  <c r="B43" i="9"/>
  <c r="B49" i="9"/>
  <c r="B44" i="8"/>
  <c r="B36" i="8"/>
  <c r="B31" i="6"/>
  <c r="B37" i="6"/>
  <c r="B44" i="7"/>
  <c r="B36" i="7"/>
  <c r="B44" i="5"/>
  <c r="B36" i="5"/>
  <c r="B53" i="10" l="1"/>
  <c r="B59" i="10"/>
  <c r="B54" i="9"/>
  <c r="B48" i="9"/>
  <c r="B43" i="8"/>
  <c r="B49" i="8"/>
  <c r="B43" i="7"/>
  <c r="B49" i="7"/>
  <c r="B36" i="6"/>
  <c r="B44" i="6"/>
  <c r="B49" i="5"/>
  <c r="B43" i="5"/>
  <c r="B64" i="10" l="1"/>
  <c r="B58" i="10"/>
  <c r="B53" i="9"/>
  <c r="B59" i="9"/>
  <c r="B54" i="8"/>
  <c r="B48" i="8"/>
  <c r="B43" i="6"/>
  <c r="B49" i="6"/>
  <c r="B54" i="7"/>
  <c r="B48" i="7"/>
  <c r="B48" i="5"/>
  <c r="B54" i="5"/>
  <c r="B63" i="10" l="1"/>
  <c r="B69" i="10"/>
  <c r="B64" i="9"/>
  <c r="B58" i="9"/>
  <c r="B53" i="8"/>
  <c r="B59" i="8"/>
  <c r="B53" i="7"/>
  <c r="B59" i="7"/>
  <c r="B59" i="5"/>
  <c r="B53" i="5"/>
  <c r="B48" i="6"/>
  <c r="B54" i="6"/>
  <c r="B74" i="10" l="1"/>
  <c r="B73" i="10" s="1"/>
  <c r="B68" i="10"/>
  <c r="B63" i="9"/>
  <c r="B69" i="9"/>
  <c r="B64" i="8"/>
  <c r="B58" i="8"/>
  <c r="B58" i="5"/>
  <c r="B64" i="5"/>
  <c r="B53" i="6"/>
  <c r="B59" i="6"/>
  <c r="B64" i="7"/>
  <c r="B58" i="7"/>
  <c r="B74" i="9" l="1"/>
  <c r="B73" i="9" s="1"/>
  <c r="B68" i="9"/>
  <c r="B63" i="8"/>
  <c r="B69" i="8"/>
  <c r="B58" i="6"/>
  <c r="B64" i="6"/>
  <c r="B69" i="5"/>
  <c r="B63" i="5"/>
  <c r="B63" i="7"/>
  <c r="B69" i="7"/>
  <c r="B74" i="8" l="1"/>
  <c r="B73" i="8" s="1"/>
  <c r="B68" i="8"/>
  <c r="B68" i="5"/>
  <c r="B74" i="5"/>
  <c r="B73" i="5" s="1"/>
  <c r="B74" i="7"/>
  <c r="B73" i="7" s="1"/>
  <c r="B68" i="7"/>
  <c r="B63" i="6"/>
  <c r="B69" i="6"/>
  <c r="B68" i="6" l="1"/>
  <c r="B74" i="6"/>
  <c r="B73" i="6" s="1"/>
</calcChain>
</file>

<file path=xl/sharedStrings.xml><?xml version="1.0" encoding="utf-8"?>
<sst xmlns="http://schemas.openxmlformats.org/spreadsheetml/2006/main" count="321" uniqueCount="71">
  <si>
    <t>BIWEEKLY WORK SCHEDULE</t>
  </si>
  <si>
    <t>© 2017 PAPERLESS LLC</t>
  </si>
  <si>
    <t>Starting:</t>
  </si>
  <si>
    <t>« Every Monday</t>
  </si>
  <si>
    <t>For reference …</t>
  </si>
  <si>
    <t>For the 
Week of:</t>
  </si>
  <si>
    <t>Month:</t>
  </si>
  <si>
    <t>Year:</t>
  </si>
  <si>
    <t>MORNING</t>
  </si>
  <si>
    <t>AFTERNOON</t>
  </si>
  <si>
    <t>EVENING</t>
  </si>
  <si>
    <t>Su</t>
  </si>
  <si>
    <t>M</t>
  </si>
  <si>
    <t>Tu</t>
  </si>
  <si>
    <t>W</t>
  </si>
  <si>
    <t>Th</t>
  </si>
  <si>
    <t>F</t>
  </si>
  <si>
    <t>Sa</t>
  </si>
  <si>
    <t>INSTRUCTIONS</t>
  </si>
  <si>
    <t>• Enter the Start Time in cell A6 as "8:00 AM"</t>
  </si>
  <si>
    <t>• Enter the Start Date for the week in cell C4</t>
  </si>
  <si>
    <t>清明节</t>
  </si>
  <si>
    <t>年假</t>
  </si>
  <si>
    <t>焦作银行优质员工贷实施细则</t>
  </si>
  <si>
    <t>线上信贷业务管理办法</t>
  </si>
  <si>
    <t>焦作中旅实施方案</t>
  </si>
  <si>
    <t>南京华泰证券交流</t>
  </si>
  <si>
    <t>海尔日日顺司法鉴定事宜</t>
  </si>
  <si>
    <t>开发部无纸化项目需求讨论</t>
  </si>
  <si>
    <t>人民银行无纸化交流</t>
  </si>
  <si>
    <t>公安一所日日顺无纸化签到司法鉴定交流沟通</t>
  </si>
  <si>
    <t>焦作银行优质员工贷实施工作</t>
  </si>
  <si>
    <t>工商全程电子化解决方案编制</t>
  </si>
  <si>
    <t>编写日日顺司法鉴定流程指引</t>
  </si>
  <si>
    <t>工商全程电子化解决方案评审</t>
  </si>
  <si>
    <t>会议管理系统无纸化方案编制</t>
  </si>
  <si>
    <t>中原消费金融无纸化专访事宜</t>
  </si>
  <si>
    <t>电子发票开票、查询平台可行性分析</t>
    <phoneticPr fontId="19" type="noConversion"/>
  </si>
  <si>
    <t>电子发票开票、查询平台可行性分析</t>
    <phoneticPr fontId="19" type="noConversion"/>
  </si>
  <si>
    <t>会议管理系统建设方案</t>
    <phoneticPr fontId="19" type="noConversion"/>
  </si>
  <si>
    <t>无纸化产品规划和需求研讨</t>
    <phoneticPr fontId="19" type="noConversion"/>
  </si>
  <si>
    <t>华融金交中心现场实施</t>
    <phoneticPr fontId="19" type="noConversion"/>
  </si>
  <si>
    <t>无纸化专利研讨</t>
    <phoneticPr fontId="19" type="noConversion"/>
  </si>
  <si>
    <t>哈尔滨消费金融无纸化交流</t>
    <phoneticPr fontId="19" type="noConversion"/>
  </si>
  <si>
    <t>哈尔滨消费金融无纸化交流</t>
    <phoneticPr fontId="19" type="noConversion"/>
  </si>
  <si>
    <t>哈尔滨消费金融无纸化交流</t>
    <phoneticPr fontId="19" type="noConversion"/>
  </si>
  <si>
    <t>民生信托无纸化交流</t>
    <phoneticPr fontId="19" type="noConversion"/>
  </si>
  <si>
    <t>华融金交平台无纸化实施</t>
    <phoneticPr fontId="19" type="noConversion"/>
  </si>
  <si>
    <t>焦作中旅优质员工贷管理办法上会汇报</t>
    <phoneticPr fontId="19" type="noConversion"/>
  </si>
  <si>
    <t>焦作中旅优质员工贷无纸化实施</t>
    <phoneticPr fontId="19" type="noConversion"/>
  </si>
  <si>
    <t>华融金交中心实施</t>
    <phoneticPr fontId="19" type="noConversion"/>
  </si>
  <si>
    <t>无纸化产品规划</t>
    <phoneticPr fontId="19" type="noConversion"/>
  </si>
  <si>
    <t>电子发票技术交流</t>
    <phoneticPr fontId="19" type="noConversion"/>
  </si>
  <si>
    <t>郑州银行无纸化实施</t>
    <phoneticPr fontId="19" type="noConversion"/>
  </si>
  <si>
    <t>航信电子发票平台合作交流</t>
    <phoneticPr fontId="19" type="noConversion"/>
  </si>
  <si>
    <t>招商银行信用卡无纸化投标</t>
    <phoneticPr fontId="19" type="noConversion"/>
  </si>
  <si>
    <t>常州公积金无纸化demo准备</t>
    <phoneticPr fontId="19" type="noConversion"/>
  </si>
  <si>
    <t>镇江公积金无纸化交流</t>
    <phoneticPr fontId="19" type="noConversion"/>
  </si>
  <si>
    <t>返京</t>
    <phoneticPr fontId="19" type="noConversion"/>
  </si>
  <si>
    <t>南京银行柜面无纸化实施支持</t>
    <phoneticPr fontId="19" type="noConversion"/>
  </si>
  <si>
    <t>节假日</t>
    <phoneticPr fontId="19" type="noConversion"/>
  </si>
  <si>
    <t>PC手写签名控件及手写屏梳理</t>
    <phoneticPr fontId="19" type="noConversion"/>
  </si>
  <si>
    <t>无纸化产品规划</t>
    <phoneticPr fontId="19" type="noConversion"/>
  </si>
  <si>
    <t>阿里巴巴可信电子签名及解决方案交流</t>
    <phoneticPr fontId="19" type="noConversion"/>
  </si>
  <si>
    <t>立白集团无纸化交流</t>
    <phoneticPr fontId="19" type="noConversion"/>
  </si>
  <si>
    <t>顺丰集团无纸化交流</t>
    <phoneticPr fontId="19" type="noConversion"/>
  </si>
  <si>
    <t>汉王手写笔迹校验技术合作交流</t>
    <phoneticPr fontId="19" type="noConversion"/>
  </si>
  <si>
    <t>焦作中旅优质员工贷管理办法上会汇报</t>
    <phoneticPr fontId="19" type="noConversion"/>
  </si>
  <si>
    <t>焦作中旅优质员工贷无纸化实施</t>
    <phoneticPr fontId="19" type="noConversion"/>
  </si>
  <si>
    <t>百旺电子发票平台交流</t>
    <phoneticPr fontId="19" type="noConversion"/>
  </si>
  <si>
    <t>上海分公司柜面无纸化+手写屏培训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</si>
</sst>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mmmm\ d\,\ yyyy\ \(dddd\)"/>
    <numFmt numFmtId="177" formatCode="[$-F800]dddd\,\ mmmm\ dd\,\ yyyy"/>
    <numFmt numFmtId="178" formatCode="&quot;Week &quot;00"/>
    <numFmt numFmtId="179" formatCode="mmmm\ yyyy"/>
    <numFmt numFmtId="180" formatCode="dddd"/>
    <numFmt numFmtId="181" formatCode="d"/>
  </numFmts>
  <fonts count="21" x14ac:knownFonts="1">
    <font>
      <sz val="11"/>
      <color theme="1"/>
      <name val="宋体"/>
      <charset val="134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20"/>
      <color theme="1" tint="0.34998626667073579"/>
      <name val="Arial"/>
      <family val="2"/>
    </font>
    <font>
      <sz val="8"/>
      <name val="Trebuchet MS"/>
      <family val="2"/>
    </font>
    <font>
      <b/>
      <sz val="10"/>
      <color theme="1"/>
      <name val="Arial"/>
      <family val="2"/>
    </font>
    <font>
      <b/>
      <sz val="9"/>
      <color theme="6"/>
      <name val="Arial"/>
      <family val="2"/>
    </font>
    <font>
      <i/>
      <sz val="8"/>
      <name val="Tahoma"/>
      <family val="2"/>
    </font>
    <font>
      <sz val="10"/>
      <name val="Tahoma"/>
      <family val="2"/>
    </font>
    <font>
      <sz val="8"/>
      <name val="Tahoma"/>
      <family val="2"/>
    </font>
    <font>
      <b/>
      <sz val="12"/>
      <color theme="4"/>
      <name val="Tahoma"/>
      <family val="2"/>
    </font>
    <font>
      <b/>
      <sz val="12"/>
      <color indexed="9"/>
      <name val="Tahoma"/>
      <family val="2"/>
    </font>
    <font>
      <b/>
      <sz val="9"/>
      <color theme="1" tint="0.499984740745262"/>
      <name val="Arial"/>
      <family val="2"/>
    </font>
    <font>
      <b/>
      <sz val="8"/>
      <color theme="0"/>
      <name val="Arial"/>
      <family val="2"/>
    </font>
    <font>
      <sz val="36"/>
      <color theme="1"/>
      <name val="Arial"/>
      <family val="2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9"/>
      <color theme="4"/>
      <name val="Arial"/>
      <family val="2"/>
    </font>
    <font>
      <u/>
      <sz val="11"/>
      <color theme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theme="0" tint="-0.34998626667073579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auto="1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/>
      <bottom/>
      <diagonal/>
    </border>
    <border>
      <left style="thin">
        <color indexed="64"/>
      </left>
      <right style="thin">
        <color indexed="55"/>
      </right>
      <top/>
      <bottom/>
      <diagonal/>
    </border>
    <border>
      <left style="thin">
        <color indexed="64"/>
      </left>
      <right/>
      <top/>
      <bottom/>
      <diagonal/>
    </border>
    <border>
      <left style="hair">
        <color auto="1"/>
      </left>
      <right/>
      <top style="thin">
        <color auto="1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/>
      <top style="hair">
        <color theme="0" tint="-0.34998626667073579"/>
      </top>
      <bottom style="thin">
        <color auto="1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0" fontId="2" fillId="0" borderId="0" xfId="0" applyFont="1" applyBorder="1"/>
    <xf numFmtId="0" fontId="2" fillId="0" borderId="0" xfId="0" applyFont="1"/>
    <xf numFmtId="177" fontId="2" fillId="0" borderId="0" xfId="0" applyNumberFormat="1" applyFont="1" applyBorder="1" applyAlignment="1">
      <alignment horizontal="center" vertical="center" shrinkToFit="1"/>
    </xf>
    <xf numFmtId="0" fontId="4" fillId="0" borderId="0" xfId="0" applyFont="1" applyProtection="1"/>
    <xf numFmtId="0" fontId="0" fillId="0" borderId="0" xfId="0" applyProtection="1"/>
    <xf numFmtId="0" fontId="5" fillId="0" borderId="0" xfId="0" applyFont="1" applyAlignment="1">
      <alignment horizontal="right" vertical="center"/>
    </xf>
    <xf numFmtId="14" fontId="2" fillId="0" borderId="0" xfId="0" applyNumberFormat="1" applyFont="1" applyBorder="1" applyAlignment="1">
      <alignment horizontal="center" vertical="center" shrinkToFit="1"/>
    </xf>
    <xf numFmtId="0" fontId="6" fillId="0" borderId="0" xfId="0" applyFont="1" applyAlignment="1">
      <alignment vertical="center"/>
    </xf>
    <xf numFmtId="0" fontId="7" fillId="0" borderId="0" xfId="0" applyFont="1" applyProtection="1"/>
    <xf numFmtId="0" fontId="8" fillId="0" borderId="0" xfId="0" applyFont="1" applyProtection="1"/>
    <xf numFmtId="0" fontId="9" fillId="0" borderId="0" xfId="0" applyFont="1" applyAlignment="1">
      <alignment horizontal="right" vertical="center" wrapText="1"/>
    </xf>
    <xf numFmtId="176" fontId="10" fillId="0" borderId="0" xfId="0" applyNumberFormat="1" applyFont="1" applyAlignment="1">
      <alignment vertical="center"/>
    </xf>
    <xf numFmtId="178" fontId="8" fillId="0" borderId="0" xfId="0" applyNumberFormat="1" applyFont="1" applyAlignment="1">
      <alignment horizontal="right"/>
    </xf>
    <xf numFmtId="0" fontId="8" fillId="0" borderId="0" xfId="0" applyFont="1"/>
    <xf numFmtId="0" fontId="9" fillId="0" borderId="0" xfId="0" applyFont="1" applyBorder="1" applyAlignment="1" applyProtection="1">
      <alignment horizontal="right"/>
    </xf>
    <xf numFmtId="0" fontId="12" fillId="0" borderId="0" xfId="0" applyFont="1" applyAlignment="1">
      <alignment horizontal="center" vertical="center"/>
    </xf>
    <xf numFmtId="0" fontId="8" fillId="3" borderId="3" xfId="0" applyFont="1" applyFill="1" applyBorder="1" applyAlignment="1" applyProtection="1">
      <alignment horizontal="center"/>
    </xf>
    <xf numFmtId="0" fontId="8" fillId="3" borderId="0" xfId="0" applyFont="1" applyFill="1" applyBorder="1" applyAlignment="1" applyProtection="1">
      <alignment horizontal="center"/>
    </xf>
    <xf numFmtId="180" fontId="13" fillId="2" borderId="4" xfId="0" applyNumberFormat="1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181" fontId="8" fillId="0" borderId="8" xfId="0" applyNumberFormat="1" applyFont="1" applyBorder="1" applyAlignment="1" applyProtection="1">
      <alignment horizontal="center"/>
    </xf>
    <xf numFmtId="0" fontId="15" fillId="0" borderId="10" xfId="0" applyFont="1" applyBorder="1"/>
    <xf numFmtId="0" fontId="15" fillId="0" borderId="11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1" fillId="0" borderId="0" xfId="0" applyFont="1" applyBorder="1" applyAlignment="1">
      <alignment horizontal="center" vertical="top"/>
    </xf>
    <xf numFmtId="0" fontId="16" fillId="0" borderId="10" xfId="0" applyFont="1" applyBorder="1"/>
    <xf numFmtId="0" fontId="16" fillId="0" borderId="11" xfId="0" applyFont="1" applyBorder="1"/>
    <xf numFmtId="0" fontId="17" fillId="0" borderId="0" xfId="0" applyFont="1" applyProtection="1"/>
    <xf numFmtId="0" fontId="16" fillId="0" borderId="13" xfId="0" applyFont="1" applyBorder="1"/>
    <xf numFmtId="0" fontId="6" fillId="0" borderId="0" xfId="0" applyFont="1" applyAlignment="1">
      <alignment vertical="center" wrapText="1"/>
    </xf>
    <xf numFmtId="0" fontId="2" fillId="0" borderId="10" xfId="0" applyFont="1" applyBorder="1"/>
    <xf numFmtId="0" fontId="2" fillId="0" borderId="16" xfId="0" applyFont="1" applyBorder="1"/>
    <xf numFmtId="0" fontId="2" fillId="0" borderId="11" xfId="0" applyFont="1" applyBorder="1"/>
    <xf numFmtId="0" fontId="2" fillId="5" borderId="0" xfId="0" applyFont="1" applyFill="1"/>
    <xf numFmtId="0" fontId="15" fillId="0" borderId="17" xfId="0" applyFont="1" applyBorder="1"/>
    <xf numFmtId="0" fontId="15" fillId="0" borderId="18" xfId="0" applyFont="1" applyBorder="1"/>
    <xf numFmtId="0" fontId="2" fillId="0" borderId="19" xfId="0" applyFont="1" applyBorder="1"/>
    <xf numFmtId="0" fontId="8" fillId="0" borderId="0" xfId="0" applyFont="1" applyFill="1"/>
    <xf numFmtId="0" fontId="8" fillId="0" borderId="8" xfId="0" applyFont="1" applyBorder="1" applyAlignment="1" applyProtection="1">
      <alignment horizontal="center"/>
      <protection locked="0"/>
    </xf>
    <xf numFmtId="0" fontId="8" fillId="0" borderId="20" xfId="0" applyFont="1" applyBorder="1" applyAlignment="1" applyProtection="1">
      <protection locked="0"/>
    </xf>
    <xf numFmtId="0" fontId="8" fillId="3" borderId="22" xfId="0" applyFont="1" applyFill="1" applyBorder="1" applyAlignment="1" applyProtection="1">
      <alignment horizontal="center"/>
    </xf>
    <xf numFmtId="0" fontId="15" fillId="0" borderId="16" xfId="0" applyFont="1" applyBorder="1"/>
    <xf numFmtId="0" fontId="20" fillId="0" borderId="10" xfId="0" applyFont="1" applyBorder="1"/>
    <xf numFmtId="0" fontId="20" fillId="0" borderId="0" xfId="0" applyFont="1" applyBorder="1"/>
    <xf numFmtId="0" fontId="20" fillId="0" borderId="18" xfId="0" applyFont="1" applyBorder="1"/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16" fillId="0" borderId="19" xfId="0" applyFont="1" applyBorder="1"/>
    <xf numFmtId="0" fontId="16" fillId="0" borderId="26" xfId="0" applyFont="1" applyBorder="1"/>
    <xf numFmtId="0" fontId="2" fillId="0" borderId="27" xfId="0" applyFont="1" applyBorder="1"/>
    <xf numFmtId="0" fontId="15" fillId="0" borderId="13" xfId="0" applyFont="1" applyBorder="1"/>
    <xf numFmtId="181" fontId="14" fillId="4" borderId="9" xfId="0" applyNumberFormat="1" applyFont="1" applyFill="1" applyBorder="1" applyAlignment="1">
      <alignment horizontal="center" vertical="center"/>
    </xf>
    <xf numFmtId="181" fontId="14" fillId="4" borderId="12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8" fillId="0" borderId="0" xfId="1" applyFill="1" applyAlignment="1" applyProtection="1">
      <alignment horizontal="center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21" xfId="0" applyFont="1" applyBorder="1" applyAlignment="1" applyProtection="1">
      <alignment horizontal="center"/>
      <protection locked="0"/>
    </xf>
    <xf numFmtId="179" fontId="11" fillId="2" borderId="1" xfId="0" applyNumberFormat="1" applyFont="1" applyFill="1" applyBorder="1" applyAlignment="1" applyProtection="1">
      <alignment horizontal="center" vertical="center"/>
    </xf>
    <xf numFmtId="179" fontId="11" fillId="2" borderId="2" xfId="0" applyNumberFormat="1" applyFont="1" applyFill="1" applyBorder="1" applyAlignment="1" applyProtection="1">
      <alignment horizontal="center" vertical="center"/>
    </xf>
    <xf numFmtId="179" fontId="11" fillId="2" borderId="21" xfId="0" applyNumberFormat="1" applyFont="1" applyFill="1" applyBorder="1" applyAlignment="1" applyProtection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workbookViewId="0">
      <selection activeCell="G4" sqref="G4:M4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60" t="s">
        <v>0</v>
      </c>
      <c r="C1" s="60"/>
      <c r="D1" s="60"/>
      <c r="E1" s="4"/>
      <c r="G1" s="5" t="s">
        <v>1</v>
      </c>
      <c r="H1" s="6"/>
      <c r="I1" s="11"/>
      <c r="J1" s="43"/>
      <c r="K1" s="43"/>
      <c r="L1" s="61"/>
      <c r="M1" s="61"/>
      <c r="N1" s="43"/>
      <c r="O1" s="43"/>
    </row>
    <row r="2" spans="1:15" ht="20.100000000000001" customHeight="1" x14ac:dyDescent="0.2">
      <c r="B2" s="60"/>
      <c r="C2" s="60"/>
      <c r="D2" s="7" t="s">
        <v>2</v>
      </c>
      <c r="E2" s="8">
        <f>C3</f>
        <v>42814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42814</v>
      </c>
      <c r="D3" s="13"/>
      <c r="E3" s="14">
        <f>1+INT((C3-DATE(YEAR(C3+4-WEEKDAY(C3+6)),1,5)+WEEKDAY(DATE(YEAR(C3+4-WEEKDAY(C3+6)),1,3)))/7)</f>
        <v>12</v>
      </c>
      <c r="F3" s="15"/>
      <c r="G3" s="11"/>
      <c r="H3" s="16" t="s">
        <v>6</v>
      </c>
      <c r="I3" s="44">
        <v>3</v>
      </c>
      <c r="J3" s="45"/>
      <c r="K3" s="16" t="s">
        <v>7</v>
      </c>
      <c r="L3" s="62">
        <v>2017</v>
      </c>
      <c r="M3" s="63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64">
        <f>DATE(L3,I3,1)</f>
        <v>42795</v>
      </c>
      <c r="H4" s="65"/>
      <c r="I4" s="65"/>
      <c r="J4" s="65"/>
      <c r="K4" s="65"/>
      <c r="L4" s="65"/>
      <c r="M4" s="66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42814</v>
      </c>
      <c r="C6" s="21"/>
      <c r="D6" s="22"/>
      <c r="E6" s="23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>
        <f>IF(I6="",IF(WEEKDAY(G4,1)=MOD(1+2,7)+1,G4,""),I6+1)</f>
        <v>42795</v>
      </c>
      <c r="K6" s="24">
        <f>IF(J6="",IF(WEEKDAY(G4,1)=MOD(1+3,7)+1,G4,""),J6+1)</f>
        <v>42796</v>
      </c>
      <c r="L6" s="24">
        <f>IF(K6="",IF(WEEKDAY(G4,1)=MOD(1+4,7)+1,G4,""),K6+1)</f>
        <v>42797</v>
      </c>
      <c r="M6" s="24">
        <f>IF(L6="",IF(WEEKDAY(G4,1)=MOD(1+5,7)+1,G4,""),L6+1)</f>
        <v>42798</v>
      </c>
      <c r="N6" s="15"/>
      <c r="O6" s="15"/>
    </row>
    <row r="7" spans="1:15" ht="20.100000000000001" customHeight="1" x14ac:dyDescent="0.2">
      <c r="A7" s="2"/>
      <c r="B7" s="58">
        <f>E2</f>
        <v>42814</v>
      </c>
      <c r="C7" s="25"/>
      <c r="D7" s="47"/>
      <c r="E7" s="26"/>
      <c r="G7" s="24">
        <f>IF(M6="","",IF(MONTH(M6+1)&lt;&gt;MONTH(M6),"",M6+1))</f>
        <v>42799</v>
      </c>
      <c r="H7" s="24">
        <f t="shared" ref="H7:J7" si="0">IF(G7="","",IF(MONTH(G7+1)&lt;&gt;MONTH(G7),"",G7+1))</f>
        <v>42800</v>
      </c>
      <c r="I7" s="24">
        <f t="shared" si="0"/>
        <v>42801</v>
      </c>
      <c r="J7" s="24">
        <f t="shared" si="0"/>
        <v>42802</v>
      </c>
      <c r="K7" s="24">
        <f t="shared" ref="K7:M7" si="1">IF(J7="","",IF(MONTH(J7+1)&lt;&gt;MONTH(J7),"",J7+1))</f>
        <v>42803</v>
      </c>
      <c r="L7" s="24">
        <f t="shared" si="1"/>
        <v>42804</v>
      </c>
      <c r="M7" s="24">
        <f t="shared" si="1"/>
        <v>42805</v>
      </c>
      <c r="N7" s="15"/>
      <c r="O7" s="15"/>
    </row>
    <row r="8" spans="1:15" ht="20.100000000000001" customHeight="1" x14ac:dyDescent="0.2">
      <c r="A8" s="2"/>
      <c r="B8" s="58"/>
      <c r="C8" s="25"/>
      <c r="D8" s="25"/>
      <c r="E8" s="26"/>
      <c r="G8" s="24">
        <f t="shared" ref="G8:G11" si="2">IF(M7="","",IF(MONTH(M7+1)&lt;&gt;MONTH(M7),"",M7+1))</f>
        <v>42806</v>
      </c>
      <c r="H8" s="24">
        <f t="shared" ref="H8:M11" si="3">IF(G8="","",IF(MONTH(G8+1)&lt;&gt;MONTH(G8),"",G8+1))</f>
        <v>42807</v>
      </c>
      <c r="I8" s="24">
        <f t="shared" si="3"/>
        <v>42808</v>
      </c>
      <c r="J8" s="24">
        <f t="shared" si="3"/>
        <v>42809</v>
      </c>
      <c r="K8" s="24">
        <f t="shared" si="3"/>
        <v>42810</v>
      </c>
      <c r="L8" s="24">
        <f t="shared" si="3"/>
        <v>42811</v>
      </c>
      <c r="M8" s="24">
        <f t="shared" si="3"/>
        <v>42812</v>
      </c>
      <c r="N8" s="15"/>
      <c r="O8" s="15"/>
    </row>
    <row r="9" spans="1:15" s="2" customFormat="1" ht="20.100000000000001" customHeight="1" x14ac:dyDescent="0.2">
      <c r="B9" s="59"/>
      <c r="C9" s="27"/>
      <c r="D9" s="28"/>
      <c r="E9" s="29"/>
      <c r="F9" s="3"/>
      <c r="G9" s="24">
        <f t="shared" si="2"/>
        <v>42813</v>
      </c>
      <c r="H9" s="24">
        <f t="shared" si="3"/>
        <v>42814</v>
      </c>
      <c r="I9" s="24">
        <f t="shared" si="3"/>
        <v>42815</v>
      </c>
      <c r="J9" s="24">
        <f t="shared" si="3"/>
        <v>42816</v>
      </c>
      <c r="K9" s="24">
        <f t="shared" si="3"/>
        <v>42817</v>
      </c>
      <c r="L9" s="24">
        <f t="shared" si="3"/>
        <v>42818</v>
      </c>
      <c r="M9" s="24">
        <f t="shared" si="3"/>
        <v>42819</v>
      </c>
      <c r="N9" s="15"/>
      <c r="O9" s="15"/>
    </row>
    <row r="10" spans="1:15" s="2" customFormat="1" ht="20.100000000000001" customHeight="1" x14ac:dyDescent="0.2">
      <c r="B10" s="30"/>
      <c r="G10" s="24">
        <f t="shared" si="2"/>
        <v>42820</v>
      </c>
      <c r="H10" s="24">
        <f t="shared" si="3"/>
        <v>42821</v>
      </c>
      <c r="I10" s="24">
        <f t="shared" si="3"/>
        <v>42822</v>
      </c>
      <c r="J10" s="24">
        <f t="shared" si="3"/>
        <v>42823</v>
      </c>
      <c r="K10" s="24">
        <f t="shared" si="3"/>
        <v>42824</v>
      </c>
      <c r="L10" s="24">
        <f t="shared" si="3"/>
        <v>42825</v>
      </c>
      <c r="M10" s="24" t="str">
        <f t="shared" si="3"/>
        <v/>
      </c>
      <c r="N10" s="15"/>
      <c r="O10" s="15"/>
    </row>
    <row r="11" spans="1:15" s="2" customFormat="1" ht="20.100000000000001" customHeight="1" x14ac:dyDescent="0.2">
      <c r="B11" s="20">
        <f>B12</f>
        <v>42815</v>
      </c>
      <c r="C11" s="21"/>
      <c r="D11" s="22"/>
      <c r="E11" s="23"/>
      <c r="G11" s="24" t="str">
        <f t="shared" si="2"/>
        <v/>
      </c>
      <c r="H11" s="24" t="str">
        <f t="shared" si="3"/>
        <v/>
      </c>
      <c r="I11" s="24" t="str">
        <f t="shared" si="3"/>
        <v/>
      </c>
      <c r="J11" s="24" t="str">
        <f t="shared" si="3"/>
        <v/>
      </c>
      <c r="K11" s="24" t="str">
        <f t="shared" si="3"/>
        <v/>
      </c>
      <c r="L11" s="24" t="str">
        <f t="shared" si="3"/>
        <v/>
      </c>
      <c r="M11" s="24" t="str">
        <f t="shared" si="3"/>
        <v/>
      </c>
      <c r="N11" s="15"/>
      <c r="O11" s="15"/>
    </row>
    <row r="12" spans="1:15" s="2" customFormat="1" ht="20.100000000000001" customHeight="1" x14ac:dyDescent="0.2">
      <c r="B12" s="58">
        <f>B7+1</f>
        <v>42815</v>
      </c>
      <c r="C12" s="25"/>
      <c r="D12" s="25"/>
      <c r="E12" s="26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58"/>
      <c r="C13" s="36"/>
      <c r="D13" s="37"/>
      <c r="E13" s="38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59"/>
      <c r="C14" s="27"/>
      <c r="D14" s="28"/>
      <c r="E14" s="29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42816</v>
      </c>
      <c r="C16" s="21"/>
      <c r="D16" s="22"/>
      <c r="E16" s="23"/>
      <c r="F16" s="2"/>
      <c r="G16" s="35"/>
      <c r="H16" s="2"/>
      <c r="I16" s="2"/>
    </row>
    <row r="17" spans="1:7" ht="20.100000000000001" customHeight="1" x14ac:dyDescent="0.2">
      <c r="A17" s="2"/>
      <c r="B17" s="58">
        <f>B12+1</f>
        <v>42816</v>
      </c>
      <c r="C17" s="25"/>
      <c r="D17" s="25"/>
      <c r="E17" s="26"/>
      <c r="G17" s="35"/>
    </row>
    <row r="18" spans="1:7" ht="20.100000000000001" customHeight="1" x14ac:dyDescent="0.2">
      <c r="A18" s="2"/>
      <c r="B18" s="58"/>
      <c r="C18" s="36"/>
      <c r="D18" s="37"/>
      <c r="E18" s="38"/>
      <c r="G18" s="35"/>
    </row>
    <row r="19" spans="1:7" ht="20.100000000000001" customHeight="1" x14ac:dyDescent="0.2">
      <c r="A19" s="2"/>
      <c r="B19" s="59"/>
      <c r="C19" s="27"/>
      <c r="D19" s="28"/>
      <c r="E19" s="29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42817</v>
      </c>
      <c r="C21" s="21"/>
      <c r="D21" s="22"/>
      <c r="E21" s="23"/>
    </row>
    <row r="22" spans="1:7" ht="20.100000000000001" customHeight="1" x14ac:dyDescent="0.2">
      <c r="A22" s="2"/>
      <c r="B22" s="58">
        <f>B17+1</f>
        <v>42817</v>
      </c>
      <c r="C22" s="26"/>
      <c r="D22" s="26"/>
      <c r="E22" s="26"/>
    </row>
    <row r="23" spans="1:7" ht="20.100000000000001" customHeight="1" x14ac:dyDescent="0.2">
      <c r="A23" s="2"/>
      <c r="B23" s="58"/>
      <c r="C23" s="36"/>
      <c r="D23" s="37"/>
      <c r="E23" s="38"/>
    </row>
    <row r="24" spans="1:7" ht="20.100000000000001" customHeight="1" x14ac:dyDescent="0.2">
      <c r="A24" s="2"/>
      <c r="B24" s="59"/>
      <c r="C24" s="27"/>
      <c r="D24" s="28"/>
      <c r="E24" s="29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42818</v>
      </c>
      <c r="C26" s="21"/>
      <c r="D26" s="22"/>
      <c r="E26" s="23"/>
    </row>
    <row r="27" spans="1:7" ht="20.100000000000001" customHeight="1" x14ac:dyDescent="0.2">
      <c r="A27" s="2"/>
      <c r="B27" s="58">
        <f>B22+1</f>
        <v>42818</v>
      </c>
      <c r="C27" s="25"/>
      <c r="D27" s="25"/>
      <c r="E27" s="38"/>
    </row>
    <row r="28" spans="1:7" ht="20.100000000000001" customHeight="1" x14ac:dyDescent="0.2">
      <c r="A28" s="2"/>
      <c r="B28" s="58"/>
      <c r="C28" s="36"/>
      <c r="D28" s="37"/>
      <c r="E28" s="38"/>
    </row>
    <row r="29" spans="1:7" ht="20.100000000000001" customHeight="1" x14ac:dyDescent="0.2">
      <c r="A29" s="2"/>
      <c r="B29" s="59"/>
      <c r="C29" s="27"/>
      <c r="D29" s="28"/>
      <c r="E29" s="29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42819</v>
      </c>
      <c r="C31" s="21"/>
      <c r="D31" s="22"/>
      <c r="E31" s="23"/>
    </row>
    <row r="32" spans="1:7" ht="20.100000000000001" customHeight="1" x14ac:dyDescent="0.2">
      <c r="A32" s="2"/>
      <c r="B32" s="58">
        <f>B27+1</f>
        <v>42819</v>
      </c>
      <c r="C32" s="25"/>
      <c r="D32" s="37"/>
      <c r="E32" s="38"/>
    </row>
    <row r="33" spans="1:5" ht="20.100000000000001" customHeight="1" x14ac:dyDescent="0.2">
      <c r="A33" s="2"/>
      <c r="B33" s="58"/>
      <c r="C33" s="36"/>
      <c r="D33" s="37"/>
      <c r="E33" s="38"/>
    </row>
    <row r="34" spans="1:5" ht="20.100000000000001" customHeight="1" x14ac:dyDescent="0.2">
      <c r="A34" s="2"/>
      <c r="B34" s="59"/>
      <c r="C34" s="27"/>
      <c r="D34" s="28"/>
      <c r="E34" s="29"/>
    </row>
    <row r="35" spans="1:5" ht="20.100000000000001" customHeight="1" x14ac:dyDescent="0.2">
      <c r="B35" s="30"/>
    </row>
    <row r="36" spans="1:5" ht="20.100000000000001" customHeight="1" x14ac:dyDescent="0.2">
      <c r="B36" s="20">
        <f>B37</f>
        <v>42820</v>
      </c>
      <c r="C36" s="21"/>
      <c r="D36" s="22"/>
      <c r="E36" s="23"/>
    </row>
    <row r="37" spans="1:5" ht="20.100000000000001" customHeight="1" x14ac:dyDescent="0.2">
      <c r="A37" s="2"/>
      <c r="B37" s="58">
        <f>B32+1</f>
        <v>42820</v>
      </c>
      <c r="C37" s="36"/>
      <c r="D37" s="37"/>
      <c r="E37" s="38"/>
    </row>
    <row r="38" spans="1:5" ht="20.100000000000001" customHeight="1" x14ac:dyDescent="0.2">
      <c r="A38" s="2"/>
      <c r="B38" s="58"/>
      <c r="C38" s="36"/>
      <c r="D38" s="37"/>
      <c r="E38" s="38"/>
    </row>
    <row r="39" spans="1:5" ht="20.100000000000001" customHeight="1" x14ac:dyDescent="0.2">
      <c r="A39" s="2"/>
      <c r="B39" s="59"/>
      <c r="C39" s="27"/>
      <c r="D39" s="28"/>
      <c r="E39" s="29"/>
    </row>
    <row r="40" spans="1:5" ht="20.100000000000001" customHeight="1" x14ac:dyDescent="0.2">
      <c r="B40" s="30"/>
    </row>
    <row r="41" spans="1:5" ht="20.100000000000001" customHeight="1" x14ac:dyDescent="0.2">
      <c r="A41" s="39"/>
      <c r="B41" s="12" t="s">
        <v>5</v>
      </c>
      <c r="C41" s="13">
        <f>C3+7</f>
        <v>42821</v>
      </c>
      <c r="D41" s="13"/>
      <c r="E41" s="14">
        <f>1+INT((C41-DATE(YEAR(C41+4-WEEKDAY(C41+6)),1,5)+WEEKDAY(DATE(YEAR(C41+4-WEEKDAY(C41+6)),1,3)))/7)</f>
        <v>13</v>
      </c>
    </row>
    <row r="42" spans="1:5" ht="20.100000000000001" customHeight="1" x14ac:dyDescent="0.2"/>
    <row r="43" spans="1:5" ht="20.100000000000001" customHeight="1" x14ac:dyDescent="0.2">
      <c r="B43" s="20">
        <f>B44</f>
        <v>42821</v>
      </c>
      <c r="C43" s="21"/>
      <c r="D43" s="22"/>
      <c r="E43" s="23"/>
    </row>
    <row r="44" spans="1:5" ht="20.100000000000001" customHeight="1" x14ac:dyDescent="0.2">
      <c r="A44" s="2"/>
      <c r="B44" s="58">
        <f>B37+1</f>
        <v>42821</v>
      </c>
      <c r="C44" s="25"/>
      <c r="D44" s="41"/>
      <c r="E44" s="38"/>
    </row>
    <row r="45" spans="1:5" ht="20.100000000000001" customHeight="1" x14ac:dyDescent="0.2">
      <c r="A45" s="2"/>
      <c r="B45" s="58"/>
      <c r="C45" s="25"/>
      <c r="D45" s="37"/>
      <c r="E45" s="38"/>
    </row>
    <row r="46" spans="1:5" ht="20.100000000000001" customHeight="1" x14ac:dyDescent="0.2">
      <c r="A46" s="2"/>
      <c r="B46" s="59"/>
      <c r="C46" s="27"/>
      <c r="D46" s="28"/>
      <c r="E46" s="29"/>
    </row>
    <row r="47" spans="1:5" ht="20.100000000000001" customHeight="1" x14ac:dyDescent="0.2">
      <c r="A47" s="2"/>
      <c r="B47" s="30"/>
      <c r="C47" s="2"/>
      <c r="D47" s="2"/>
      <c r="E47" s="2"/>
    </row>
    <row r="48" spans="1:5" ht="20.100000000000001" customHeight="1" x14ac:dyDescent="0.2">
      <c r="A48" s="2"/>
      <c r="B48" s="20">
        <f>B49</f>
        <v>42822</v>
      </c>
      <c r="C48" s="21"/>
      <c r="D48" s="22"/>
      <c r="E48" s="23"/>
    </row>
    <row r="49" spans="1:5" ht="20.100000000000001" customHeight="1" x14ac:dyDescent="0.2">
      <c r="A49" s="2"/>
      <c r="B49" s="58">
        <f>B44+1</f>
        <v>42822</v>
      </c>
      <c r="C49" s="25"/>
      <c r="D49" s="41"/>
      <c r="E49" s="38"/>
    </row>
    <row r="50" spans="1:5" ht="20.100000000000001" customHeight="1" x14ac:dyDescent="0.2">
      <c r="A50" s="2"/>
      <c r="B50" s="58"/>
      <c r="C50" s="36"/>
      <c r="D50" s="37"/>
      <c r="E50" s="38"/>
    </row>
    <row r="51" spans="1:5" ht="20.100000000000001" customHeight="1" x14ac:dyDescent="0.2">
      <c r="A51" s="2"/>
      <c r="B51" s="59"/>
      <c r="C51" s="27"/>
      <c r="D51" s="28"/>
      <c r="E51" s="29"/>
    </row>
    <row r="52" spans="1:5" ht="20.100000000000001" customHeight="1" x14ac:dyDescent="0.2">
      <c r="A52" s="2"/>
      <c r="B52" s="30"/>
      <c r="C52" s="2"/>
      <c r="D52" s="2"/>
      <c r="E52" s="2"/>
    </row>
    <row r="53" spans="1:5" ht="20.100000000000001" customHeight="1" x14ac:dyDescent="0.2">
      <c r="A53" s="2"/>
      <c r="B53" s="20">
        <f>B54</f>
        <v>42823</v>
      </c>
      <c r="C53" s="21"/>
      <c r="D53" s="22"/>
      <c r="E53" s="23"/>
    </row>
    <row r="54" spans="1:5" ht="20.100000000000001" customHeight="1" x14ac:dyDescent="0.2">
      <c r="A54" s="2"/>
      <c r="B54" s="58">
        <f>B49+1</f>
        <v>42823</v>
      </c>
      <c r="C54" s="25"/>
      <c r="D54" s="41"/>
      <c r="E54" s="38"/>
    </row>
    <row r="55" spans="1:5" ht="20.100000000000001" customHeight="1" x14ac:dyDescent="0.2">
      <c r="A55" s="2"/>
      <c r="B55" s="58"/>
      <c r="C55" s="36"/>
      <c r="D55" s="41"/>
      <c r="E55" s="38"/>
    </row>
    <row r="56" spans="1:5" ht="20.100000000000001" customHeight="1" x14ac:dyDescent="0.2">
      <c r="A56" s="2"/>
      <c r="B56" s="59"/>
      <c r="C56" s="27"/>
      <c r="D56" s="28"/>
      <c r="E56" s="29"/>
    </row>
    <row r="57" spans="1:5" ht="20.100000000000001" customHeight="1" x14ac:dyDescent="0.2">
      <c r="B57" s="30"/>
    </row>
    <row r="58" spans="1:5" ht="20.100000000000001" customHeight="1" x14ac:dyDescent="0.2">
      <c r="B58" s="20">
        <f>B59</f>
        <v>42824</v>
      </c>
      <c r="C58" s="21"/>
      <c r="D58" s="22"/>
      <c r="E58" s="23"/>
    </row>
    <row r="59" spans="1:5" ht="20.100000000000001" customHeight="1" x14ac:dyDescent="0.2">
      <c r="A59" s="2"/>
      <c r="B59" s="58">
        <f>B54+1</f>
        <v>42824</v>
      </c>
      <c r="C59" s="25"/>
      <c r="D59" s="41"/>
      <c r="E59" s="38"/>
    </row>
    <row r="60" spans="1:5" ht="20.100000000000001" customHeight="1" x14ac:dyDescent="0.2">
      <c r="A60" s="2"/>
      <c r="B60" s="58"/>
      <c r="C60" s="36"/>
      <c r="D60" s="42"/>
      <c r="E60" s="38"/>
    </row>
    <row r="61" spans="1:5" ht="20.100000000000001" customHeight="1" x14ac:dyDescent="0.2">
      <c r="A61" s="2"/>
      <c r="B61" s="59"/>
      <c r="C61" s="27"/>
      <c r="D61" s="28"/>
      <c r="E61" s="29"/>
    </row>
    <row r="62" spans="1:5" ht="20.100000000000001" customHeight="1" x14ac:dyDescent="0.2">
      <c r="B62" s="30"/>
    </row>
    <row r="63" spans="1:5" ht="20.100000000000001" customHeight="1" x14ac:dyDescent="0.2">
      <c r="B63" s="20">
        <f>B64</f>
        <v>42825</v>
      </c>
      <c r="C63" s="21"/>
      <c r="D63" s="22"/>
      <c r="E63" s="23"/>
    </row>
    <row r="64" spans="1:5" ht="20.100000000000001" customHeight="1" x14ac:dyDescent="0.2">
      <c r="A64" s="2"/>
      <c r="B64" s="58">
        <f>B59+1</f>
        <v>42825</v>
      </c>
      <c r="C64" s="25"/>
      <c r="D64" s="25"/>
      <c r="E64" s="38"/>
    </row>
    <row r="65" spans="1:5" ht="20.100000000000001" customHeight="1" x14ac:dyDescent="0.2">
      <c r="A65" s="2"/>
      <c r="B65" s="58"/>
      <c r="C65" s="36"/>
      <c r="D65" s="37"/>
      <c r="E65" s="38"/>
    </row>
    <row r="66" spans="1:5" ht="20.100000000000001" customHeight="1" x14ac:dyDescent="0.2">
      <c r="A66" s="2"/>
      <c r="B66" s="59"/>
      <c r="C66" s="27"/>
      <c r="D66" s="28"/>
      <c r="E66" s="29"/>
    </row>
    <row r="67" spans="1:5" ht="20.100000000000001" customHeight="1" x14ac:dyDescent="0.2">
      <c r="B67" s="30"/>
    </row>
    <row r="68" spans="1:5" ht="20.100000000000001" customHeight="1" x14ac:dyDescent="0.2">
      <c r="B68" s="20">
        <f>B69</f>
        <v>42826</v>
      </c>
      <c r="C68" s="21"/>
      <c r="D68" s="22"/>
      <c r="E68" s="23"/>
    </row>
    <row r="69" spans="1:5" ht="20.100000000000001" customHeight="1" x14ac:dyDescent="0.2">
      <c r="A69" s="2"/>
      <c r="B69" s="58">
        <f>B64+1</f>
        <v>42826</v>
      </c>
      <c r="C69" s="25"/>
      <c r="D69" s="25"/>
      <c r="E69" s="38"/>
    </row>
    <row r="70" spans="1:5" ht="20.100000000000001" customHeight="1" x14ac:dyDescent="0.2">
      <c r="A70" s="2"/>
      <c r="B70" s="58"/>
      <c r="C70" s="36"/>
      <c r="D70" s="37"/>
      <c r="E70" s="38"/>
    </row>
    <row r="71" spans="1:5" ht="20.100000000000001" customHeight="1" x14ac:dyDescent="0.2">
      <c r="A71" s="2"/>
      <c r="B71" s="59"/>
      <c r="C71" s="27"/>
      <c r="D71" s="28"/>
      <c r="E71" s="29"/>
    </row>
    <row r="72" spans="1:5" ht="20.100000000000001" customHeight="1" x14ac:dyDescent="0.2">
      <c r="B72" s="30"/>
    </row>
    <row r="73" spans="1:5" ht="20.100000000000001" customHeight="1" x14ac:dyDescent="0.2">
      <c r="B73" s="20">
        <f>B74</f>
        <v>42827</v>
      </c>
      <c r="C73" s="21"/>
      <c r="D73" s="22"/>
      <c r="E73" s="23"/>
    </row>
    <row r="74" spans="1:5" ht="20.100000000000001" customHeight="1" x14ac:dyDescent="0.2">
      <c r="A74" s="2"/>
      <c r="B74" s="58">
        <f>B69+1</f>
        <v>42827</v>
      </c>
      <c r="C74" s="36"/>
      <c r="D74" s="37"/>
      <c r="E74" s="38"/>
    </row>
    <row r="75" spans="1:5" ht="20.100000000000001" customHeight="1" x14ac:dyDescent="0.2">
      <c r="A75" s="2"/>
      <c r="B75" s="58"/>
      <c r="C75" s="36"/>
      <c r="D75" s="37"/>
      <c r="E75" s="38"/>
    </row>
    <row r="76" spans="1:5" ht="20.100000000000001" customHeight="1" x14ac:dyDescent="0.2">
      <c r="A76" s="2"/>
      <c r="B76" s="59"/>
      <c r="C76" s="27"/>
      <c r="D76" s="28"/>
      <c r="E76" s="29"/>
    </row>
  </sheetData>
  <mergeCells count="19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</mergeCells>
  <phoneticPr fontId="19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55" workbookViewId="0">
      <selection activeCell="D12" sqref="D12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60" t="s">
        <v>0</v>
      </c>
      <c r="C1" s="60"/>
      <c r="D1" s="60"/>
      <c r="E1" s="4"/>
      <c r="G1" s="5" t="s">
        <v>1</v>
      </c>
      <c r="H1" s="6"/>
      <c r="I1" s="11"/>
      <c r="J1" s="43"/>
      <c r="K1" s="43"/>
      <c r="L1" s="61"/>
      <c r="M1" s="61"/>
      <c r="N1" s="43"/>
      <c r="O1" s="43"/>
    </row>
    <row r="2" spans="1:15" ht="20.100000000000001" customHeight="1" x14ac:dyDescent="0.2">
      <c r="B2" s="60"/>
      <c r="C2" s="60"/>
      <c r="D2" s="7" t="s">
        <v>2</v>
      </c>
      <c r="E2" s="8">
        <f>C3</f>
        <v>42828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42828</v>
      </c>
      <c r="D3" s="13"/>
      <c r="E3" s="14">
        <f>1+INT((C3-DATE(YEAR(C3+4-WEEKDAY(C3+6)),1,5)+WEEKDAY(DATE(YEAR(C3+4-WEEKDAY(C3+6)),1,3)))/7)</f>
        <v>14</v>
      </c>
      <c r="F3" s="15"/>
      <c r="G3" s="11"/>
      <c r="H3" s="16" t="s">
        <v>6</v>
      </c>
      <c r="I3" s="44">
        <v>4</v>
      </c>
      <c r="J3" s="45"/>
      <c r="K3" s="16" t="s">
        <v>7</v>
      </c>
      <c r="L3" s="62">
        <v>2017</v>
      </c>
      <c r="M3" s="63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64">
        <f>DATE(L3,I3,1)</f>
        <v>42826</v>
      </c>
      <c r="H4" s="65"/>
      <c r="I4" s="65"/>
      <c r="J4" s="65"/>
      <c r="K4" s="65"/>
      <c r="L4" s="65"/>
      <c r="M4" s="66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42828</v>
      </c>
      <c r="C6" s="21"/>
      <c r="D6" s="22"/>
      <c r="E6" s="23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 t="str">
        <f>IF(I6="",IF(WEEKDAY(G4,1)=MOD(1+2,7)+1,G4,""),I6+1)</f>
        <v/>
      </c>
      <c r="K6" s="24" t="str">
        <f>IF(J6="",IF(WEEKDAY(G4,1)=MOD(1+3,7)+1,G4,""),J6+1)</f>
        <v/>
      </c>
      <c r="L6" s="24" t="str">
        <f>IF(K6="",IF(WEEKDAY(G4,1)=MOD(1+4,7)+1,G4,""),K6+1)</f>
        <v/>
      </c>
      <c r="M6" s="24">
        <f>IF(L6="",IF(WEEKDAY(G4,1)=MOD(1+5,7)+1,G4,""),L6+1)</f>
        <v>42826</v>
      </c>
      <c r="N6" s="15"/>
      <c r="O6" s="15"/>
    </row>
    <row r="7" spans="1:15" ht="20.100000000000001" customHeight="1" x14ac:dyDescent="0.2">
      <c r="A7" s="2"/>
      <c r="B7" s="58">
        <f>E2</f>
        <v>42828</v>
      </c>
      <c r="C7" s="25" t="s">
        <v>21</v>
      </c>
      <c r="D7" s="25" t="s">
        <v>21</v>
      </c>
      <c r="E7" s="26" t="s">
        <v>21</v>
      </c>
      <c r="G7" s="24">
        <f>IF(M6="","",IF(MONTH(M6+1)&lt;&gt;MONTH(M6),"",M6+1))</f>
        <v>42827</v>
      </c>
      <c r="H7" s="24">
        <f t="shared" ref="H7:J7" si="0">IF(G7="","",IF(MONTH(G7+1)&lt;&gt;MONTH(G7),"",G7+1))</f>
        <v>42828</v>
      </c>
      <c r="I7" s="24">
        <f t="shared" si="0"/>
        <v>42829</v>
      </c>
      <c r="J7" s="24">
        <f t="shared" si="0"/>
        <v>42830</v>
      </c>
      <c r="K7" s="24">
        <f t="shared" ref="K7:M7" si="1">IF(J7="","",IF(MONTH(J7+1)&lt;&gt;MONTH(J7),"",J7+1))</f>
        <v>42831</v>
      </c>
      <c r="L7" s="24">
        <f t="shared" si="1"/>
        <v>42832</v>
      </c>
      <c r="M7" s="24">
        <f t="shared" si="1"/>
        <v>42833</v>
      </c>
      <c r="N7" s="15"/>
      <c r="O7" s="15"/>
    </row>
    <row r="8" spans="1:15" ht="20.100000000000001" customHeight="1" x14ac:dyDescent="0.2">
      <c r="A8" s="2"/>
      <c r="B8" s="58"/>
      <c r="C8" s="25"/>
      <c r="D8" s="25"/>
      <c r="E8" s="26"/>
      <c r="G8" s="24">
        <f t="shared" ref="G8:G11" si="2">IF(M7="","",IF(MONTH(M7+1)&lt;&gt;MONTH(M7),"",M7+1))</f>
        <v>42834</v>
      </c>
      <c r="H8" s="24">
        <f t="shared" ref="H8:M11" si="3">IF(G8="","",IF(MONTH(G8+1)&lt;&gt;MONTH(G8),"",G8+1))</f>
        <v>42835</v>
      </c>
      <c r="I8" s="24">
        <f t="shared" si="3"/>
        <v>42836</v>
      </c>
      <c r="J8" s="24">
        <f t="shared" si="3"/>
        <v>42837</v>
      </c>
      <c r="K8" s="24">
        <f t="shared" si="3"/>
        <v>42838</v>
      </c>
      <c r="L8" s="24">
        <f t="shared" si="3"/>
        <v>42839</v>
      </c>
      <c r="M8" s="24">
        <f t="shared" si="3"/>
        <v>42840</v>
      </c>
      <c r="N8" s="15"/>
      <c r="O8" s="15"/>
    </row>
    <row r="9" spans="1:15" s="2" customFormat="1" ht="20.100000000000001" customHeight="1" x14ac:dyDescent="0.2">
      <c r="B9" s="59"/>
      <c r="C9" s="27"/>
      <c r="D9" s="28"/>
      <c r="E9" s="29"/>
      <c r="F9" s="3"/>
      <c r="G9" s="24">
        <f t="shared" si="2"/>
        <v>42841</v>
      </c>
      <c r="H9" s="24">
        <f t="shared" si="3"/>
        <v>42842</v>
      </c>
      <c r="I9" s="24">
        <f t="shared" si="3"/>
        <v>42843</v>
      </c>
      <c r="J9" s="24">
        <f t="shared" si="3"/>
        <v>42844</v>
      </c>
      <c r="K9" s="24">
        <f t="shared" si="3"/>
        <v>42845</v>
      </c>
      <c r="L9" s="24">
        <f t="shared" si="3"/>
        <v>42846</v>
      </c>
      <c r="M9" s="24">
        <f t="shared" si="3"/>
        <v>42847</v>
      </c>
      <c r="N9" s="15"/>
      <c r="O9" s="15"/>
    </row>
    <row r="10" spans="1:15" s="2" customFormat="1" ht="20.100000000000001" customHeight="1" x14ac:dyDescent="0.2">
      <c r="B10" s="30"/>
      <c r="G10" s="24">
        <f t="shared" si="2"/>
        <v>42848</v>
      </c>
      <c r="H10" s="24">
        <f t="shared" si="3"/>
        <v>42849</v>
      </c>
      <c r="I10" s="24">
        <f t="shared" si="3"/>
        <v>42850</v>
      </c>
      <c r="J10" s="24">
        <f t="shared" si="3"/>
        <v>42851</v>
      </c>
      <c r="K10" s="24">
        <f t="shared" si="3"/>
        <v>42852</v>
      </c>
      <c r="L10" s="24">
        <f t="shared" si="3"/>
        <v>42853</v>
      </c>
      <c r="M10" s="24">
        <f t="shared" si="3"/>
        <v>42854</v>
      </c>
      <c r="N10" s="15"/>
      <c r="O10" s="15"/>
    </row>
    <row r="11" spans="1:15" s="2" customFormat="1" ht="20.100000000000001" customHeight="1" x14ac:dyDescent="0.2">
      <c r="B11" s="20">
        <f>B12</f>
        <v>42829</v>
      </c>
      <c r="C11" s="21"/>
      <c r="D11" s="22"/>
      <c r="E11" s="23"/>
      <c r="G11" s="24">
        <f t="shared" si="2"/>
        <v>42855</v>
      </c>
      <c r="H11" s="24" t="str">
        <f t="shared" si="3"/>
        <v/>
      </c>
      <c r="I11" s="24" t="str">
        <f t="shared" si="3"/>
        <v/>
      </c>
      <c r="J11" s="24" t="str">
        <f t="shared" si="3"/>
        <v/>
      </c>
      <c r="K11" s="24" t="str">
        <f t="shared" si="3"/>
        <v/>
      </c>
      <c r="L11" s="24" t="str">
        <f t="shared" si="3"/>
        <v/>
      </c>
      <c r="M11" s="24" t="str">
        <f t="shared" si="3"/>
        <v/>
      </c>
      <c r="N11" s="15"/>
      <c r="O11" s="15"/>
    </row>
    <row r="12" spans="1:15" s="2" customFormat="1" ht="20.100000000000001" customHeight="1" x14ac:dyDescent="0.2">
      <c r="B12" s="58">
        <f>B7+1</f>
        <v>42829</v>
      </c>
      <c r="C12" s="25" t="s">
        <v>21</v>
      </c>
      <c r="D12" s="25" t="s">
        <v>21</v>
      </c>
      <c r="E12" s="26" t="s">
        <v>21</v>
      </c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58"/>
      <c r="C13" s="36"/>
      <c r="D13" s="37"/>
      <c r="E13" s="38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59"/>
      <c r="C14" s="27"/>
      <c r="D14" s="28"/>
      <c r="E14" s="29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42830</v>
      </c>
      <c r="C16" s="21"/>
      <c r="D16" s="22"/>
      <c r="E16" s="23"/>
      <c r="F16" s="2"/>
      <c r="G16" s="35"/>
      <c r="H16" s="2"/>
      <c r="I16" s="2"/>
    </row>
    <row r="17" spans="1:7" ht="20.100000000000001" customHeight="1" x14ac:dyDescent="0.2">
      <c r="A17" s="2"/>
      <c r="B17" s="58">
        <f>B12+1</f>
        <v>42830</v>
      </c>
      <c r="C17" s="25" t="s">
        <v>22</v>
      </c>
      <c r="D17" s="25" t="s">
        <v>22</v>
      </c>
      <c r="E17" s="26" t="s">
        <v>22</v>
      </c>
      <c r="G17" s="35"/>
    </row>
    <row r="18" spans="1:7" ht="20.100000000000001" customHeight="1" x14ac:dyDescent="0.2">
      <c r="A18" s="2"/>
      <c r="B18" s="58"/>
      <c r="C18" s="36"/>
      <c r="D18" s="37"/>
      <c r="E18" s="38"/>
      <c r="G18" s="35"/>
    </row>
    <row r="19" spans="1:7" ht="20.100000000000001" customHeight="1" x14ac:dyDescent="0.2">
      <c r="A19" s="2"/>
      <c r="B19" s="59"/>
      <c r="C19" s="27"/>
      <c r="D19" s="28"/>
      <c r="E19" s="29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42831</v>
      </c>
      <c r="C21" s="21"/>
      <c r="D21" s="22"/>
      <c r="E21" s="23"/>
    </row>
    <row r="22" spans="1:7" ht="20.100000000000001" customHeight="1" x14ac:dyDescent="0.2">
      <c r="A22" s="2"/>
      <c r="B22" s="58">
        <f>B17+1</f>
        <v>42831</v>
      </c>
      <c r="C22" s="25" t="s">
        <v>22</v>
      </c>
      <c r="D22" s="25" t="s">
        <v>22</v>
      </c>
      <c r="E22" s="26" t="s">
        <v>22</v>
      </c>
    </row>
    <row r="23" spans="1:7" ht="20.100000000000001" customHeight="1" x14ac:dyDescent="0.2">
      <c r="A23" s="2"/>
      <c r="B23" s="58"/>
      <c r="C23" s="36"/>
      <c r="D23" s="37"/>
      <c r="E23" s="38"/>
    </row>
    <row r="24" spans="1:7" ht="20.100000000000001" customHeight="1" x14ac:dyDescent="0.2">
      <c r="A24" s="2"/>
      <c r="B24" s="59"/>
      <c r="C24" s="27"/>
      <c r="D24" s="28"/>
      <c r="E24" s="29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42832</v>
      </c>
      <c r="C26" s="21"/>
      <c r="D26" s="22"/>
      <c r="E26" s="23"/>
    </row>
    <row r="27" spans="1:7" ht="20.100000000000001" customHeight="1" x14ac:dyDescent="0.2">
      <c r="A27" s="2"/>
      <c r="B27" s="58">
        <f>B22+1</f>
        <v>42832</v>
      </c>
      <c r="C27" s="25" t="s">
        <v>23</v>
      </c>
      <c r="D27" s="25" t="s">
        <v>23</v>
      </c>
      <c r="E27" s="25" t="s">
        <v>23</v>
      </c>
    </row>
    <row r="28" spans="1:7" ht="20.100000000000001" customHeight="1" x14ac:dyDescent="0.2">
      <c r="A28" s="2"/>
      <c r="B28" s="58"/>
      <c r="C28" s="36"/>
      <c r="D28" s="37"/>
      <c r="E28" s="38"/>
    </row>
    <row r="29" spans="1:7" ht="20.100000000000001" customHeight="1" x14ac:dyDescent="0.2">
      <c r="A29" s="2"/>
      <c r="B29" s="59"/>
      <c r="C29" s="27"/>
      <c r="D29" s="28"/>
      <c r="E29" s="29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42833</v>
      </c>
      <c r="C31" s="21"/>
      <c r="D31" s="22"/>
      <c r="E31" s="23"/>
    </row>
    <row r="32" spans="1:7" ht="20.100000000000001" customHeight="1" x14ac:dyDescent="0.2">
      <c r="A32" s="2"/>
      <c r="B32" s="58">
        <f>B27+1</f>
        <v>42833</v>
      </c>
      <c r="C32" s="25" t="s">
        <v>23</v>
      </c>
      <c r="D32" s="25" t="s">
        <v>23</v>
      </c>
      <c r="E32" s="25" t="s">
        <v>23</v>
      </c>
    </row>
    <row r="33" spans="1:5" ht="20.100000000000001" customHeight="1" x14ac:dyDescent="0.2">
      <c r="A33" s="2"/>
      <c r="B33" s="58"/>
      <c r="C33" s="36"/>
      <c r="D33" s="37"/>
      <c r="E33" s="38"/>
    </row>
    <row r="34" spans="1:5" ht="20.100000000000001" customHeight="1" x14ac:dyDescent="0.2">
      <c r="A34" s="2"/>
      <c r="B34" s="59"/>
      <c r="C34" s="27"/>
      <c r="D34" s="28"/>
      <c r="E34" s="29"/>
    </row>
    <row r="35" spans="1:5" ht="20.100000000000001" customHeight="1" x14ac:dyDescent="0.2">
      <c r="B35" s="30"/>
    </row>
    <row r="36" spans="1:5" ht="20.100000000000001" customHeight="1" x14ac:dyDescent="0.2">
      <c r="B36" s="20">
        <f>B37</f>
        <v>42834</v>
      </c>
      <c r="C36" s="21"/>
      <c r="D36" s="22"/>
      <c r="E36" s="23"/>
    </row>
    <row r="37" spans="1:5" ht="20.100000000000001" customHeight="1" x14ac:dyDescent="0.2">
      <c r="A37" s="2"/>
      <c r="B37" s="58">
        <f>B32+1</f>
        <v>42834</v>
      </c>
      <c r="C37" s="25" t="s">
        <v>23</v>
      </c>
      <c r="D37" s="25" t="s">
        <v>23</v>
      </c>
      <c r="E37" s="25" t="s">
        <v>23</v>
      </c>
    </row>
    <row r="38" spans="1:5" ht="20.100000000000001" customHeight="1" x14ac:dyDescent="0.2">
      <c r="A38" s="2"/>
      <c r="B38" s="58"/>
      <c r="C38" s="36"/>
      <c r="D38" s="37"/>
      <c r="E38" s="38"/>
    </row>
    <row r="39" spans="1:5" ht="20.100000000000001" customHeight="1" x14ac:dyDescent="0.2">
      <c r="A39" s="2"/>
      <c r="B39" s="59"/>
      <c r="C39" s="27"/>
      <c r="D39" s="28"/>
      <c r="E39" s="29"/>
    </row>
    <row r="40" spans="1:5" ht="20.100000000000001" customHeight="1" x14ac:dyDescent="0.2">
      <c r="B40" s="30"/>
    </row>
    <row r="41" spans="1:5" ht="20.100000000000001" customHeight="1" x14ac:dyDescent="0.2">
      <c r="A41" s="39"/>
      <c r="B41" s="12" t="s">
        <v>5</v>
      </c>
      <c r="C41" s="13">
        <f>C3+7</f>
        <v>42835</v>
      </c>
      <c r="D41" s="13"/>
      <c r="E41" s="14">
        <f>1+INT((C41-DATE(YEAR(C41+4-WEEKDAY(C41+6)),1,5)+WEEKDAY(DATE(YEAR(C41+4-WEEKDAY(C41+6)),1,3)))/7)</f>
        <v>15</v>
      </c>
    </row>
    <row r="42" spans="1:5" ht="20.100000000000001" customHeight="1" x14ac:dyDescent="0.2"/>
    <row r="43" spans="1:5" ht="20.100000000000001" customHeight="1" x14ac:dyDescent="0.2">
      <c r="B43" s="20">
        <f>B44</f>
        <v>42835</v>
      </c>
      <c r="C43" s="21"/>
      <c r="D43" s="22"/>
      <c r="E43" s="23"/>
    </row>
    <row r="44" spans="1:5" ht="20.100000000000001" customHeight="1" x14ac:dyDescent="0.2">
      <c r="A44" s="2"/>
      <c r="B44" s="58">
        <f>B37+1</f>
        <v>42835</v>
      </c>
      <c r="C44" s="25" t="s">
        <v>24</v>
      </c>
      <c r="D44" s="25" t="s">
        <v>24</v>
      </c>
      <c r="E44" s="25" t="s">
        <v>24</v>
      </c>
    </row>
    <row r="45" spans="1:5" ht="20.100000000000001" customHeight="1" x14ac:dyDescent="0.2">
      <c r="A45" s="2"/>
      <c r="B45" s="58"/>
      <c r="C45" s="25"/>
      <c r="D45" s="37"/>
      <c r="E45" s="38"/>
    </row>
    <row r="46" spans="1:5" ht="20.100000000000001" customHeight="1" x14ac:dyDescent="0.2">
      <c r="A46" s="2"/>
      <c r="B46" s="59"/>
      <c r="C46" s="27"/>
      <c r="D46" s="28"/>
      <c r="E46" s="29"/>
    </row>
    <row r="47" spans="1:5" ht="20.100000000000001" customHeight="1" x14ac:dyDescent="0.2">
      <c r="A47" s="2"/>
      <c r="B47" s="30"/>
      <c r="C47" s="2"/>
      <c r="D47" s="2"/>
      <c r="E47" s="2"/>
    </row>
    <row r="48" spans="1:5" ht="20.100000000000001" customHeight="1" x14ac:dyDescent="0.2">
      <c r="A48" s="2"/>
      <c r="B48" s="20">
        <f>B49</f>
        <v>42836</v>
      </c>
      <c r="C48" s="21"/>
      <c r="D48" s="22"/>
      <c r="E48" s="23"/>
    </row>
    <row r="49" spans="1:5" ht="20.100000000000001" customHeight="1" x14ac:dyDescent="0.2">
      <c r="A49" s="2"/>
      <c r="B49" s="58">
        <f>B44+1</f>
        <v>42836</v>
      </c>
      <c r="C49" s="25" t="s">
        <v>25</v>
      </c>
      <c r="D49" s="25" t="s">
        <v>25</v>
      </c>
      <c r="E49" s="26" t="s">
        <v>25</v>
      </c>
    </row>
    <row r="50" spans="1:5" ht="20.100000000000001" customHeight="1" x14ac:dyDescent="0.2">
      <c r="A50" s="2"/>
      <c r="B50" s="58"/>
      <c r="C50" s="25" t="s">
        <v>26</v>
      </c>
      <c r="D50" s="25" t="s">
        <v>26</v>
      </c>
      <c r="E50" s="25" t="s">
        <v>26</v>
      </c>
    </row>
    <row r="51" spans="1:5" ht="20.100000000000001" customHeight="1" x14ac:dyDescent="0.2">
      <c r="A51" s="2"/>
      <c r="B51" s="59"/>
      <c r="C51" s="27"/>
      <c r="D51" s="28"/>
      <c r="E51" s="29"/>
    </row>
    <row r="52" spans="1:5" ht="20.100000000000001" customHeight="1" x14ac:dyDescent="0.2">
      <c r="A52" s="2"/>
      <c r="B52" s="30"/>
      <c r="C52" s="2"/>
      <c r="D52" s="2"/>
      <c r="E52" s="2"/>
    </row>
    <row r="53" spans="1:5" ht="20.100000000000001" customHeight="1" x14ac:dyDescent="0.2">
      <c r="A53" s="2"/>
      <c r="B53" s="20">
        <f>B54</f>
        <v>42837</v>
      </c>
      <c r="C53" s="21"/>
      <c r="D53" s="22"/>
      <c r="E53" s="23"/>
    </row>
    <row r="54" spans="1:5" ht="20.100000000000001" customHeight="1" x14ac:dyDescent="0.2">
      <c r="A54" s="2"/>
      <c r="B54" s="58">
        <f>B49+1</f>
        <v>42837</v>
      </c>
      <c r="C54" s="25" t="s">
        <v>25</v>
      </c>
      <c r="D54" s="25" t="s">
        <v>25</v>
      </c>
      <c r="E54" s="26" t="s">
        <v>25</v>
      </c>
    </row>
    <row r="55" spans="1:5" ht="20.100000000000001" customHeight="1" x14ac:dyDescent="0.2">
      <c r="A55" s="2"/>
      <c r="B55" s="58"/>
      <c r="C55" s="36"/>
      <c r="D55" s="41"/>
      <c r="E55" s="38"/>
    </row>
    <row r="56" spans="1:5" ht="20.100000000000001" customHeight="1" x14ac:dyDescent="0.2">
      <c r="A56" s="2"/>
      <c r="B56" s="59"/>
      <c r="C56" s="27"/>
      <c r="D56" s="28"/>
      <c r="E56" s="29"/>
    </row>
    <row r="57" spans="1:5" ht="20.100000000000001" customHeight="1" x14ac:dyDescent="0.2">
      <c r="B57" s="30"/>
    </row>
    <row r="58" spans="1:5" ht="20.100000000000001" customHeight="1" x14ac:dyDescent="0.2">
      <c r="B58" s="20">
        <f>B59</f>
        <v>42838</v>
      </c>
      <c r="C58" s="21"/>
      <c r="D58" s="22"/>
      <c r="E58" s="23"/>
    </row>
    <row r="59" spans="1:5" ht="20.100000000000001" customHeight="1" x14ac:dyDescent="0.2">
      <c r="A59" s="2"/>
      <c r="B59" s="58">
        <f>B54+1</f>
        <v>42838</v>
      </c>
      <c r="C59" s="25" t="s">
        <v>27</v>
      </c>
      <c r="D59" s="25" t="s">
        <v>27</v>
      </c>
      <c r="E59" s="26" t="s">
        <v>27</v>
      </c>
    </row>
    <row r="60" spans="1:5" ht="20.100000000000001" customHeight="1" x14ac:dyDescent="0.2">
      <c r="A60" s="2"/>
      <c r="B60" s="58"/>
      <c r="C60" s="36"/>
      <c r="D60" s="42"/>
      <c r="E60" s="38"/>
    </row>
    <row r="61" spans="1:5" ht="20.100000000000001" customHeight="1" x14ac:dyDescent="0.2">
      <c r="A61" s="2"/>
      <c r="B61" s="59"/>
      <c r="C61" s="27"/>
      <c r="D61" s="28"/>
      <c r="E61" s="29"/>
    </row>
    <row r="62" spans="1:5" ht="20.100000000000001" customHeight="1" x14ac:dyDescent="0.2">
      <c r="B62" s="30"/>
    </row>
    <row r="63" spans="1:5" ht="20.100000000000001" customHeight="1" x14ac:dyDescent="0.2">
      <c r="B63" s="20">
        <f>B64</f>
        <v>42839</v>
      </c>
      <c r="C63" s="21"/>
      <c r="D63" s="22"/>
      <c r="E63" s="23"/>
    </row>
    <row r="64" spans="1:5" ht="20.100000000000001" customHeight="1" x14ac:dyDescent="0.2">
      <c r="A64" s="2"/>
      <c r="B64" s="58">
        <f>B59+1</f>
        <v>42839</v>
      </c>
      <c r="C64" s="25" t="s">
        <v>27</v>
      </c>
      <c r="D64" s="25" t="s">
        <v>27</v>
      </c>
      <c r="E64" s="26" t="s">
        <v>27</v>
      </c>
    </row>
    <row r="65" spans="1:5" ht="20.100000000000001" customHeight="1" x14ac:dyDescent="0.2">
      <c r="A65" s="2"/>
      <c r="B65" s="58"/>
      <c r="C65" s="36"/>
      <c r="D65" s="37"/>
      <c r="E65" s="38"/>
    </row>
    <row r="66" spans="1:5" ht="20.100000000000001" customHeight="1" x14ac:dyDescent="0.2">
      <c r="A66" s="2"/>
      <c r="B66" s="59"/>
      <c r="C66" s="27"/>
      <c r="D66" s="28"/>
      <c r="E66" s="29"/>
    </row>
    <row r="67" spans="1:5" ht="20.100000000000001" customHeight="1" x14ac:dyDescent="0.2">
      <c r="B67" s="30"/>
    </row>
    <row r="68" spans="1:5" ht="20.100000000000001" customHeight="1" x14ac:dyDescent="0.2">
      <c r="B68" s="20">
        <f>B69</f>
        <v>42840</v>
      </c>
      <c r="C68" s="21"/>
      <c r="D68" s="22"/>
      <c r="E68" s="23"/>
    </row>
    <row r="69" spans="1:5" ht="20.100000000000001" customHeight="1" x14ac:dyDescent="0.2">
      <c r="A69" s="2"/>
      <c r="B69" s="58">
        <f>B64+1</f>
        <v>42840</v>
      </c>
      <c r="C69" s="25"/>
      <c r="D69" s="25"/>
      <c r="E69" s="38"/>
    </row>
    <row r="70" spans="1:5" ht="20.100000000000001" customHeight="1" x14ac:dyDescent="0.2">
      <c r="A70" s="2"/>
      <c r="B70" s="58"/>
      <c r="C70" s="36"/>
      <c r="D70" s="37"/>
      <c r="E70" s="38"/>
    </row>
    <row r="71" spans="1:5" ht="20.100000000000001" customHeight="1" x14ac:dyDescent="0.2">
      <c r="A71" s="2"/>
      <c r="B71" s="59"/>
      <c r="C71" s="27"/>
      <c r="D71" s="28"/>
      <c r="E71" s="29"/>
    </row>
    <row r="72" spans="1:5" ht="20.100000000000001" customHeight="1" x14ac:dyDescent="0.2">
      <c r="B72" s="30"/>
    </row>
    <row r="73" spans="1:5" ht="20.100000000000001" customHeight="1" x14ac:dyDescent="0.2">
      <c r="B73" s="20">
        <f>B74</f>
        <v>42841</v>
      </c>
      <c r="C73" s="21"/>
      <c r="D73" s="22"/>
      <c r="E73" s="23"/>
    </row>
    <row r="74" spans="1:5" ht="20.100000000000001" customHeight="1" x14ac:dyDescent="0.2">
      <c r="A74" s="2"/>
      <c r="B74" s="58">
        <f>B69+1</f>
        <v>42841</v>
      </c>
      <c r="C74" s="36"/>
      <c r="D74" s="37"/>
      <c r="E74" s="38"/>
    </row>
    <row r="75" spans="1:5" ht="20.100000000000001" customHeight="1" x14ac:dyDescent="0.2">
      <c r="A75" s="2"/>
      <c r="B75" s="58"/>
      <c r="C75" s="36"/>
      <c r="D75" s="37"/>
      <c r="E75" s="38"/>
    </row>
    <row r="76" spans="1:5" ht="20.100000000000001" customHeight="1" x14ac:dyDescent="0.2">
      <c r="A76" s="2"/>
      <c r="B76" s="59"/>
      <c r="C76" s="27"/>
      <c r="D76" s="28"/>
      <c r="E76" s="29"/>
    </row>
  </sheetData>
  <mergeCells count="19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</mergeCells>
  <phoneticPr fontId="19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66" zoomScale="90" zoomScaleNormal="90" workbookViewId="0">
      <selection activeCell="E65" sqref="E65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60" t="s">
        <v>0</v>
      </c>
      <c r="C1" s="60"/>
      <c r="D1" s="60"/>
      <c r="E1" s="4"/>
      <c r="G1" s="5" t="s">
        <v>1</v>
      </c>
      <c r="H1" s="6"/>
      <c r="I1" s="11"/>
      <c r="J1" s="43"/>
      <c r="K1" s="43"/>
      <c r="L1" s="61"/>
      <c r="M1" s="61"/>
      <c r="N1" s="43"/>
      <c r="O1" s="43"/>
    </row>
    <row r="2" spans="1:15" ht="20.100000000000001" customHeight="1" x14ac:dyDescent="0.2">
      <c r="B2" s="60"/>
      <c r="C2" s="60"/>
      <c r="D2" s="7" t="s">
        <v>2</v>
      </c>
      <c r="E2" s="8">
        <f>C3</f>
        <v>42842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42842</v>
      </c>
      <c r="D3" s="13"/>
      <c r="E3" s="14">
        <f>1+INT((C3-DATE(YEAR(C3+4-WEEKDAY(C3+6)),1,5)+WEEKDAY(DATE(YEAR(C3+4-WEEKDAY(C3+6)),1,3)))/7)</f>
        <v>16</v>
      </c>
      <c r="F3" s="15"/>
      <c r="G3" s="11"/>
      <c r="H3" s="16" t="s">
        <v>6</v>
      </c>
      <c r="I3" s="44">
        <v>4</v>
      </c>
      <c r="J3" s="45"/>
      <c r="K3" s="16" t="s">
        <v>7</v>
      </c>
      <c r="L3" s="62">
        <v>2017</v>
      </c>
      <c r="M3" s="63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64">
        <f>DATE(L3,I3,1)</f>
        <v>42826</v>
      </c>
      <c r="H4" s="65"/>
      <c r="I4" s="65"/>
      <c r="J4" s="65"/>
      <c r="K4" s="65"/>
      <c r="L4" s="65"/>
      <c r="M4" s="66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42842</v>
      </c>
      <c r="C6" s="21"/>
      <c r="D6" s="22"/>
      <c r="E6" s="23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 t="str">
        <f>IF(I6="",IF(WEEKDAY(G4,1)=MOD(1+2,7)+1,G4,""),I6+1)</f>
        <v/>
      </c>
      <c r="K6" s="24" t="str">
        <f>IF(J6="",IF(WEEKDAY(G4,1)=MOD(1+3,7)+1,G4,""),J6+1)</f>
        <v/>
      </c>
      <c r="L6" s="24" t="str">
        <f>IF(K6="",IF(WEEKDAY(G4,1)=MOD(1+4,7)+1,G4,""),K6+1)</f>
        <v/>
      </c>
      <c r="M6" s="24">
        <f>IF(L6="",IF(WEEKDAY(G4,1)=MOD(1+5,7)+1,G4,""),L6+1)</f>
        <v>42826</v>
      </c>
      <c r="N6" s="15"/>
      <c r="O6" s="15"/>
    </row>
    <row r="7" spans="1:15" ht="20.100000000000001" customHeight="1" x14ac:dyDescent="0.2">
      <c r="A7" s="2"/>
      <c r="B7" s="58">
        <f>E2</f>
        <v>42842</v>
      </c>
      <c r="C7" s="25" t="s">
        <v>28</v>
      </c>
      <c r="D7" s="25" t="s">
        <v>28</v>
      </c>
      <c r="E7" s="26" t="s">
        <v>28</v>
      </c>
      <c r="G7" s="24">
        <f>IF(M6="","",IF(MONTH(M6+1)&lt;&gt;MONTH(M6),"",M6+1))</f>
        <v>42827</v>
      </c>
      <c r="H7" s="24">
        <f t="shared" ref="H7:J7" si="0">IF(G7="","",IF(MONTH(G7+1)&lt;&gt;MONTH(G7),"",G7+1))</f>
        <v>42828</v>
      </c>
      <c r="I7" s="24">
        <f t="shared" si="0"/>
        <v>42829</v>
      </c>
      <c r="J7" s="24">
        <f t="shared" si="0"/>
        <v>42830</v>
      </c>
      <c r="K7" s="24">
        <f t="shared" ref="K7:M7" si="1">IF(J7="","",IF(MONTH(J7+1)&lt;&gt;MONTH(J7),"",J7+1))</f>
        <v>42831</v>
      </c>
      <c r="L7" s="24">
        <f t="shared" si="1"/>
        <v>42832</v>
      </c>
      <c r="M7" s="24">
        <f t="shared" si="1"/>
        <v>42833</v>
      </c>
      <c r="N7" s="15"/>
      <c r="O7" s="15"/>
    </row>
    <row r="8" spans="1:15" ht="20.100000000000001" customHeight="1" x14ac:dyDescent="0.2">
      <c r="A8" s="2"/>
      <c r="B8" s="58"/>
      <c r="C8" s="25"/>
      <c r="D8" s="25"/>
      <c r="E8" s="26"/>
      <c r="G8" s="24">
        <f t="shared" ref="G8:G11" si="2">IF(M7="","",IF(MONTH(M7+1)&lt;&gt;MONTH(M7),"",M7+1))</f>
        <v>42834</v>
      </c>
      <c r="H8" s="24">
        <f t="shared" ref="H8:M11" si="3">IF(G8="","",IF(MONTH(G8+1)&lt;&gt;MONTH(G8),"",G8+1))</f>
        <v>42835</v>
      </c>
      <c r="I8" s="24">
        <f t="shared" si="3"/>
        <v>42836</v>
      </c>
      <c r="J8" s="24">
        <f t="shared" si="3"/>
        <v>42837</v>
      </c>
      <c r="K8" s="24">
        <f t="shared" si="3"/>
        <v>42838</v>
      </c>
      <c r="L8" s="24">
        <f t="shared" si="3"/>
        <v>42839</v>
      </c>
      <c r="M8" s="24">
        <f t="shared" si="3"/>
        <v>42840</v>
      </c>
      <c r="N8" s="15"/>
      <c r="O8" s="15"/>
    </row>
    <row r="9" spans="1:15" s="2" customFormat="1" ht="20.100000000000001" customHeight="1" x14ac:dyDescent="0.2">
      <c r="B9" s="59"/>
      <c r="C9" s="27"/>
      <c r="D9" s="28"/>
      <c r="E9" s="29"/>
      <c r="F9" s="3"/>
      <c r="G9" s="24">
        <f t="shared" si="2"/>
        <v>42841</v>
      </c>
      <c r="H9" s="24">
        <f t="shared" si="3"/>
        <v>42842</v>
      </c>
      <c r="I9" s="24">
        <f t="shared" si="3"/>
        <v>42843</v>
      </c>
      <c r="J9" s="24">
        <f t="shared" si="3"/>
        <v>42844</v>
      </c>
      <c r="K9" s="24">
        <f t="shared" si="3"/>
        <v>42845</v>
      </c>
      <c r="L9" s="24">
        <f t="shared" si="3"/>
        <v>42846</v>
      </c>
      <c r="M9" s="24">
        <f t="shared" si="3"/>
        <v>42847</v>
      </c>
      <c r="N9" s="15"/>
      <c r="O9" s="15"/>
    </row>
    <row r="10" spans="1:15" s="2" customFormat="1" ht="20.100000000000001" customHeight="1" x14ac:dyDescent="0.2">
      <c r="B10" s="30"/>
      <c r="G10" s="24">
        <f t="shared" si="2"/>
        <v>42848</v>
      </c>
      <c r="H10" s="24">
        <f t="shared" si="3"/>
        <v>42849</v>
      </c>
      <c r="I10" s="24">
        <f t="shared" si="3"/>
        <v>42850</v>
      </c>
      <c r="J10" s="24">
        <f t="shared" si="3"/>
        <v>42851</v>
      </c>
      <c r="K10" s="24">
        <f t="shared" si="3"/>
        <v>42852</v>
      </c>
      <c r="L10" s="24">
        <f t="shared" si="3"/>
        <v>42853</v>
      </c>
      <c r="M10" s="24">
        <f t="shared" si="3"/>
        <v>42854</v>
      </c>
      <c r="N10" s="15"/>
      <c r="O10" s="15"/>
    </row>
    <row r="11" spans="1:15" s="2" customFormat="1" ht="20.100000000000001" customHeight="1" x14ac:dyDescent="0.2">
      <c r="B11" s="20">
        <f>B12</f>
        <v>42843</v>
      </c>
      <c r="C11" s="21"/>
      <c r="D11" s="22"/>
      <c r="E11" s="23"/>
      <c r="G11" s="24">
        <f t="shared" si="2"/>
        <v>42855</v>
      </c>
      <c r="H11" s="24" t="str">
        <f t="shared" si="3"/>
        <v/>
      </c>
      <c r="I11" s="24" t="str">
        <f t="shared" si="3"/>
        <v/>
      </c>
      <c r="J11" s="24" t="str">
        <f t="shared" si="3"/>
        <v/>
      </c>
      <c r="K11" s="24" t="str">
        <f t="shared" si="3"/>
        <v/>
      </c>
      <c r="L11" s="24" t="str">
        <f t="shared" si="3"/>
        <v/>
      </c>
      <c r="M11" s="24" t="str">
        <f t="shared" si="3"/>
        <v/>
      </c>
      <c r="N11" s="15"/>
      <c r="O11" s="15"/>
    </row>
    <row r="12" spans="1:15" s="2" customFormat="1" ht="20.100000000000001" customHeight="1" x14ac:dyDescent="0.2">
      <c r="B12" s="58">
        <f>B7+1</f>
        <v>42843</v>
      </c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58"/>
      <c r="C13" s="31"/>
      <c r="D13" s="31"/>
      <c r="E13" s="3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59"/>
      <c r="C14" s="34" t="s">
        <v>29</v>
      </c>
      <c r="D14" s="34" t="s">
        <v>29</v>
      </c>
      <c r="E14" s="34" t="s">
        <v>29</v>
      </c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42844</v>
      </c>
      <c r="C16" s="21"/>
      <c r="D16" s="22"/>
      <c r="E16" s="23"/>
      <c r="F16" s="2"/>
      <c r="G16" s="35"/>
      <c r="H16" s="2"/>
      <c r="I16" s="2"/>
    </row>
    <row r="17" spans="1:7" ht="20.100000000000001" customHeight="1" x14ac:dyDescent="0.2">
      <c r="A17" s="2"/>
      <c r="B17" s="58">
        <f>B12+1</f>
        <v>42844</v>
      </c>
      <c r="C17" s="25" t="s">
        <v>30</v>
      </c>
      <c r="D17" s="25" t="s">
        <v>30</v>
      </c>
      <c r="E17" s="26" t="s">
        <v>30</v>
      </c>
      <c r="G17" s="35"/>
    </row>
    <row r="18" spans="1:7" ht="20.100000000000001" customHeight="1" x14ac:dyDescent="0.2">
      <c r="A18" s="2"/>
      <c r="B18" s="58"/>
      <c r="C18" s="25"/>
      <c r="D18" s="25"/>
      <c r="E18" s="26"/>
      <c r="G18" s="35"/>
    </row>
    <row r="19" spans="1:7" ht="20.100000000000001" customHeight="1" x14ac:dyDescent="0.2">
      <c r="A19" s="2"/>
      <c r="B19" s="59"/>
      <c r="C19" s="27"/>
      <c r="D19" s="28"/>
      <c r="E19" s="29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42845</v>
      </c>
      <c r="C21" s="21"/>
      <c r="D21" s="22"/>
      <c r="E21" s="23"/>
    </row>
    <row r="22" spans="1:7" ht="20.100000000000001" customHeight="1" x14ac:dyDescent="0.2">
      <c r="A22" s="2"/>
      <c r="B22" s="58">
        <f>B17+1</f>
        <v>42845</v>
      </c>
      <c r="C22" s="31" t="s">
        <v>31</v>
      </c>
      <c r="D22" s="31" t="s">
        <v>31</v>
      </c>
      <c r="E22" s="32" t="s">
        <v>31</v>
      </c>
    </row>
    <row r="23" spans="1:7" ht="20.100000000000001" customHeight="1" x14ac:dyDescent="0.2">
      <c r="A23" s="2"/>
      <c r="B23" s="58"/>
      <c r="C23" s="25"/>
      <c r="D23" s="25"/>
      <c r="E23" s="26"/>
    </row>
    <row r="24" spans="1:7" ht="20.100000000000001" customHeight="1" x14ac:dyDescent="0.2">
      <c r="A24" s="2"/>
      <c r="B24" s="59"/>
      <c r="C24" s="27"/>
      <c r="D24" s="28"/>
      <c r="E24" s="29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42846</v>
      </c>
      <c r="C26" s="21"/>
      <c r="D26" s="22"/>
      <c r="E26" s="23"/>
    </row>
    <row r="27" spans="1:7" ht="20.100000000000001" customHeight="1" x14ac:dyDescent="0.2">
      <c r="A27" s="2"/>
      <c r="B27" s="58">
        <f>B22+1</f>
        <v>42846</v>
      </c>
      <c r="C27" s="31" t="s">
        <v>31</v>
      </c>
      <c r="D27" s="31" t="s">
        <v>31</v>
      </c>
      <c r="E27" s="32" t="s">
        <v>31</v>
      </c>
    </row>
    <row r="28" spans="1:7" ht="20.100000000000001" customHeight="1" x14ac:dyDescent="0.2">
      <c r="A28" s="2"/>
      <c r="B28" s="58"/>
      <c r="C28" s="25"/>
      <c r="D28" s="25"/>
      <c r="E28" s="26"/>
    </row>
    <row r="29" spans="1:7" ht="20.100000000000001" customHeight="1" x14ac:dyDescent="0.2">
      <c r="A29" s="2"/>
      <c r="B29" s="59"/>
      <c r="C29" s="27"/>
      <c r="D29" s="28"/>
      <c r="E29" s="29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42847</v>
      </c>
      <c r="C31" s="21"/>
      <c r="D31" s="22"/>
      <c r="E31" s="23"/>
    </row>
    <row r="32" spans="1:7" ht="20.100000000000001" customHeight="1" x14ac:dyDescent="0.2">
      <c r="A32" s="2"/>
      <c r="B32" s="58">
        <f>B27+1</f>
        <v>42847</v>
      </c>
      <c r="C32" s="25"/>
      <c r="D32" s="25"/>
      <c r="E32" s="26"/>
    </row>
    <row r="33" spans="1:5" ht="20.100000000000001" customHeight="1" x14ac:dyDescent="0.2">
      <c r="A33" s="2"/>
      <c r="B33" s="58"/>
      <c r="C33" s="36"/>
      <c r="D33" s="37"/>
      <c r="E33" s="38"/>
    </row>
    <row r="34" spans="1:5" ht="20.100000000000001" customHeight="1" x14ac:dyDescent="0.2">
      <c r="A34" s="2"/>
      <c r="B34" s="59"/>
      <c r="C34" s="27"/>
      <c r="D34" s="28"/>
      <c r="E34" s="29"/>
    </row>
    <row r="35" spans="1:5" ht="20.100000000000001" customHeight="1" x14ac:dyDescent="0.2">
      <c r="B35" s="30"/>
    </row>
    <row r="36" spans="1:5" ht="20.100000000000001" customHeight="1" x14ac:dyDescent="0.2">
      <c r="B36" s="20">
        <f>B37</f>
        <v>42848</v>
      </c>
      <c r="C36" s="21"/>
      <c r="D36" s="22"/>
      <c r="E36" s="23"/>
    </row>
    <row r="37" spans="1:5" ht="20.100000000000001" customHeight="1" x14ac:dyDescent="0.2">
      <c r="A37" s="2"/>
      <c r="B37" s="58">
        <f>B32+1</f>
        <v>42848</v>
      </c>
      <c r="C37" s="25"/>
      <c r="D37" s="25"/>
      <c r="E37" s="26"/>
    </row>
    <row r="38" spans="1:5" ht="20.100000000000001" customHeight="1" x14ac:dyDescent="0.2">
      <c r="A38" s="2"/>
      <c r="B38" s="58"/>
      <c r="C38" s="36"/>
      <c r="D38" s="37"/>
      <c r="E38" s="38"/>
    </row>
    <row r="39" spans="1:5" ht="20.100000000000001" customHeight="1" x14ac:dyDescent="0.2">
      <c r="A39" s="2"/>
      <c r="B39" s="59"/>
      <c r="C39" s="27"/>
      <c r="D39" s="28"/>
      <c r="E39" s="29"/>
    </row>
    <row r="40" spans="1:5" ht="20.100000000000001" customHeight="1" x14ac:dyDescent="0.2">
      <c r="B40" s="30"/>
    </row>
    <row r="41" spans="1:5" ht="20.100000000000001" customHeight="1" x14ac:dyDescent="0.2">
      <c r="A41" s="39"/>
      <c r="B41" s="12" t="s">
        <v>5</v>
      </c>
      <c r="C41" s="13">
        <f>C3+7</f>
        <v>42849</v>
      </c>
      <c r="D41" s="13"/>
      <c r="E41" s="14">
        <f>1+INT((C41-DATE(YEAR(C41+4-WEEKDAY(C41+6)),1,5)+WEEKDAY(DATE(YEAR(C41+4-WEEKDAY(C41+6)),1,3)))/7)</f>
        <v>17</v>
      </c>
    </row>
    <row r="42" spans="1:5" ht="20.100000000000001" customHeight="1" x14ac:dyDescent="0.2"/>
    <row r="43" spans="1:5" ht="20.100000000000001" customHeight="1" x14ac:dyDescent="0.2">
      <c r="B43" s="20">
        <f>B44</f>
        <v>42849</v>
      </c>
      <c r="C43" s="21"/>
      <c r="D43" s="22"/>
      <c r="E43" s="23"/>
    </row>
    <row r="44" spans="1:5" ht="20.100000000000001" customHeight="1" x14ac:dyDescent="0.2">
      <c r="A44" s="2"/>
      <c r="B44" s="58">
        <f>B37+1</f>
        <v>42849</v>
      </c>
      <c r="C44" s="25" t="s">
        <v>32</v>
      </c>
      <c r="D44" s="25" t="s">
        <v>32</v>
      </c>
      <c r="E44" s="40" t="s">
        <v>32</v>
      </c>
    </row>
    <row r="45" spans="1:5" ht="20.100000000000001" customHeight="1" x14ac:dyDescent="0.2">
      <c r="A45" s="2"/>
      <c r="B45" s="58"/>
      <c r="C45" s="25" t="s">
        <v>33</v>
      </c>
      <c r="D45" s="25" t="s">
        <v>33</v>
      </c>
      <c r="E45" s="40" t="s">
        <v>33</v>
      </c>
    </row>
    <row r="46" spans="1:5" ht="20.100000000000001" customHeight="1" x14ac:dyDescent="0.2">
      <c r="A46" s="2"/>
      <c r="B46" s="59"/>
      <c r="C46" s="27"/>
      <c r="D46" s="28"/>
      <c r="E46" s="29"/>
    </row>
    <row r="47" spans="1:5" ht="20.100000000000001" customHeight="1" x14ac:dyDescent="0.2">
      <c r="A47" s="2"/>
      <c r="B47" s="30"/>
      <c r="C47" s="2"/>
      <c r="D47" s="2"/>
      <c r="E47" s="2"/>
    </row>
    <row r="48" spans="1:5" ht="20.100000000000001" customHeight="1" x14ac:dyDescent="0.2">
      <c r="A48" s="2"/>
      <c r="B48" s="20">
        <f>B49</f>
        <v>42850</v>
      </c>
      <c r="C48" s="21"/>
      <c r="D48" s="22"/>
      <c r="E48" s="23"/>
    </row>
    <row r="49" spans="1:5" ht="20.100000000000001" customHeight="1" x14ac:dyDescent="0.2">
      <c r="A49" s="2"/>
      <c r="B49" s="58">
        <f>B44+1</f>
        <v>42850</v>
      </c>
      <c r="C49" s="25" t="s">
        <v>34</v>
      </c>
      <c r="D49" s="25" t="s">
        <v>34</v>
      </c>
      <c r="E49" s="25" t="s">
        <v>34</v>
      </c>
    </row>
    <row r="50" spans="1:5" ht="20.100000000000001" customHeight="1" x14ac:dyDescent="0.2">
      <c r="A50" s="2"/>
      <c r="B50" s="58"/>
      <c r="C50" s="36"/>
      <c r="D50" s="41"/>
      <c r="E50" s="38"/>
    </row>
    <row r="51" spans="1:5" ht="20.100000000000001" customHeight="1" x14ac:dyDescent="0.2">
      <c r="A51" s="2"/>
      <c r="B51" s="59"/>
      <c r="C51" s="27"/>
      <c r="D51" s="28"/>
      <c r="E51" s="29"/>
    </row>
    <row r="52" spans="1:5" ht="20.100000000000001" customHeight="1" x14ac:dyDescent="0.2">
      <c r="A52" s="2"/>
      <c r="B52" s="30"/>
      <c r="C52" s="2"/>
      <c r="D52" s="2"/>
      <c r="E52" s="2"/>
    </row>
    <row r="53" spans="1:5" ht="20.100000000000001" customHeight="1" x14ac:dyDescent="0.2">
      <c r="A53" s="2"/>
      <c r="B53" s="20">
        <f>B54</f>
        <v>42851</v>
      </c>
      <c r="C53" s="21"/>
      <c r="D53" s="22"/>
      <c r="E53" s="23"/>
    </row>
    <row r="54" spans="1:5" ht="20.100000000000001" customHeight="1" x14ac:dyDescent="0.2">
      <c r="A54" s="2"/>
      <c r="B54" s="58">
        <f>B49+1</f>
        <v>42851</v>
      </c>
      <c r="C54" s="25" t="s">
        <v>35</v>
      </c>
      <c r="D54" s="25" t="s">
        <v>35</v>
      </c>
      <c r="E54" s="25" t="s">
        <v>35</v>
      </c>
    </row>
    <row r="55" spans="1:5" ht="20.100000000000001" customHeight="1" x14ac:dyDescent="0.2">
      <c r="A55" s="2"/>
      <c r="B55" s="58"/>
      <c r="C55" s="48" t="s">
        <v>37</v>
      </c>
      <c r="D55" s="48" t="s">
        <v>37</v>
      </c>
      <c r="E55" s="48" t="s">
        <v>37</v>
      </c>
    </row>
    <row r="56" spans="1:5" ht="20.100000000000001" customHeight="1" x14ac:dyDescent="0.2">
      <c r="A56" s="2"/>
      <c r="B56" s="59"/>
      <c r="C56" s="27"/>
      <c r="D56" s="28"/>
      <c r="E56" s="29"/>
    </row>
    <row r="57" spans="1:5" ht="20.100000000000001" customHeight="1" x14ac:dyDescent="0.2">
      <c r="B57" s="30"/>
    </row>
    <row r="58" spans="1:5" ht="20.100000000000001" customHeight="1" x14ac:dyDescent="0.2">
      <c r="B58" s="20">
        <f>B59</f>
        <v>42852</v>
      </c>
      <c r="C58" s="21"/>
      <c r="D58" s="22"/>
      <c r="E58" s="23"/>
    </row>
    <row r="59" spans="1:5" ht="20.100000000000001" customHeight="1" x14ac:dyDescent="0.2">
      <c r="A59" s="2"/>
      <c r="B59" s="58">
        <f>B54+1</f>
        <v>42852</v>
      </c>
      <c r="C59" s="25" t="s">
        <v>35</v>
      </c>
      <c r="D59" s="25" t="s">
        <v>35</v>
      </c>
      <c r="E59" s="25" t="s">
        <v>35</v>
      </c>
    </row>
    <row r="60" spans="1:5" ht="20.100000000000001" customHeight="1" x14ac:dyDescent="0.2">
      <c r="A60" s="2"/>
      <c r="B60" s="58"/>
      <c r="C60" s="48" t="s">
        <v>37</v>
      </c>
      <c r="D60" s="48" t="s">
        <v>37</v>
      </c>
      <c r="E60" s="48" t="s">
        <v>37</v>
      </c>
    </row>
    <row r="61" spans="1:5" ht="20.100000000000001" customHeight="1" x14ac:dyDescent="0.2">
      <c r="A61" s="2"/>
      <c r="B61" s="59"/>
      <c r="C61" s="27"/>
      <c r="D61" s="28"/>
      <c r="E61" s="29"/>
    </row>
    <row r="62" spans="1:5" ht="20.100000000000001" customHeight="1" x14ac:dyDescent="0.2">
      <c r="B62" s="30"/>
    </row>
    <row r="63" spans="1:5" ht="20.100000000000001" customHeight="1" x14ac:dyDescent="0.2">
      <c r="B63" s="20">
        <f>B64</f>
        <v>42853</v>
      </c>
      <c r="C63" s="21"/>
      <c r="D63" s="22"/>
      <c r="E63" s="23"/>
    </row>
    <row r="64" spans="1:5" ht="20.100000000000001" customHeight="1" x14ac:dyDescent="0.2">
      <c r="A64" s="2"/>
      <c r="B64" s="58">
        <f>B59+1</f>
        <v>42853</v>
      </c>
      <c r="C64" s="25" t="s">
        <v>36</v>
      </c>
      <c r="D64" s="25" t="s">
        <v>36</v>
      </c>
      <c r="E64" s="25" t="s">
        <v>36</v>
      </c>
    </row>
    <row r="65" spans="1:5" ht="20.100000000000001" customHeight="1" x14ac:dyDescent="0.2">
      <c r="A65" s="2"/>
      <c r="B65" s="58"/>
      <c r="C65" s="48" t="s">
        <v>37</v>
      </c>
      <c r="D65" s="48" t="s">
        <v>37</v>
      </c>
      <c r="E65" s="48" t="s">
        <v>37</v>
      </c>
    </row>
    <row r="66" spans="1:5" ht="20.100000000000001" customHeight="1" x14ac:dyDescent="0.2">
      <c r="A66" s="2"/>
      <c r="B66" s="59"/>
      <c r="C66" s="27"/>
      <c r="D66" s="28"/>
      <c r="E66" s="29"/>
    </row>
    <row r="67" spans="1:5" ht="20.100000000000001" customHeight="1" x14ac:dyDescent="0.2">
      <c r="B67" s="30"/>
    </row>
    <row r="68" spans="1:5" ht="20.100000000000001" customHeight="1" x14ac:dyDescent="0.2">
      <c r="B68" s="20">
        <f>B69</f>
        <v>42854</v>
      </c>
      <c r="C68" s="21"/>
      <c r="D68" s="22"/>
      <c r="E68" s="23"/>
    </row>
    <row r="69" spans="1:5" ht="20.100000000000001" customHeight="1" x14ac:dyDescent="0.2">
      <c r="A69" s="2"/>
      <c r="B69" s="58">
        <f>B64+1</f>
        <v>42854</v>
      </c>
      <c r="C69" s="25"/>
      <c r="D69" s="25"/>
      <c r="E69" s="38"/>
    </row>
    <row r="70" spans="1:5" ht="20.100000000000001" customHeight="1" x14ac:dyDescent="0.2">
      <c r="A70" s="2"/>
      <c r="B70" s="58"/>
      <c r="C70" s="36"/>
      <c r="D70" s="37"/>
      <c r="E70" s="38"/>
    </row>
    <row r="71" spans="1:5" ht="20.100000000000001" customHeight="1" x14ac:dyDescent="0.2">
      <c r="A71" s="2"/>
      <c r="B71" s="59"/>
      <c r="C71" s="27"/>
      <c r="D71" s="28"/>
      <c r="E71" s="29"/>
    </row>
    <row r="72" spans="1:5" ht="20.100000000000001" customHeight="1" x14ac:dyDescent="0.2">
      <c r="B72" s="30"/>
    </row>
    <row r="73" spans="1:5" ht="20.100000000000001" customHeight="1" x14ac:dyDescent="0.2">
      <c r="B73" s="20">
        <f>B74</f>
        <v>42855</v>
      </c>
      <c r="C73" s="21"/>
      <c r="D73" s="22"/>
      <c r="E73" s="23"/>
    </row>
    <row r="74" spans="1:5" ht="20.100000000000001" customHeight="1" x14ac:dyDescent="0.2">
      <c r="A74" s="2"/>
      <c r="B74" s="58">
        <f>B69+1</f>
        <v>42855</v>
      </c>
      <c r="C74" s="36"/>
      <c r="D74" s="37"/>
      <c r="E74" s="38"/>
    </row>
    <row r="75" spans="1:5" ht="20.100000000000001" customHeight="1" x14ac:dyDescent="0.2">
      <c r="A75" s="2"/>
      <c r="B75" s="58"/>
      <c r="C75" s="36"/>
      <c r="D75" s="37"/>
      <c r="E75" s="38"/>
    </row>
    <row r="76" spans="1:5" ht="20.100000000000001" customHeight="1" x14ac:dyDescent="0.2">
      <c r="A76" s="2"/>
      <c r="B76" s="59"/>
      <c r="C76" s="27"/>
      <c r="D76" s="28"/>
      <c r="E76" s="29"/>
    </row>
  </sheetData>
  <mergeCells count="19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3" zoomScale="90" zoomScaleNormal="90" workbookViewId="0">
      <selection activeCell="D59" sqref="D5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60" t="s">
        <v>0</v>
      </c>
      <c r="C1" s="60"/>
      <c r="D1" s="60"/>
      <c r="E1" s="4"/>
      <c r="G1" s="5" t="s">
        <v>1</v>
      </c>
      <c r="H1" s="6"/>
      <c r="I1" s="11"/>
      <c r="J1" s="43"/>
      <c r="K1" s="43"/>
      <c r="L1" s="61"/>
      <c r="M1" s="61"/>
      <c r="N1" s="43"/>
      <c r="O1" s="43"/>
    </row>
    <row r="2" spans="1:15" ht="20.100000000000001" customHeight="1" x14ac:dyDescent="0.2">
      <c r="B2" s="60"/>
      <c r="C2" s="60"/>
      <c r="D2" s="7" t="s">
        <v>2</v>
      </c>
      <c r="E2" s="8">
        <f>C3</f>
        <v>42856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42856</v>
      </c>
      <c r="D3" s="13"/>
      <c r="E3" s="14">
        <f>1+INT((C3-DATE(YEAR(C3+4-WEEKDAY(C3+6)),1,5)+WEEKDAY(DATE(YEAR(C3+4-WEEKDAY(C3+6)),1,3)))/7)</f>
        <v>18</v>
      </c>
      <c r="F3" s="15"/>
      <c r="G3" s="11"/>
      <c r="H3" s="16" t="s">
        <v>6</v>
      </c>
      <c r="I3" s="44">
        <v>5</v>
      </c>
      <c r="J3" s="45"/>
      <c r="K3" s="16" t="s">
        <v>7</v>
      </c>
      <c r="L3" s="62">
        <v>2017</v>
      </c>
      <c r="M3" s="63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64">
        <f>DATE(L3,I3,1)</f>
        <v>42856</v>
      </c>
      <c r="H4" s="65"/>
      <c r="I4" s="65"/>
      <c r="J4" s="65"/>
      <c r="K4" s="65"/>
      <c r="L4" s="65"/>
      <c r="M4" s="66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42856</v>
      </c>
      <c r="C6" s="21"/>
      <c r="D6" s="22"/>
      <c r="E6" s="23"/>
      <c r="G6" s="24" t="str">
        <f>IF(WEEKDAY(G4,1)=1,G4,"")</f>
        <v/>
      </c>
      <c r="H6" s="24">
        <f>IF(G6="",IF(WEEKDAY(G4,1)=MOD(1,7)+1,G4,""),G6+1)</f>
        <v>42856</v>
      </c>
      <c r="I6" s="24">
        <f>IF(H6="",IF(WEEKDAY(G4,1)=MOD(1+1,7)+1,G4,""),H6+1)</f>
        <v>42857</v>
      </c>
      <c r="J6" s="24">
        <f>IF(I6="",IF(WEEKDAY(G4,1)=MOD(1+2,7)+1,G4,""),I6+1)</f>
        <v>42858</v>
      </c>
      <c r="K6" s="24">
        <f>IF(J6="",IF(WEEKDAY(G4,1)=MOD(1+3,7)+1,G4,""),J6+1)</f>
        <v>42859</v>
      </c>
      <c r="L6" s="24">
        <f>IF(K6="",IF(WEEKDAY(G4,1)=MOD(1+4,7)+1,G4,""),K6+1)</f>
        <v>42860</v>
      </c>
      <c r="M6" s="24">
        <f>IF(L6="",IF(WEEKDAY(G4,1)=MOD(1+5,7)+1,G4,""),L6+1)</f>
        <v>42861</v>
      </c>
      <c r="N6" s="15"/>
      <c r="O6" s="15"/>
    </row>
    <row r="7" spans="1:15" ht="20.100000000000001" customHeight="1" x14ac:dyDescent="0.2">
      <c r="A7" s="2"/>
      <c r="B7" s="58">
        <f>E2</f>
        <v>42856</v>
      </c>
      <c r="C7" s="48" t="s">
        <v>38</v>
      </c>
      <c r="D7" s="48" t="s">
        <v>38</v>
      </c>
      <c r="E7" s="50" t="s">
        <v>38</v>
      </c>
      <c r="F7" s="51"/>
      <c r="G7" s="24">
        <f>IF(M6="","",IF(MONTH(M6+1)&lt;&gt;MONTH(M6),"",M6+1))</f>
        <v>42862</v>
      </c>
      <c r="H7" s="24">
        <f t="shared" ref="H7:M11" si="0">IF(G7="","",IF(MONTH(G7+1)&lt;&gt;MONTH(G7),"",G7+1))</f>
        <v>42863</v>
      </c>
      <c r="I7" s="24">
        <f t="shared" si="0"/>
        <v>42864</v>
      </c>
      <c r="J7" s="24">
        <f t="shared" si="0"/>
        <v>42865</v>
      </c>
      <c r="K7" s="24">
        <f t="shared" si="0"/>
        <v>42866</v>
      </c>
      <c r="L7" s="24">
        <f t="shared" si="0"/>
        <v>42867</v>
      </c>
      <c r="M7" s="24">
        <f t="shared" si="0"/>
        <v>42868</v>
      </c>
      <c r="N7" s="15"/>
      <c r="O7" s="15"/>
    </row>
    <row r="8" spans="1:15" ht="20.100000000000001" customHeight="1" x14ac:dyDescent="0.2">
      <c r="A8" s="2"/>
      <c r="B8" s="58"/>
      <c r="C8" s="48" t="s">
        <v>39</v>
      </c>
      <c r="D8" s="48" t="s">
        <v>39</v>
      </c>
      <c r="E8" s="50" t="s">
        <v>39</v>
      </c>
      <c r="F8" s="51"/>
      <c r="G8" s="24">
        <f t="shared" ref="G8:G11" si="1">IF(M7="","",IF(MONTH(M7+1)&lt;&gt;MONTH(M7),"",M7+1))</f>
        <v>42869</v>
      </c>
      <c r="H8" s="24">
        <f t="shared" si="0"/>
        <v>42870</v>
      </c>
      <c r="I8" s="24">
        <f t="shared" si="0"/>
        <v>42871</v>
      </c>
      <c r="J8" s="24">
        <f t="shared" si="0"/>
        <v>42872</v>
      </c>
      <c r="K8" s="24">
        <f t="shared" si="0"/>
        <v>42873</v>
      </c>
      <c r="L8" s="24">
        <f t="shared" si="0"/>
        <v>42874</v>
      </c>
      <c r="M8" s="24">
        <f t="shared" si="0"/>
        <v>42875</v>
      </c>
      <c r="N8" s="15"/>
      <c r="O8" s="15"/>
    </row>
    <row r="9" spans="1:15" s="2" customFormat="1" ht="20.100000000000001" customHeight="1" x14ac:dyDescent="0.2">
      <c r="B9" s="59"/>
      <c r="C9" s="27"/>
      <c r="D9" s="28"/>
      <c r="E9" s="29"/>
      <c r="F9" s="3"/>
      <c r="G9" s="24">
        <f t="shared" si="1"/>
        <v>42876</v>
      </c>
      <c r="H9" s="24">
        <f t="shared" si="0"/>
        <v>42877</v>
      </c>
      <c r="I9" s="24">
        <f t="shared" si="0"/>
        <v>42878</v>
      </c>
      <c r="J9" s="24">
        <f t="shared" si="0"/>
        <v>42879</v>
      </c>
      <c r="K9" s="24">
        <f t="shared" si="0"/>
        <v>42880</v>
      </c>
      <c r="L9" s="24">
        <f t="shared" si="0"/>
        <v>42881</v>
      </c>
      <c r="M9" s="24">
        <f t="shared" si="0"/>
        <v>42882</v>
      </c>
      <c r="N9" s="15"/>
      <c r="O9" s="15"/>
    </row>
    <row r="10" spans="1:15" s="2" customFormat="1" ht="20.100000000000001" customHeight="1" x14ac:dyDescent="0.2">
      <c r="B10" s="30"/>
      <c r="G10" s="24">
        <f t="shared" si="1"/>
        <v>42883</v>
      </c>
      <c r="H10" s="24">
        <f t="shared" si="0"/>
        <v>42884</v>
      </c>
      <c r="I10" s="24">
        <f t="shared" si="0"/>
        <v>42885</v>
      </c>
      <c r="J10" s="24">
        <f t="shared" si="0"/>
        <v>42886</v>
      </c>
      <c r="K10" s="24" t="str">
        <f t="shared" si="0"/>
        <v/>
      </c>
      <c r="L10" s="24" t="str">
        <f t="shared" si="0"/>
        <v/>
      </c>
      <c r="M10" s="24" t="str">
        <f t="shared" si="0"/>
        <v/>
      </c>
      <c r="N10" s="15"/>
      <c r="O10" s="15"/>
    </row>
    <row r="11" spans="1:15" s="2" customFormat="1" ht="20.100000000000001" customHeight="1" x14ac:dyDescent="0.2">
      <c r="B11" s="20">
        <f>B12</f>
        <v>42857</v>
      </c>
      <c r="C11" s="21"/>
      <c r="D11" s="22"/>
      <c r="E11" s="23"/>
      <c r="G11" s="24" t="str">
        <f t="shared" si="1"/>
        <v/>
      </c>
      <c r="H11" s="24" t="str">
        <f t="shared" si="0"/>
        <v/>
      </c>
      <c r="I11" s="24" t="str">
        <f t="shared" si="0"/>
        <v/>
      </c>
      <c r="J11" s="24" t="str">
        <f t="shared" si="0"/>
        <v/>
      </c>
      <c r="K11" s="24" t="str">
        <f t="shared" si="0"/>
        <v/>
      </c>
      <c r="L11" s="24" t="str">
        <f t="shared" si="0"/>
        <v/>
      </c>
      <c r="M11" s="24" t="str">
        <f t="shared" si="0"/>
        <v/>
      </c>
      <c r="N11" s="15"/>
      <c r="O11" s="15"/>
    </row>
    <row r="12" spans="1:15" s="2" customFormat="1" ht="20.100000000000001" customHeight="1" x14ac:dyDescent="0.2">
      <c r="B12" s="58">
        <f>B7+1</f>
        <v>42857</v>
      </c>
      <c r="C12" s="49" t="s">
        <v>40</v>
      </c>
      <c r="D12" s="49" t="s">
        <v>40</v>
      </c>
      <c r="E12" s="49" t="s">
        <v>40</v>
      </c>
      <c r="F12" s="52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58"/>
      <c r="C13" s="31"/>
      <c r="D13" s="31"/>
      <c r="E13" s="54"/>
      <c r="F13" s="5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59"/>
      <c r="C14" s="34"/>
      <c r="D14" s="34"/>
      <c r="E14" s="55"/>
      <c r="F14" s="52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42858</v>
      </c>
      <c r="C16" s="21"/>
      <c r="D16" s="22"/>
      <c r="E16" s="23"/>
      <c r="F16" s="2"/>
      <c r="G16" s="35"/>
      <c r="H16" s="2"/>
      <c r="I16" s="2"/>
    </row>
    <row r="17" spans="1:7" ht="20.100000000000001" customHeight="1" x14ac:dyDescent="0.2">
      <c r="A17" s="2"/>
      <c r="B17" s="58">
        <f>B12+1</f>
        <v>42858</v>
      </c>
      <c r="C17" s="48" t="s">
        <v>41</v>
      </c>
      <c r="D17" s="48" t="s">
        <v>41</v>
      </c>
      <c r="E17" s="50" t="s">
        <v>41</v>
      </c>
      <c r="F17" s="52"/>
      <c r="G17" s="35"/>
    </row>
    <row r="18" spans="1:7" ht="20.100000000000001" customHeight="1" x14ac:dyDescent="0.2">
      <c r="A18" s="2"/>
      <c r="B18" s="58"/>
      <c r="C18" s="25"/>
      <c r="D18" s="25"/>
      <c r="E18" s="26"/>
      <c r="G18" s="35"/>
    </row>
    <row r="19" spans="1:7" ht="20.100000000000001" customHeight="1" x14ac:dyDescent="0.2">
      <c r="A19" s="2"/>
      <c r="B19" s="59"/>
      <c r="C19" s="27"/>
      <c r="D19" s="28"/>
      <c r="E19" s="29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42859</v>
      </c>
      <c r="C21" s="21"/>
      <c r="D21" s="22"/>
      <c r="E21" s="23"/>
    </row>
    <row r="22" spans="1:7" ht="20.100000000000001" customHeight="1" x14ac:dyDescent="0.2">
      <c r="A22" s="2"/>
      <c r="B22" s="58">
        <f>B17+1</f>
        <v>42859</v>
      </c>
      <c r="C22" s="48" t="s">
        <v>42</v>
      </c>
      <c r="D22" s="48" t="s">
        <v>42</v>
      </c>
      <c r="E22" s="50" t="s">
        <v>42</v>
      </c>
      <c r="F22" s="52"/>
    </row>
    <row r="23" spans="1:7" ht="20.100000000000001" customHeight="1" x14ac:dyDescent="0.2">
      <c r="A23" s="2"/>
      <c r="B23" s="58"/>
      <c r="C23" s="25"/>
      <c r="D23" s="25"/>
      <c r="E23" s="26"/>
    </row>
    <row r="24" spans="1:7" ht="20.100000000000001" customHeight="1" x14ac:dyDescent="0.2">
      <c r="A24" s="2"/>
      <c r="B24" s="59"/>
      <c r="C24" s="27"/>
      <c r="D24" s="28"/>
      <c r="E24" s="29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42860</v>
      </c>
      <c r="C26" s="21"/>
      <c r="D26" s="22"/>
      <c r="E26" s="23"/>
    </row>
    <row r="27" spans="1:7" ht="20.100000000000001" customHeight="1" x14ac:dyDescent="0.2">
      <c r="A27" s="2"/>
      <c r="B27" s="58">
        <f>B22+1</f>
        <v>42860</v>
      </c>
      <c r="C27" s="48" t="s">
        <v>41</v>
      </c>
      <c r="D27" s="48" t="s">
        <v>41</v>
      </c>
      <c r="E27" s="50" t="s">
        <v>41</v>
      </c>
      <c r="F27" s="52"/>
    </row>
    <row r="28" spans="1:7" ht="20.100000000000001" customHeight="1" x14ac:dyDescent="0.2">
      <c r="A28" s="2"/>
      <c r="B28" s="58"/>
      <c r="C28" s="25"/>
      <c r="D28" s="25"/>
      <c r="E28" s="26"/>
    </row>
    <row r="29" spans="1:7" ht="20.100000000000001" customHeight="1" x14ac:dyDescent="0.2">
      <c r="A29" s="2"/>
      <c r="B29" s="59"/>
      <c r="C29" s="27"/>
      <c r="D29" s="28"/>
      <c r="E29" s="29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42861</v>
      </c>
      <c r="C31" s="21"/>
      <c r="D31" s="22"/>
      <c r="E31" s="23"/>
    </row>
    <row r="32" spans="1:7" ht="20.100000000000001" customHeight="1" x14ac:dyDescent="0.2">
      <c r="A32" s="2"/>
      <c r="B32" s="58">
        <f>B27+1</f>
        <v>42861</v>
      </c>
      <c r="C32" s="25"/>
      <c r="D32" s="25"/>
      <c r="E32" s="26"/>
    </row>
    <row r="33" spans="1:6" ht="20.100000000000001" customHeight="1" x14ac:dyDescent="0.2">
      <c r="A33" s="2"/>
      <c r="B33" s="58"/>
      <c r="C33" s="36"/>
      <c r="D33" s="37"/>
      <c r="E33" s="38"/>
    </row>
    <row r="34" spans="1:6" ht="20.100000000000001" customHeight="1" x14ac:dyDescent="0.2">
      <c r="A34" s="2"/>
      <c r="B34" s="59"/>
      <c r="C34" s="27"/>
      <c r="D34" s="28"/>
      <c r="E34" s="29"/>
    </row>
    <row r="35" spans="1:6" ht="20.100000000000001" customHeight="1" x14ac:dyDescent="0.2">
      <c r="B35" s="30"/>
    </row>
    <row r="36" spans="1:6" ht="20.100000000000001" customHeight="1" x14ac:dyDescent="0.2">
      <c r="B36" s="20">
        <f>B37</f>
        <v>42862</v>
      </c>
      <c r="C36" s="21"/>
      <c r="D36" s="22"/>
      <c r="E36" s="23"/>
    </row>
    <row r="37" spans="1:6" ht="20.100000000000001" customHeight="1" x14ac:dyDescent="0.2">
      <c r="A37" s="2"/>
      <c r="B37" s="58">
        <f>B32+1</f>
        <v>42862</v>
      </c>
      <c r="C37" s="25"/>
      <c r="D37" s="25"/>
      <c r="E37" s="26"/>
    </row>
    <row r="38" spans="1:6" ht="20.100000000000001" customHeight="1" x14ac:dyDescent="0.2">
      <c r="A38" s="2"/>
      <c r="B38" s="58"/>
      <c r="C38" s="36"/>
      <c r="D38" s="37"/>
      <c r="E38" s="38"/>
    </row>
    <row r="39" spans="1:6" ht="20.100000000000001" customHeight="1" x14ac:dyDescent="0.2">
      <c r="A39" s="2"/>
      <c r="B39" s="59"/>
      <c r="C39" s="27"/>
      <c r="D39" s="28"/>
      <c r="E39" s="29"/>
    </row>
    <row r="40" spans="1:6" ht="20.100000000000001" customHeight="1" x14ac:dyDescent="0.2">
      <c r="B40" s="30"/>
    </row>
    <row r="41" spans="1:6" ht="20.100000000000001" customHeight="1" x14ac:dyDescent="0.2">
      <c r="A41" s="39"/>
      <c r="B41" s="12" t="s">
        <v>5</v>
      </c>
      <c r="C41" s="13">
        <f>C3+7</f>
        <v>42863</v>
      </c>
      <c r="D41" s="13"/>
      <c r="E41" s="14">
        <f>1+INT((C41-DATE(YEAR(C41+4-WEEKDAY(C41+6)),1,5)+WEEKDAY(DATE(YEAR(C41+4-WEEKDAY(C41+6)),1,3)))/7)</f>
        <v>19</v>
      </c>
    </row>
    <row r="42" spans="1:6" ht="20.100000000000001" customHeight="1" x14ac:dyDescent="0.2"/>
    <row r="43" spans="1:6" ht="20.100000000000001" customHeight="1" x14ac:dyDescent="0.2">
      <c r="B43" s="20">
        <f>B44</f>
        <v>42863</v>
      </c>
      <c r="C43" s="21"/>
      <c r="D43" s="22"/>
      <c r="E43" s="23"/>
    </row>
    <row r="44" spans="1:6" ht="20.100000000000001" customHeight="1" x14ac:dyDescent="0.2">
      <c r="A44" s="2"/>
      <c r="B44" s="58">
        <f>B37+1</f>
        <v>42863</v>
      </c>
      <c r="C44" s="25" t="s">
        <v>43</v>
      </c>
      <c r="D44" s="25" t="s">
        <v>44</v>
      </c>
      <c r="E44" s="40" t="s">
        <v>45</v>
      </c>
    </row>
    <row r="45" spans="1:6" ht="20.100000000000001" customHeight="1" x14ac:dyDescent="0.2">
      <c r="A45" s="2"/>
      <c r="B45" s="58"/>
      <c r="C45" s="25" t="s">
        <v>46</v>
      </c>
      <c r="D45" s="25" t="s">
        <v>46</v>
      </c>
      <c r="E45" s="41" t="s">
        <v>46</v>
      </c>
      <c r="F45" s="52"/>
    </row>
    <row r="46" spans="1:6" ht="20.100000000000001" customHeight="1" x14ac:dyDescent="0.2">
      <c r="A46" s="2"/>
      <c r="B46" s="59"/>
      <c r="C46" s="27"/>
      <c r="D46" s="28"/>
      <c r="E46" s="29"/>
    </row>
    <row r="47" spans="1:6" ht="20.100000000000001" customHeight="1" x14ac:dyDescent="0.2">
      <c r="A47" s="2"/>
      <c r="B47" s="30"/>
      <c r="C47" s="2"/>
      <c r="D47" s="2"/>
      <c r="E47" s="2"/>
    </row>
    <row r="48" spans="1:6" ht="20.100000000000001" customHeight="1" x14ac:dyDescent="0.2">
      <c r="A48" s="2"/>
      <c r="B48" s="20">
        <f>B49</f>
        <v>42864</v>
      </c>
      <c r="C48" s="21"/>
      <c r="D48" s="22"/>
      <c r="E48" s="23"/>
    </row>
    <row r="49" spans="1:6" ht="20.100000000000001" customHeight="1" x14ac:dyDescent="0.2">
      <c r="A49" s="2"/>
      <c r="B49" s="58">
        <f>B44+1</f>
        <v>42864</v>
      </c>
      <c r="C49" s="25" t="s">
        <v>47</v>
      </c>
      <c r="D49" s="25" t="s">
        <v>47</v>
      </c>
      <c r="E49" s="41" t="s">
        <v>47</v>
      </c>
      <c r="F49" s="52"/>
    </row>
    <row r="50" spans="1:6" ht="20.100000000000001" customHeight="1" x14ac:dyDescent="0.2">
      <c r="A50" s="2"/>
      <c r="B50" s="58"/>
      <c r="C50" s="36"/>
      <c r="D50" s="41"/>
      <c r="E50" s="38"/>
    </row>
    <row r="51" spans="1:6" ht="20.100000000000001" customHeight="1" x14ac:dyDescent="0.2">
      <c r="A51" s="2"/>
      <c r="B51" s="59"/>
      <c r="C51" s="27"/>
      <c r="D51" s="28"/>
      <c r="E51" s="29"/>
    </row>
    <row r="52" spans="1:6" ht="20.100000000000001" customHeight="1" x14ac:dyDescent="0.2">
      <c r="A52" s="2"/>
      <c r="B52" s="30"/>
      <c r="C52" s="2"/>
      <c r="D52" s="2"/>
      <c r="E52" s="2"/>
    </row>
    <row r="53" spans="1:6" ht="20.100000000000001" customHeight="1" x14ac:dyDescent="0.2">
      <c r="A53" s="2"/>
      <c r="B53" s="20">
        <f>B54</f>
        <v>42865</v>
      </c>
      <c r="C53" s="21"/>
      <c r="D53" s="22"/>
      <c r="E53" s="23"/>
    </row>
    <row r="54" spans="1:6" ht="20.100000000000001" customHeight="1" x14ac:dyDescent="0.2">
      <c r="A54" s="2"/>
      <c r="B54" s="58">
        <f>B49+1</f>
        <v>42865</v>
      </c>
      <c r="C54" s="25" t="s">
        <v>48</v>
      </c>
      <c r="D54" s="25" t="s">
        <v>67</v>
      </c>
      <c r="E54" s="41" t="s">
        <v>48</v>
      </c>
      <c r="F54" s="52"/>
    </row>
    <row r="55" spans="1:6" ht="20.100000000000001" customHeight="1" x14ac:dyDescent="0.2">
      <c r="A55" s="2"/>
      <c r="B55" s="58"/>
      <c r="C55" s="48"/>
      <c r="D55" s="48"/>
      <c r="E55" s="50"/>
      <c r="F55" s="52"/>
    </row>
    <row r="56" spans="1:6" ht="20.100000000000001" customHeight="1" x14ac:dyDescent="0.2">
      <c r="A56" s="2"/>
      <c r="B56" s="59"/>
      <c r="C56" s="27"/>
      <c r="D56" s="28"/>
      <c r="E56" s="29"/>
    </row>
    <row r="57" spans="1:6" ht="20.100000000000001" customHeight="1" x14ac:dyDescent="0.2">
      <c r="B57" s="30"/>
    </row>
    <row r="58" spans="1:6" ht="20.100000000000001" customHeight="1" x14ac:dyDescent="0.2">
      <c r="B58" s="20">
        <f>B59</f>
        <v>42866</v>
      </c>
      <c r="C58" s="21"/>
      <c r="D58" s="22"/>
      <c r="E58" s="23"/>
    </row>
    <row r="59" spans="1:6" ht="20.100000000000001" customHeight="1" x14ac:dyDescent="0.2">
      <c r="A59" s="2"/>
      <c r="B59" s="58">
        <f>B54+1</f>
        <v>42866</v>
      </c>
      <c r="C59" s="25" t="s">
        <v>49</v>
      </c>
      <c r="D59" s="25" t="s">
        <v>68</v>
      </c>
      <c r="E59" s="41" t="s">
        <v>49</v>
      </c>
      <c r="F59" s="52"/>
    </row>
    <row r="60" spans="1:6" ht="20.100000000000001" customHeight="1" x14ac:dyDescent="0.2">
      <c r="A60" s="2"/>
      <c r="B60" s="58"/>
      <c r="C60" s="48"/>
      <c r="D60" s="48"/>
      <c r="E60" s="50"/>
      <c r="F60" s="52"/>
    </row>
    <row r="61" spans="1:6" ht="20.100000000000001" customHeight="1" x14ac:dyDescent="0.2">
      <c r="A61" s="2"/>
      <c r="B61" s="59"/>
      <c r="C61" s="27"/>
      <c r="D61" s="28"/>
      <c r="E61" s="29"/>
    </row>
    <row r="62" spans="1:6" ht="20.100000000000001" customHeight="1" x14ac:dyDescent="0.2">
      <c r="B62" s="30"/>
    </row>
    <row r="63" spans="1:6" ht="20.100000000000001" customHeight="1" x14ac:dyDescent="0.2">
      <c r="B63" s="20">
        <f>B64</f>
        <v>42867</v>
      </c>
      <c r="C63" s="21"/>
      <c r="D63" s="22"/>
      <c r="E63" s="23"/>
    </row>
    <row r="64" spans="1:6" ht="20.100000000000001" customHeight="1" x14ac:dyDescent="0.2">
      <c r="A64" s="2"/>
      <c r="B64" s="58">
        <f>B59+1</f>
        <v>42867</v>
      </c>
      <c r="C64" s="25" t="s">
        <v>49</v>
      </c>
      <c r="D64" s="25" t="s">
        <v>49</v>
      </c>
      <c r="E64" s="41" t="s">
        <v>49</v>
      </c>
      <c r="F64" s="52"/>
    </row>
    <row r="65" spans="1:6" ht="20.100000000000001" customHeight="1" x14ac:dyDescent="0.2">
      <c r="A65" s="2"/>
      <c r="B65" s="58"/>
      <c r="C65" s="48"/>
      <c r="D65" s="48"/>
      <c r="E65" s="50"/>
      <c r="F65" s="52"/>
    </row>
    <row r="66" spans="1:6" ht="20.100000000000001" customHeight="1" x14ac:dyDescent="0.2">
      <c r="A66" s="2"/>
      <c r="B66" s="59"/>
      <c r="C66" s="27"/>
      <c r="D66" s="28"/>
      <c r="E66" s="29"/>
    </row>
    <row r="67" spans="1:6" ht="20.100000000000001" customHeight="1" x14ac:dyDescent="0.2">
      <c r="B67" s="30"/>
    </row>
    <row r="68" spans="1:6" ht="20.100000000000001" customHeight="1" x14ac:dyDescent="0.2">
      <c r="B68" s="20">
        <f>B69</f>
        <v>42868</v>
      </c>
      <c r="C68" s="21"/>
      <c r="D68" s="22"/>
      <c r="E68" s="23"/>
    </row>
    <row r="69" spans="1:6" ht="20.100000000000001" customHeight="1" x14ac:dyDescent="0.2">
      <c r="A69" s="2"/>
      <c r="B69" s="58">
        <f>B64+1</f>
        <v>42868</v>
      </c>
      <c r="C69" s="25"/>
      <c r="D69" s="25"/>
      <c r="E69" s="38"/>
    </row>
    <row r="70" spans="1:6" ht="20.100000000000001" customHeight="1" x14ac:dyDescent="0.2">
      <c r="A70" s="2"/>
      <c r="B70" s="58"/>
      <c r="C70" s="36"/>
      <c r="D70" s="37"/>
      <c r="E70" s="38"/>
    </row>
    <row r="71" spans="1:6" ht="20.100000000000001" customHeight="1" x14ac:dyDescent="0.2">
      <c r="A71" s="2"/>
      <c r="B71" s="59"/>
      <c r="C71" s="27"/>
      <c r="D71" s="28"/>
      <c r="E71" s="29"/>
    </row>
    <row r="72" spans="1:6" ht="20.100000000000001" customHeight="1" x14ac:dyDescent="0.2">
      <c r="B72" s="30"/>
    </row>
    <row r="73" spans="1:6" ht="20.100000000000001" customHeight="1" x14ac:dyDescent="0.2">
      <c r="B73" s="20">
        <f>B74</f>
        <v>42869</v>
      </c>
      <c r="C73" s="21"/>
      <c r="D73" s="22"/>
      <c r="E73" s="23"/>
    </row>
    <row r="74" spans="1:6" ht="20.100000000000001" customHeight="1" x14ac:dyDescent="0.2">
      <c r="A74" s="2"/>
      <c r="B74" s="58">
        <f>B69+1</f>
        <v>42869</v>
      </c>
      <c r="C74" s="36"/>
      <c r="D74" s="37"/>
      <c r="E74" s="38"/>
    </row>
    <row r="75" spans="1:6" ht="20.100000000000001" customHeight="1" x14ac:dyDescent="0.2">
      <c r="A75" s="2"/>
      <c r="B75" s="58"/>
      <c r="C75" s="36"/>
      <c r="D75" s="37"/>
      <c r="E75" s="38"/>
    </row>
    <row r="76" spans="1:6" ht="20.100000000000001" customHeight="1" x14ac:dyDescent="0.2">
      <c r="A76" s="2"/>
      <c r="B76" s="59"/>
      <c r="C76" s="27"/>
      <c r="D76" s="28"/>
      <c r="E76" s="29"/>
    </row>
  </sheetData>
  <mergeCells count="19"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74:B76"/>
    <mergeCell ref="B44:B46"/>
    <mergeCell ref="B49:B51"/>
    <mergeCell ref="B54:B56"/>
    <mergeCell ref="B59:B61"/>
    <mergeCell ref="B64:B66"/>
    <mergeCell ref="B69:B71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0" zoomScale="90" zoomScaleNormal="90" workbookViewId="0">
      <selection activeCell="D26" sqref="D26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60" t="s">
        <v>0</v>
      </c>
      <c r="C1" s="60"/>
      <c r="D1" s="60"/>
      <c r="E1" s="4"/>
      <c r="G1" s="5" t="s">
        <v>1</v>
      </c>
      <c r="H1" s="6"/>
      <c r="I1" s="11"/>
      <c r="J1" s="43"/>
      <c r="K1" s="43"/>
      <c r="L1" s="61"/>
      <c r="M1" s="61"/>
      <c r="N1" s="43"/>
      <c r="O1" s="43"/>
    </row>
    <row r="2" spans="1:15" ht="20.100000000000001" customHeight="1" x14ac:dyDescent="0.2">
      <c r="B2" s="60"/>
      <c r="C2" s="60"/>
      <c r="D2" s="7" t="s">
        <v>2</v>
      </c>
      <c r="E2" s="8">
        <f>C3</f>
        <v>42870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42870</v>
      </c>
      <c r="D3" s="13"/>
      <c r="E3" s="14">
        <f>1+INT((C3-DATE(YEAR(C3+4-WEEKDAY(C3+6)),1,5)+WEEKDAY(DATE(YEAR(C3+4-WEEKDAY(C3+6)),1,3)))/7)</f>
        <v>20</v>
      </c>
      <c r="F3" s="15"/>
      <c r="G3" s="11"/>
      <c r="H3" s="16" t="s">
        <v>6</v>
      </c>
      <c r="I3" s="44">
        <v>5</v>
      </c>
      <c r="J3" s="45"/>
      <c r="K3" s="16" t="s">
        <v>7</v>
      </c>
      <c r="L3" s="62">
        <v>2017</v>
      </c>
      <c r="M3" s="63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64">
        <f>DATE(L3,I3,1)</f>
        <v>42856</v>
      </c>
      <c r="H4" s="65"/>
      <c r="I4" s="65"/>
      <c r="J4" s="65"/>
      <c r="K4" s="65"/>
      <c r="L4" s="65"/>
      <c r="M4" s="66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42870</v>
      </c>
      <c r="C6" s="21"/>
      <c r="D6" s="22"/>
      <c r="E6" s="23"/>
      <c r="F6" s="51"/>
      <c r="G6" s="24" t="str">
        <f>IF(WEEKDAY(G4,1)=1,G4,"")</f>
        <v/>
      </c>
      <c r="H6" s="24">
        <f>IF(G6="",IF(WEEKDAY(G4,1)=MOD(1,7)+1,G4,""),G6+1)</f>
        <v>42856</v>
      </c>
      <c r="I6" s="24">
        <f>IF(H6="",IF(WEEKDAY(G4,1)=MOD(1+1,7)+1,G4,""),H6+1)</f>
        <v>42857</v>
      </c>
      <c r="J6" s="24">
        <f>IF(I6="",IF(WEEKDAY(G4,1)=MOD(1+2,7)+1,G4,""),I6+1)</f>
        <v>42858</v>
      </c>
      <c r="K6" s="24">
        <f>IF(J6="",IF(WEEKDAY(G4,1)=MOD(1+3,7)+1,G4,""),J6+1)</f>
        <v>42859</v>
      </c>
      <c r="L6" s="24">
        <f>IF(K6="",IF(WEEKDAY(G4,1)=MOD(1+4,7)+1,G4,""),K6+1)</f>
        <v>42860</v>
      </c>
      <c r="M6" s="24">
        <f>IF(L6="",IF(WEEKDAY(G4,1)=MOD(1+5,7)+1,G4,""),L6+1)</f>
        <v>42861</v>
      </c>
      <c r="N6" s="15"/>
      <c r="O6" s="15"/>
    </row>
    <row r="7" spans="1:15" ht="20.100000000000001" customHeight="1" x14ac:dyDescent="0.2">
      <c r="A7" s="2"/>
      <c r="B7" s="58">
        <f>E2</f>
        <v>42870</v>
      </c>
      <c r="C7" s="48" t="s">
        <v>50</v>
      </c>
      <c r="D7" s="48" t="s">
        <v>50</v>
      </c>
      <c r="E7" s="50" t="s">
        <v>50</v>
      </c>
      <c r="F7" s="51"/>
      <c r="G7" s="24">
        <f>IF(M6="","",IF(MONTH(M6+1)&lt;&gt;MONTH(M6),"",M6+1))</f>
        <v>42862</v>
      </c>
      <c r="H7" s="24">
        <f t="shared" ref="H7:M11" si="0">IF(G7="","",IF(MONTH(G7+1)&lt;&gt;MONTH(G7),"",G7+1))</f>
        <v>42863</v>
      </c>
      <c r="I7" s="24">
        <f t="shared" si="0"/>
        <v>42864</v>
      </c>
      <c r="J7" s="24">
        <f t="shared" si="0"/>
        <v>42865</v>
      </c>
      <c r="K7" s="24">
        <f t="shared" si="0"/>
        <v>42866</v>
      </c>
      <c r="L7" s="24">
        <f t="shared" si="0"/>
        <v>42867</v>
      </c>
      <c r="M7" s="24">
        <f t="shared" si="0"/>
        <v>42868</v>
      </c>
      <c r="N7" s="15"/>
      <c r="O7" s="15"/>
    </row>
    <row r="8" spans="1:15" ht="20.100000000000001" customHeight="1" x14ac:dyDescent="0.2">
      <c r="A8" s="2"/>
      <c r="B8" s="58"/>
      <c r="C8" s="48"/>
      <c r="D8" s="48"/>
      <c r="E8" s="50"/>
      <c r="F8" s="51"/>
      <c r="G8" s="24">
        <f t="shared" ref="G8:G11" si="1">IF(M7="","",IF(MONTH(M7+1)&lt;&gt;MONTH(M7),"",M7+1))</f>
        <v>42869</v>
      </c>
      <c r="H8" s="24">
        <f t="shared" si="0"/>
        <v>42870</v>
      </c>
      <c r="I8" s="24">
        <f t="shared" si="0"/>
        <v>42871</v>
      </c>
      <c r="J8" s="24">
        <f t="shared" si="0"/>
        <v>42872</v>
      </c>
      <c r="K8" s="24">
        <f t="shared" si="0"/>
        <v>42873</v>
      </c>
      <c r="L8" s="24">
        <f t="shared" si="0"/>
        <v>42874</v>
      </c>
      <c r="M8" s="24">
        <f t="shared" si="0"/>
        <v>42875</v>
      </c>
      <c r="N8" s="15"/>
      <c r="O8" s="15"/>
    </row>
    <row r="9" spans="1:15" s="2" customFormat="1" ht="20.100000000000001" customHeight="1" x14ac:dyDescent="0.2">
      <c r="B9" s="59"/>
      <c r="C9" s="27"/>
      <c r="D9" s="28"/>
      <c r="E9" s="29"/>
      <c r="F9" s="51"/>
      <c r="G9" s="24">
        <f t="shared" si="1"/>
        <v>42876</v>
      </c>
      <c r="H9" s="24">
        <f t="shared" si="0"/>
        <v>42877</v>
      </c>
      <c r="I9" s="24">
        <f t="shared" si="0"/>
        <v>42878</v>
      </c>
      <c r="J9" s="24">
        <f t="shared" si="0"/>
        <v>42879</v>
      </c>
      <c r="K9" s="24">
        <f t="shared" si="0"/>
        <v>42880</v>
      </c>
      <c r="L9" s="24">
        <f t="shared" si="0"/>
        <v>42881</v>
      </c>
      <c r="M9" s="24">
        <f t="shared" si="0"/>
        <v>42882</v>
      </c>
      <c r="N9" s="15"/>
      <c r="O9" s="15"/>
    </row>
    <row r="10" spans="1:15" s="2" customFormat="1" ht="20.100000000000001" customHeight="1" x14ac:dyDescent="0.2">
      <c r="B10" s="30"/>
      <c r="G10" s="24">
        <f t="shared" si="1"/>
        <v>42883</v>
      </c>
      <c r="H10" s="24">
        <f t="shared" si="0"/>
        <v>42884</v>
      </c>
      <c r="I10" s="24">
        <f t="shared" si="0"/>
        <v>42885</v>
      </c>
      <c r="J10" s="24">
        <f t="shared" si="0"/>
        <v>42886</v>
      </c>
      <c r="K10" s="24" t="str">
        <f t="shared" si="0"/>
        <v/>
      </c>
      <c r="L10" s="24" t="str">
        <f t="shared" si="0"/>
        <v/>
      </c>
      <c r="M10" s="24" t="str">
        <f t="shared" si="0"/>
        <v/>
      </c>
      <c r="N10" s="15"/>
      <c r="O10" s="15"/>
    </row>
    <row r="11" spans="1:15" s="2" customFormat="1" ht="20.100000000000001" customHeight="1" x14ac:dyDescent="0.2">
      <c r="B11" s="20">
        <f>B12</f>
        <v>42871</v>
      </c>
      <c r="C11" s="21"/>
      <c r="D11" s="22"/>
      <c r="E11" s="53"/>
      <c r="F11" s="52"/>
      <c r="G11" s="24" t="str">
        <f t="shared" si="1"/>
        <v/>
      </c>
      <c r="H11" s="24" t="str">
        <f t="shared" si="0"/>
        <v/>
      </c>
      <c r="I11" s="24" t="str">
        <f t="shared" si="0"/>
        <v/>
      </c>
      <c r="J11" s="24" t="str">
        <f t="shared" si="0"/>
        <v/>
      </c>
      <c r="K11" s="24" t="str">
        <f t="shared" si="0"/>
        <v/>
      </c>
      <c r="L11" s="24" t="str">
        <f t="shared" si="0"/>
        <v/>
      </c>
      <c r="M11" s="24" t="str">
        <f t="shared" si="0"/>
        <v/>
      </c>
      <c r="N11" s="15"/>
      <c r="O11" s="15"/>
    </row>
    <row r="12" spans="1:15" s="2" customFormat="1" ht="20.100000000000001" customHeight="1" x14ac:dyDescent="0.2">
      <c r="B12" s="58">
        <f>B7+1</f>
        <v>42871</v>
      </c>
      <c r="C12" s="49" t="s">
        <v>52</v>
      </c>
      <c r="D12" s="49" t="s">
        <v>52</v>
      </c>
      <c r="E12" s="49" t="s">
        <v>52</v>
      </c>
      <c r="F12" s="52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58"/>
      <c r="C13" s="31"/>
      <c r="D13" s="31"/>
      <c r="E13" s="54"/>
      <c r="F13" s="5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59"/>
      <c r="C14" s="34"/>
      <c r="D14" s="34"/>
      <c r="E14" s="55"/>
      <c r="F14" s="52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42872</v>
      </c>
      <c r="C16" s="21"/>
      <c r="D16" s="22"/>
      <c r="E16" s="23"/>
      <c r="F16" s="52"/>
      <c r="G16" s="35"/>
      <c r="H16" s="2"/>
      <c r="I16" s="2"/>
    </row>
    <row r="17" spans="1:7" ht="20.100000000000001" customHeight="1" x14ac:dyDescent="0.2">
      <c r="A17" s="2"/>
      <c r="B17" s="58">
        <f>B12+1</f>
        <v>42872</v>
      </c>
      <c r="C17" s="48" t="s">
        <v>53</v>
      </c>
      <c r="D17" s="48" t="s">
        <v>53</v>
      </c>
      <c r="E17" s="50" t="s">
        <v>53</v>
      </c>
      <c r="F17" s="52"/>
      <c r="G17" s="35"/>
    </row>
    <row r="18" spans="1:7" ht="20.100000000000001" customHeight="1" x14ac:dyDescent="0.2">
      <c r="A18" s="2"/>
      <c r="B18" s="58"/>
      <c r="C18" s="25"/>
      <c r="D18" s="25"/>
      <c r="E18" s="26"/>
      <c r="F18" s="52"/>
      <c r="G18" s="35"/>
    </row>
    <row r="19" spans="1:7" ht="20.100000000000001" customHeight="1" x14ac:dyDescent="0.2">
      <c r="A19" s="2"/>
      <c r="B19" s="59"/>
      <c r="C19" s="27"/>
      <c r="D19" s="28"/>
      <c r="E19" s="29"/>
      <c r="F19" s="52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42873</v>
      </c>
      <c r="C21" s="21"/>
      <c r="D21" s="22"/>
      <c r="E21" s="23"/>
      <c r="F21" s="52"/>
    </row>
    <row r="22" spans="1:7" ht="20.100000000000001" customHeight="1" x14ac:dyDescent="0.2">
      <c r="A22" s="2"/>
      <c r="B22" s="58">
        <f>B17+1</f>
        <v>42873</v>
      </c>
      <c r="C22" s="48" t="s">
        <v>53</v>
      </c>
      <c r="D22" s="48" t="s">
        <v>53</v>
      </c>
      <c r="E22" s="50" t="s">
        <v>53</v>
      </c>
      <c r="F22" s="52"/>
    </row>
    <row r="23" spans="1:7" ht="20.100000000000001" customHeight="1" x14ac:dyDescent="0.2">
      <c r="A23" s="2"/>
      <c r="B23" s="58"/>
      <c r="C23" s="25"/>
      <c r="D23" s="25"/>
      <c r="E23" s="26"/>
      <c r="F23" s="52"/>
    </row>
    <row r="24" spans="1:7" ht="20.100000000000001" customHeight="1" x14ac:dyDescent="0.2">
      <c r="A24" s="2"/>
      <c r="B24" s="59"/>
      <c r="C24" s="27"/>
      <c r="D24" s="28"/>
      <c r="E24" s="29"/>
      <c r="F24" s="52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42874</v>
      </c>
      <c r="C26" s="21"/>
      <c r="D26" s="22"/>
      <c r="E26" s="23"/>
      <c r="F26" s="52"/>
    </row>
    <row r="27" spans="1:7" ht="20.100000000000001" customHeight="1" x14ac:dyDescent="0.2">
      <c r="A27" s="2"/>
      <c r="B27" s="58">
        <f>B22+1</f>
        <v>42874</v>
      </c>
      <c r="C27" s="48" t="s">
        <v>51</v>
      </c>
      <c r="D27" s="48" t="s">
        <v>51</v>
      </c>
      <c r="E27" s="50" t="s">
        <v>51</v>
      </c>
      <c r="F27" s="52"/>
    </row>
    <row r="28" spans="1:7" ht="20.100000000000001" customHeight="1" x14ac:dyDescent="0.2">
      <c r="A28" s="2"/>
      <c r="B28" s="58"/>
      <c r="C28" s="25"/>
      <c r="D28" s="25"/>
      <c r="E28" s="26"/>
      <c r="F28" s="52"/>
    </row>
    <row r="29" spans="1:7" ht="20.100000000000001" customHeight="1" x14ac:dyDescent="0.2">
      <c r="A29" s="2"/>
      <c r="B29" s="59"/>
      <c r="C29" s="27"/>
      <c r="D29" s="28"/>
      <c r="E29" s="29"/>
      <c r="F29" s="52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42875</v>
      </c>
      <c r="C31" s="21"/>
      <c r="D31" s="22"/>
      <c r="E31" s="23"/>
      <c r="F31" s="52"/>
    </row>
    <row r="32" spans="1:7" ht="20.100000000000001" customHeight="1" x14ac:dyDescent="0.2">
      <c r="A32" s="2"/>
      <c r="B32" s="58">
        <f>B27+1</f>
        <v>42875</v>
      </c>
      <c r="C32" s="25"/>
      <c r="D32" s="25"/>
      <c r="E32" s="26"/>
      <c r="F32" s="52"/>
    </row>
    <row r="33" spans="1:6" ht="20.100000000000001" customHeight="1" x14ac:dyDescent="0.2">
      <c r="A33" s="2"/>
      <c r="B33" s="58"/>
      <c r="C33" s="36"/>
      <c r="D33" s="37"/>
      <c r="E33" s="38"/>
      <c r="F33" s="52"/>
    </row>
    <row r="34" spans="1:6" ht="20.100000000000001" customHeight="1" x14ac:dyDescent="0.2">
      <c r="A34" s="2"/>
      <c r="B34" s="59"/>
      <c r="C34" s="27"/>
      <c r="D34" s="28"/>
      <c r="E34" s="29"/>
      <c r="F34" s="52"/>
    </row>
    <row r="35" spans="1:6" ht="20.100000000000001" customHeight="1" x14ac:dyDescent="0.2">
      <c r="B35" s="30"/>
    </row>
    <row r="36" spans="1:6" ht="20.100000000000001" customHeight="1" x14ac:dyDescent="0.2">
      <c r="B36" s="20">
        <f>B37</f>
        <v>42876</v>
      </c>
      <c r="C36" s="21"/>
      <c r="D36" s="22"/>
      <c r="E36" s="23"/>
      <c r="F36" s="52"/>
    </row>
    <row r="37" spans="1:6" ht="20.100000000000001" customHeight="1" x14ac:dyDescent="0.2">
      <c r="A37" s="2"/>
      <c r="B37" s="58">
        <f>B32+1</f>
        <v>42876</v>
      </c>
      <c r="C37" s="25"/>
      <c r="D37" s="25"/>
      <c r="E37" s="26"/>
      <c r="F37" s="52"/>
    </row>
    <row r="38" spans="1:6" ht="20.100000000000001" customHeight="1" x14ac:dyDescent="0.2">
      <c r="A38" s="2"/>
      <c r="B38" s="58"/>
      <c r="C38" s="36"/>
      <c r="D38" s="37"/>
      <c r="E38" s="38"/>
      <c r="F38" s="52"/>
    </row>
    <row r="39" spans="1:6" ht="20.100000000000001" customHeight="1" x14ac:dyDescent="0.2">
      <c r="A39" s="2"/>
      <c r="B39" s="59"/>
      <c r="C39" s="27"/>
      <c r="D39" s="28"/>
      <c r="E39" s="29"/>
      <c r="F39" s="52"/>
    </row>
    <row r="40" spans="1:6" ht="20.100000000000001" customHeight="1" x14ac:dyDescent="0.2">
      <c r="B40" s="30"/>
    </row>
    <row r="41" spans="1:6" ht="20.100000000000001" customHeight="1" x14ac:dyDescent="0.2">
      <c r="A41" s="39"/>
      <c r="B41" s="12" t="s">
        <v>5</v>
      </c>
      <c r="C41" s="13">
        <f>C3+7</f>
        <v>42877</v>
      </c>
      <c r="D41" s="13"/>
      <c r="E41" s="14">
        <f>1+INT((C41-DATE(YEAR(C41+4-WEEKDAY(C41+6)),1,5)+WEEKDAY(DATE(YEAR(C41+4-WEEKDAY(C41+6)),1,3)))/7)</f>
        <v>21</v>
      </c>
    </row>
    <row r="42" spans="1:6" ht="20.100000000000001" customHeight="1" x14ac:dyDescent="0.2"/>
    <row r="43" spans="1:6" ht="20.100000000000001" customHeight="1" x14ac:dyDescent="0.2">
      <c r="B43" s="20">
        <f>B44</f>
        <v>42877</v>
      </c>
      <c r="C43" s="21"/>
      <c r="D43" s="22"/>
      <c r="E43" s="53"/>
      <c r="F43" s="52"/>
    </row>
    <row r="44" spans="1:6" ht="20.100000000000001" customHeight="1" x14ac:dyDescent="0.2">
      <c r="A44" s="2"/>
      <c r="B44" s="58">
        <f>B37+1</f>
        <v>42877</v>
      </c>
      <c r="C44" s="25" t="s">
        <v>54</v>
      </c>
      <c r="D44" s="25" t="s">
        <v>54</v>
      </c>
      <c r="E44" s="25" t="s">
        <v>54</v>
      </c>
      <c r="F44" s="52"/>
    </row>
    <row r="45" spans="1:6" ht="20.100000000000001" customHeight="1" x14ac:dyDescent="0.2">
      <c r="A45" s="2"/>
      <c r="B45" s="58"/>
      <c r="C45" s="25"/>
      <c r="D45" s="25"/>
      <c r="E45" s="41"/>
      <c r="F45" s="52"/>
    </row>
    <row r="46" spans="1:6" ht="20.100000000000001" customHeight="1" x14ac:dyDescent="0.2">
      <c r="A46" s="2"/>
      <c r="B46" s="59"/>
      <c r="C46" s="27"/>
      <c r="D46" s="28"/>
      <c r="E46" s="56"/>
      <c r="F46" s="52"/>
    </row>
    <row r="47" spans="1:6" ht="20.100000000000001" customHeight="1" x14ac:dyDescent="0.2">
      <c r="A47" s="2"/>
      <c r="B47" s="30"/>
      <c r="C47" s="2"/>
      <c r="D47" s="2"/>
      <c r="E47" s="2"/>
    </row>
    <row r="48" spans="1:6" ht="20.100000000000001" customHeight="1" x14ac:dyDescent="0.2">
      <c r="A48" s="2"/>
      <c r="B48" s="20">
        <f>B49</f>
        <v>42878</v>
      </c>
      <c r="C48" s="21"/>
      <c r="D48" s="22"/>
      <c r="E48" s="53"/>
      <c r="F48" s="52"/>
    </row>
    <row r="49" spans="1:6" ht="20.100000000000001" customHeight="1" x14ac:dyDescent="0.2">
      <c r="A49" s="2"/>
      <c r="B49" s="58">
        <f>B44+1</f>
        <v>42878</v>
      </c>
      <c r="C49" s="25" t="s">
        <v>55</v>
      </c>
      <c r="D49" s="25" t="s">
        <v>55</v>
      </c>
      <c r="E49" s="25" t="s">
        <v>55</v>
      </c>
      <c r="F49" s="52"/>
    </row>
    <row r="50" spans="1:6" ht="20.100000000000001" customHeight="1" x14ac:dyDescent="0.2">
      <c r="A50" s="2"/>
      <c r="B50" s="58"/>
      <c r="C50" s="36"/>
      <c r="D50" s="41"/>
      <c r="E50" s="42"/>
      <c r="F50" s="52"/>
    </row>
    <row r="51" spans="1:6" ht="20.100000000000001" customHeight="1" x14ac:dyDescent="0.2">
      <c r="A51" s="2"/>
      <c r="B51" s="59"/>
      <c r="C51" s="27"/>
      <c r="D51" s="28"/>
      <c r="E51" s="56"/>
      <c r="F51" s="52"/>
    </row>
    <row r="52" spans="1:6" ht="20.100000000000001" customHeight="1" x14ac:dyDescent="0.2">
      <c r="A52" s="2"/>
      <c r="B52" s="30"/>
      <c r="C52" s="2"/>
      <c r="D52" s="2"/>
      <c r="E52" s="2"/>
    </row>
    <row r="53" spans="1:6" ht="20.100000000000001" customHeight="1" x14ac:dyDescent="0.2">
      <c r="A53" s="2"/>
      <c r="B53" s="20">
        <f>B54</f>
        <v>42879</v>
      </c>
      <c r="C53" s="21"/>
      <c r="D53" s="22"/>
      <c r="E53" s="53"/>
      <c r="F53" s="52"/>
    </row>
    <row r="54" spans="1:6" ht="20.100000000000001" customHeight="1" x14ac:dyDescent="0.2">
      <c r="A54" s="2"/>
      <c r="B54" s="58">
        <f>B49+1</f>
        <v>42879</v>
      </c>
      <c r="C54" s="25" t="s">
        <v>55</v>
      </c>
      <c r="D54" s="25" t="s">
        <v>55</v>
      </c>
      <c r="E54" s="25" t="s">
        <v>55</v>
      </c>
      <c r="F54" s="52"/>
    </row>
    <row r="55" spans="1:6" ht="20.100000000000001" customHeight="1" x14ac:dyDescent="0.2">
      <c r="A55" s="2"/>
      <c r="B55" s="58"/>
      <c r="C55" s="25" t="s">
        <v>56</v>
      </c>
      <c r="D55" s="25" t="s">
        <v>56</v>
      </c>
      <c r="E55" s="25" t="s">
        <v>56</v>
      </c>
      <c r="F55" s="52"/>
    </row>
    <row r="56" spans="1:6" ht="20.100000000000001" customHeight="1" x14ac:dyDescent="0.2">
      <c r="A56" s="2"/>
      <c r="B56" s="59"/>
      <c r="C56" s="27"/>
      <c r="D56" s="28"/>
      <c r="E56" s="56"/>
      <c r="F56" s="52"/>
    </row>
    <row r="57" spans="1:6" ht="20.100000000000001" customHeight="1" x14ac:dyDescent="0.2">
      <c r="B57" s="30"/>
    </row>
    <row r="58" spans="1:6" ht="20.100000000000001" customHeight="1" x14ac:dyDescent="0.2">
      <c r="B58" s="20">
        <f>B59</f>
        <v>42880</v>
      </c>
      <c r="C58" s="21"/>
      <c r="D58" s="22"/>
      <c r="E58" s="53"/>
      <c r="F58" s="52"/>
    </row>
    <row r="59" spans="1:6" ht="20.100000000000001" customHeight="1" x14ac:dyDescent="0.2">
      <c r="A59" s="2"/>
      <c r="B59" s="58">
        <f>B54+1</f>
        <v>42880</v>
      </c>
      <c r="C59" s="25" t="s">
        <v>56</v>
      </c>
      <c r="D59" s="25" t="s">
        <v>56</v>
      </c>
      <c r="E59" s="25" t="s">
        <v>56</v>
      </c>
      <c r="F59" s="52"/>
    </row>
    <row r="60" spans="1:6" ht="20.100000000000001" customHeight="1" x14ac:dyDescent="0.2">
      <c r="A60" s="2"/>
      <c r="B60" s="58"/>
      <c r="C60" s="48"/>
      <c r="D60" s="48"/>
      <c r="E60" s="50"/>
      <c r="F60" s="52"/>
    </row>
    <row r="61" spans="1:6" ht="20.100000000000001" customHeight="1" x14ac:dyDescent="0.2">
      <c r="A61" s="2"/>
      <c r="B61" s="59"/>
      <c r="C61" s="27"/>
      <c r="D61" s="28"/>
      <c r="E61" s="56"/>
      <c r="F61" s="52"/>
    </row>
    <row r="62" spans="1:6" ht="20.100000000000001" customHeight="1" x14ac:dyDescent="0.2">
      <c r="B62" s="30"/>
    </row>
    <row r="63" spans="1:6" ht="20.100000000000001" customHeight="1" x14ac:dyDescent="0.2">
      <c r="B63" s="20">
        <f>B64</f>
        <v>42881</v>
      </c>
      <c r="C63" s="21"/>
      <c r="D63" s="22"/>
      <c r="E63" s="53"/>
      <c r="F63" s="52"/>
    </row>
    <row r="64" spans="1:6" ht="20.100000000000001" customHeight="1" x14ac:dyDescent="0.2">
      <c r="A64" s="2"/>
      <c r="B64" s="58">
        <f>B59+1</f>
        <v>42881</v>
      </c>
      <c r="C64" s="25" t="s">
        <v>57</v>
      </c>
      <c r="D64" s="25" t="s">
        <v>57</v>
      </c>
      <c r="E64" s="25" t="s">
        <v>57</v>
      </c>
      <c r="F64" s="52"/>
    </row>
    <row r="65" spans="1:6" ht="20.100000000000001" customHeight="1" x14ac:dyDescent="0.2">
      <c r="A65" s="2"/>
      <c r="B65" s="58"/>
      <c r="C65" s="48"/>
      <c r="D65" s="48"/>
      <c r="E65" s="50"/>
      <c r="F65" s="52"/>
    </row>
    <row r="66" spans="1:6" ht="20.100000000000001" customHeight="1" x14ac:dyDescent="0.2">
      <c r="A66" s="2"/>
      <c r="B66" s="59"/>
      <c r="C66" s="27"/>
      <c r="D66" s="28"/>
      <c r="E66" s="56"/>
      <c r="F66" s="52"/>
    </row>
    <row r="67" spans="1:6" ht="20.100000000000001" customHeight="1" x14ac:dyDescent="0.2">
      <c r="B67" s="30"/>
    </row>
    <row r="68" spans="1:6" ht="20.100000000000001" customHeight="1" x14ac:dyDescent="0.2">
      <c r="B68" s="20">
        <f>B69</f>
        <v>42882</v>
      </c>
      <c r="C68" s="21"/>
      <c r="D68" s="22"/>
      <c r="E68" s="23"/>
      <c r="F68" s="52"/>
    </row>
    <row r="69" spans="1:6" ht="20.100000000000001" customHeight="1" x14ac:dyDescent="0.2">
      <c r="A69" s="2"/>
      <c r="B69" s="58">
        <f>B64+1</f>
        <v>42882</v>
      </c>
      <c r="C69" s="25" t="s">
        <v>58</v>
      </c>
      <c r="D69" s="25" t="s">
        <v>58</v>
      </c>
      <c r="E69" s="25" t="s">
        <v>58</v>
      </c>
      <c r="F69" s="52"/>
    </row>
    <row r="70" spans="1:6" ht="20.100000000000001" customHeight="1" x14ac:dyDescent="0.2">
      <c r="A70" s="2"/>
      <c r="B70" s="58"/>
      <c r="C70" s="25" t="s">
        <v>59</v>
      </c>
      <c r="D70" s="25" t="s">
        <v>59</v>
      </c>
      <c r="E70" s="25" t="s">
        <v>59</v>
      </c>
      <c r="F70" s="52"/>
    </row>
    <row r="71" spans="1:6" ht="20.100000000000001" customHeight="1" x14ac:dyDescent="0.2">
      <c r="A71" s="2"/>
      <c r="B71" s="59"/>
      <c r="C71" s="57" t="s">
        <v>66</v>
      </c>
      <c r="D71" s="57" t="s">
        <v>66</v>
      </c>
      <c r="E71" s="57" t="s">
        <v>66</v>
      </c>
      <c r="F71" s="52"/>
    </row>
    <row r="72" spans="1:6" ht="20.100000000000001" customHeight="1" x14ac:dyDescent="0.2">
      <c r="B72" s="30"/>
    </row>
    <row r="73" spans="1:6" ht="20.100000000000001" customHeight="1" x14ac:dyDescent="0.2">
      <c r="B73" s="20">
        <f>B74</f>
        <v>42883</v>
      </c>
      <c r="C73" s="21"/>
      <c r="D73" s="22"/>
      <c r="E73" s="23"/>
      <c r="F73" s="52"/>
    </row>
    <row r="74" spans="1:6" ht="20.100000000000001" customHeight="1" x14ac:dyDescent="0.2">
      <c r="A74" s="2"/>
      <c r="B74" s="58">
        <f>B69+1</f>
        <v>42883</v>
      </c>
      <c r="C74" s="36"/>
      <c r="D74" s="37"/>
      <c r="E74" s="38"/>
      <c r="F74" s="52"/>
    </row>
    <row r="75" spans="1:6" ht="20.100000000000001" customHeight="1" x14ac:dyDescent="0.2">
      <c r="A75" s="2"/>
      <c r="B75" s="58"/>
      <c r="C75" s="36"/>
      <c r="D75" s="37"/>
      <c r="E75" s="38"/>
      <c r="F75" s="52"/>
    </row>
    <row r="76" spans="1:6" ht="20.100000000000001" customHeight="1" x14ac:dyDescent="0.2">
      <c r="A76" s="2"/>
      <c r="B76" s="59"/>
      <c r="C76" s="27"/>
      <c r="D76" s="28"/>
      <c r="E76" s="29"/>
      <c r="F76" s="52"/>
    </row>
  </sheetData>
  <mergeCells count="19"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74:B76"/>
    <mergeCell ref="B44:B46"/>
    <mergeCell ref="B49:B51"/>
    <mergeCell ref="B54:B56"/>
    <mergeCell ref="B59:B61"/>
    <mergeCell ref="B64:B66"/>
    <mergeCell ref="B69:B71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abSelected="1" topLeftCell="A43" zoomScale="90" zoomScaleNormal="90" workbookViewId="0">
      <selection activeCell="E59" sqref="E5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60" t="s">
        <v>0</v>
      </c>
      <c r="C1" s="60"/>
      <c r="D1" s="60"/>
      <c r="E1" s="4"/>
      <c r="G1" s="5" t="s">
        <v>1</v>
      </c>
      <c r="H1" s="6"/>
      <c r="I1" s="11"/>
      <c r="J1" s="43"/>
      <c r="K1" s="43"/>
      <c r="L1" s="61"/>
      <c r="M1" s="61"/>
      <c r="N1" s="43"/>
      <c r="O1" s="43"/>
    </row>
    <row r="2" spans="1:15" ht="20.100000000000001" customHeight="1" x14ac:dyDescent="0.2">
      <c r="B2" s="60"/>
      <c r="C2" s="60"/>
      <c r="D2" s="7" t="s">
        <v>2</v>
      </c>
      <c r="E2" s="8">
        <f>C3</f>
        <v>42884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42884</v>
      </c>
      <c r="D3" s="13"/>
      <c r="E3" s="14">
        <f>1+INT((C3-DATE(YEAR(C3+4-WEEKDAY(C3+6)),1,5)+WEEKDAY(DATE(YEAR(C3+4-WEEKDAY(C3+6)),1,3)))/7)</f>
        <v>22</v>
      </c>
      <c r="F3" s="15"/>
      <c r="G3" s="11"/>
      <c r="H3" s="16" t="s">
        <v>6</v>
      </c>
      <c r="I3" s="44">
        <v>6</v>
      </c>
      <c r="J3" s="45"/>
      <c r="K3" s="16" t="s">
        <v>7</v>
      </c>
      <c r="L3" s="62">
        <v>2017</v>
      </c>
      <c r="M3" s="63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64">
        <f>DATE(L3,I3,1)</f>
        <v>42887</v>
      </c>
      <c r="H4" s="65"/>
      <c r="I4" s="65"/>
      <c r="J4" s="65"/>
      <c r="K4" s="65"/>
      <c r="L4" s="65"/>
      <c r="M4" s="66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42884</v>
      </c>
      <c r="C6" s="21"/>
      <c r="D6" s="22"/>
      <c r="E6" s="23"/>
      <c r="F6" s="51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 t="str">
        <f>IF(I6="",IF(WEEKDAY(G4,1)=MOD(1+2,7)+1,G4,""),I6+1)</f>
        <v/>
      </c>
      <c r="K6" s="24">
        <f>IF(J6="",IF(WEEKDAY(G4,1)=MOD(1+3,7)+1,G4,""),J6+1)</f>
        <v>42887</v>
      </c>
      <c r="L6" s="24">
        <f>IF(K6="",IF(WEEKDAY(G4,1)=MOD(1+4,7)+1,G4,""),K6+1)</f>
        <v>42888</v>
      </c>
      <c r="M6" s="24">
        <f>IF(L6="",IF(WEEKDAY(G4,1)=MOD(1+5,7)+1,G4,""),L6+1)</f>
        <v>42889</v>
      </c>
      <c r="N6" s="15"/>
      <c r="O6" s="15"/>
    </row>
    <row r="7" spans="1:15" ht="20.100000000000001" customHeight="1" x14ac:dyDescent="0.2">
      <c r="A7" s="2"/>
      <c r="B7" s="58">
        <f>E2</f>
        <v>42884</v>
      </c>
      <c r="C7" s="25" t="s">
        <v>60</v>
      </c>
      <c r="D7" s="25" t="s">
        <v>60</v>
      </c>
      <c r="E7" s="25" t="s">
        <v>60</v>
      </c>
      <c r="F7" s="51"/>
      <c r="G7" s="24">
        <f>IF(M6="","",IF(MONTH(M6+1)&lt;&gt;MONTH(M6),"",M6+1))</f>
        <v>42890</v>
      </c>
      <c r="H7" s="24">
        <f t="shared" ref="H7:M11" si="0">IF(G7="","",IF(MONTH(G7+1)&lt;&gt;MONTH(G7),"",G7+1))</f>
        <v>42891</v>
      </c>
      <c r="I7" s="24">
        <f t="shared" si="0"/>
        <v>42892</v>
      </c>
      <c r="J7" s="24">
        <f t="shared" si="0"/>
        <v>42893</v>
      </c>
      <c r="K7" s="24">
        <f t="shared" si="0"/>
        <v>42894</v>
      </c>
      <c r="L7" s="24">
        <f t="shared" si="0"/>
        <v>42895</v>
      </c>
      <c r="M7" s="24">
        <f t="shared" si="0"/>
        <v>42896</v>
      </c>
      <c r="N7" s="15"/>
      <c r="O7" s="15"/>
    </row>
    <row r="8" spans="1:15" ht="20.100000000000001" customHeight="1" x14ac:dyDescent="0.2">
      <c r="A8" s="2"/>
      <c r="B8" s="58"/>
      <c r="C8" s="48"/>
      <c r="D8" s="48"/>
      <c r="E8" s="50"/>
      <c r="F8" s="51"/>
      <c r="G8" s="24">
        <f t="shared" ref="G8:G11" si="1">IF(M7="","",IF(MONTH(M7+1)&lt;&gt;MONTH(M7),"",M7+1))</f>
        <v>42897</v>
      </c>
      <c r="H8" s="24">
        <f t="shared" si="0"/>
        <v>42898</v>
      </c>
      <c r="I8" s="24">
        <f t="shared" si="0"/>
        <v>42899</v>
      </c>
      <c r="J8" s="24">
        <f t="shared" si="0"/>
        <v>42900</v>
      </c>
      <c r="K8" s="24">
        <f t="shared" si="0"/>
        <v>42901</v>
      </c>
      <c r="L8" s="24">
        <f t="shared" si="0"/>
        <v>42902</v>
      </c>
      <c r="M8" s="24">
        <f t="shared" si="0"/>
        <v>42903</v>
      </c>
      <c r="N8" s="15"/>
      <c r="O8" s="15"/>
    </row>
    <row r="9" spans="1:15" s="2" customFormat="1" ht="20.100000000000001" customHeight="1" x14ac:dyDescent="0.2">
      <c r="B9" s="59"/>
      <c r="C9" s="27"/>
      <c r="D9" s="28"/>
      <c r="E9" s="29"/>
      <c r="F9" s="51"/>
      <c r="G9" s="24">
        <f t="shared" si="1"/>
        <v>42904</v>
      </c>
      <c r="H9" s="24">
        <f t="shared" si="0"/>
        <v>42905</v>
      </c>
      <c r="I9" s="24">
        <f t="shared" si="0"/>
        <v>42906</v>
      </c>
      <c r="J9" s="24">
        <f t="shared" si="0"/>
        <v>42907</v>
      </c>
      <c r="K9" s="24">
        <f t="shared" si="0"/>
        <v>42908</v>
      </c>
      <c r="L9" s="24">
        <f t="shared" si="0"/>
        <v>42909</v>
      </c>
      <c r="M9" s="24">
        <f t="shared" si="0"/>
        <v>42910</v>
      </c>
      <c r="N9" s="15"/>
      <c r="O9" s="15"/>
    </row>
    <row r="10" spans="1:15" s="2" customFormat="1" ht="20.100000000000001" customHeight="1" x14ac:dyDescent="0.2">
      <c r="B10" s="30"/>
      <c r="G10" s="24">
        <f t="shared" si="1"/>
        <v>42911</v>
      </c>
      <c r="H10" s="24">
        <f t="shared" si="0"/>
        <v>42912</v>
      </c>
      <c r="I10" s="24">
        <f t="shared" si="0"/>
        <v>42913</v>
      </c>
      <c r="J10" s="24">
        <f t="shared" si="0"/>
        <v>42914</v>
      </c>
      <c r="K10" s="24">
        <f t="shared" si="0"/>
        <v>42915</v>
      </c>
      <c r="L10" s="24">
        <f t="shared" si="0"/>
        <v>42916</v>
      </c>
      <c r="M10" s="24" t="str">
        <f t="shared" si="0"/>
        <v/>
      </c>
      <c r="N10" s="15"/>
      <c r="O10" s="15"/>
    </row>
    <row r="11" spans="1:15" s="2" customFormat="1" ht="20.100000000000001" customHeight="1" x14ac:dyDescent="0.2">
      <c r="B11" s="20">
        <f>B12</f>
        <v>42885</v>
      </c>
      <c r="C11" s="21"/>
      <c r="D11" s="22"/>
      <c r="E11" s="53"/>
      <c r="F11" s="52"/>
      <c r="G11" s="24" t="str">
        <f t="shared" si="1"/>
        <v/>
      </c>
      <c r="H11" s="24" t="str">
        <f t="shared" si="0"/>
        <v/>
      </c>
      <c r="I11" s="24" t="str">
        <f t="shared" si="0"/>
        <v/>
      </c>
      <c r="J11" s="24" t="str">
        <f t="shared" si="0"/>
        <v/>
      </c>
      <c r="K11" s="24" t="str">
        <f t="shared" si="0"/>
        <v/>
      </c>
      <c r="L11" s="24" t="str">
        <f t="shared" si="0"/>
        <v/>
      </c>
      <c r="M11" s="24" t="str">
        <f t="shared" si="0"/>
        <v/>
      </c>
      <c r="N11" s="15"/>
      <c r="O11" s="15"/>
    </row>
    <row r="12" spans="1:15" s="2" customFormat="1" ht="20.100000000000001" customHeight="1" x14ac:dyDescent="0.2">
      <c r="B12" s="58">
        <f>B7+1</f>
        <v>42885</v>
      </c>
      <c r="C12" s="25" t="s">
        <v>60</v>
      </c>
      <c r="D12" s="25" t="s">
        <v>60</v>
      </c>
      <c r="E12" s="25" t="s">
        <v>60</v>
      </c>
      <c r="F12" s="52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58"/>
      <c r="C13" s="31"/>
      <c r="D13" s="31"/>
      <c r="E13" s="54"/>
      <c r="F13" s="5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59"/>
      <c r="C14" s="34"/>
      <c r="D14" s="34"/>
      <c r="E14" s="55"/>
      <c r="F14" s="52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42886</v>
      </c>
      <c r="C16" s="21"/>
      <c r="D16" s="22"/>
      <c r="E16" s="23"/>
      <c r="F16" s="52"/>
      <c r="G16" s="35"/>
      <c r="H16" s="2"/>
      <c r="I16" s="2"/>
    </row>
    <row r="17" spans="1:7" ht="20.100000000000001" customHeight="1" x14ac:dyDescent="0.2">
      <c r="A17" s="2"/>
      <c r="B17" s="58">
        <f>B12+1</f>
        <v>42886</v>
      </c>
      <c r="C17" s="25" t="s">
        <v>61</v>
      </c>
      <c r="D17" s="25" t="s">
        <v>61</v>
      </c>
      <c r="E17" s="25" t="s">
        <v>61</v>
      </c>
      <c r="F17" s="52"/>
      <c r="G17" s="35"/>
    </row>
    <row r="18" spans="1:7" ht="20.100000000000001" customHeight="1" x14ac:dyDescent="0.2">
      <c r="A18" s="2"/>
      <c r="B18" s="58"/>
      <c r="C18" s="25"/>
      <c r="D18" s="25"/>
      <c r="E18" s="26"/>
      <c r="F18" s="52"/>
      <c r="G18" s="35"/>
    </row>
    <row r="19" spans="1:7" ht="20.100000000000001" customHeight="1" x14ac:dyDescent="0.2">
      <c r="A19" s="2"/>
      <c r="B19" s="59"/>
      <c r="C19" s="27"/>
      <c r="D19" s="28"/>
      <c r="E19" s="29"/>
      <c r="F19" s="52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42887</v>
      </c>
      <c r="C21" s="21"/>
      <c r="D21" s="22"/>
      <c r="E21" s="23"/>
      <c r="F21" s="52"/>
    </row>
    <row r="22" spans="1:7" ht="20.100000000000001" customHeight="1" x14ac:dyDescent="0.2">
      <c r="A22" s="2"/>
      <c r="B22" s="58">
        <f>B17+1</f>
        <v>42887</v>
      </c>
      <c r="C22" s="25" t="s">
        <v>61</v>
      </c>
      <c r="D22" s="25" t="s">
        <v>61</v>
      </c>
      <c r="E22" s="25" t="s">
        <v>61</v>
      </c>
      <c r="F22" s="52"/>
    </row>
    <row r="23" spans="1:7" ht="20.100000000000001" customHeight="1" x14ac:dyDescent="0.2">
      <c r="A23" s="2"/>
      <c r="B23" s="58"/>
      <c r="C23" s="25"/>
      <c r="D23" s="25"/>
      <c r="E23" s="26"/>
      <c r="F23" s="52"/>
    </row>
    <row r="24" spans="1:7" ht="20.100000000000001" customHeight="1" x14ac:dyDescent="0.2">
      <c r="A24" s="2"/>
      <c r="B24" s="59"/>
      <c r="C24" s="27"/>
      <c r="D24" s="28"/>
      <c r="E24" s="29"/>
      <c r="F24" s="52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42888</v>
      </c>
      <c r="C26" s="21"/>
      <c r="D26" s="22"/>
      <c r="E26" s="23"/>
      <c r="F26" s="52"/>
    </row>
    <row r="27" spans="1:7" ht="20.100000000000001" customHeight="1" x14ac:dyDescent="0.2">
      <c r="A27" s="2"/>
      <c r="B27" s="58">
        <f>B22+1</f>
        <v>42888</v>
      </c>
      <c r="C27" s="25" t="s">
        <v>62</v>
      </c>
      <c r="D27" s="25" t="s">
        <v>62</v>
      </c>
      <c r="E27" s="25" t="s">
        <v>62</v>
      </c>
      <c r="F27" s="52"/>
    </row>
    <row r="28" spans="1:7" ht="20.100000000000001" customHeight="1" x14ac:dyDescent="0.2">
      <c r="A28" s="2"/>
      <c r="B28" s="58"/>
      <c r="C28" s="25"/>
      <c r="D28" s="25"/>
      <c r="E28" s="26"/>
      <c r="F28" s="52"/>
    </row>
    <row r="29" spans="1:7" ht="20.100000000000001" customHeight="1" x14ac:dyDescent="0.2">
      <c r="A29" s="2"/>
      <c r="B29" s="59"/>
      <c r="C29" s="27"/>
      <c r="D29" s="28"/>
      <c r="E29" s="29"/>
      <c r="F29" s="52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42889</v>
      </c>
      <c r="C31" s="21"/>
      <c r="D31" s="22"/>
      <c r="E31" s="23"/>
      <c r="F31" s="52"/>
    </row>
    <row r="32" spans="1:7" ht="20.100000000000001" customHeight="1" x14ac:dyDescent="0.2">
      <c r="A32" s="2"/>
      <c r="B32" s="58">
        <f>B27+1</f>
        <v>42889</v>
      </c>
      <c r="C32" s="25"/>
      <c r="D32" s="25"/>
      <c r="E32" s="26"/>
      <c r="F32" s="52"/>
    </row>
    <row r="33" spans="1:6" ht="20.100000000000001" customHeight="1" x14ac:dyDescent="0.2">
      <c r="A33" s="2"/>
      <c r="B33" s="58"/>
      <c r="C33" s="36"/>
      <c r="D33" s="37"/>
      <c r="E33" s="38"/>
      <c r="F33" s="52"/>
    </row>
    <row r="34" spans="1:6" ht="20.100000000000001" customHeight="1" x14ac:dyDescent="0.2">
      <c r="A34" s="2"/>
      <c r="B34" s="59"/>
      <c r="C34" s="27"/>
      <c r="D34" s="28"/>
      <c r="E34" s="29"/>
      <c r="F34" s="52"/>
    </row>
    <row r="35" spans="1:6" ht="20.100000000000001" customHeight="1" x14ac:dyDescent="0.2">
      <c r="B35" s="30"/>
    </row>
    <row r="36" spans="1:6" ht="20.100000000000001" customHeight="1" x14ac:dyDescent="0.2">
      <c r="B36" s="20">
        <f>B37</f>
        <v>42890</v>
      </c>
      <c r="C36" s="21"/>
      <c r="D36" s="22"/>
      <c r="E36" s="23"/>
      <c r="F36" s="52"/>
    </row>
    <row r="37" spans="1:6" ht="20.100000000000001" customHeight="1" x14ac:dyDescent="0.2">
      <c r="A37" s="2"/>
      <c r="B37" s="58">
        <f>B32+1</f>
        <v>42890</v>
      </c>
      <c r="C37" s="25"/>
      <c r="D37" s="25"/>
      <c r="E37" s="26"/>
      <c r="F37" s="52"/>
    </row>
    <row r="38" spans="1:6" ht="20.100000000000001" customHeight="1" x14ac:dyDescent="0.2">
      <c r="A38" s="2"/>
      <c r="B38" s="58"/>
      <c r="C38" s="36"/>
      <c r="D38" s="37"/>
      <c r="E38" s="38"/>
      <c r="F38" s="52"/>
    </row>
    <row r="39" spans="1:6" ht="20.100000000000001" customHeight="1" x14ac:dyDescent="0.2">
      <c r="A39" s="2"/>
      <c r="B39" s="59"/>
      <c r="C39" s="27"/>
      <c r="D39" s="28"/>
      <c r="E39" s="29"/>
      <c r="F39" s="52"/>
    </row>
    <row r="40" spans="1:6" ht="20.100000000000001" customHeight="1" x14ac:dyDescent="0.2">
      <c r="B40" s="30"/>
    </row>
    <row r="41" spans="1:6" ht="20.100000000000001" customHeight="1" x14ac:dyDescent="0.2">
      <c r="A41" s="39"/>
      <c r="B41" s="12" t="s">
        <v>5</v>
      </c>
      <c r="C41" s="13">
        <f>C3+7</f>
        <v>42891</v>
      </c>
      <c r="D41" s="13"/>
      <c r="E41" s="14">
        <f>1+INT((C41-DATE(YEAR(C41+4-WEEKDAY(C41+6)),1,5)+WEEKDAY(DATE(YEAR(C41+4-WEEKDAY(C41+6)),1,3)))/7)</f>
        <v>23</v>
      </c>
    </row>
    <row r="42" spans="1:6" ht="20.100000000000001" customHeight="1" x14ac:dyDescent="0.2"/>
    <row r="43" spans="1:6" ht="20.100000000000001" customHeight="1" x14ac:dyDescent="0.2">
      <c r="B43" s="20">
        <f>B44</f>
        <v>42891</v>
      </c>
      <c r="C43" s="21"/>
      <c r="D43" s="22"/>
      <c r="E43" s="53"/>
      <c r="F43" s="52"/>
    </row>
    <row r="44" spans="1:6" ht="20.100000000000001" customHeight="1" x14ac:dyDescent="0.2">
      <c r="A44" s="2"/>
      <c r="B44" s="58">
        <f>B37+1</f>
        <v>42891</v>
      </c>
      <c r="C44" s="25" t="s">
        <v>63</v>
      </c>
      <c r="D44" s="25" t="s">
        <v>63</v>
      </c>
      <c r="E44" s="25" t="s">
        <v>63</v>
      </c>
      <c r="F44" s="52"/>
    </row>
    <row r="45" spans="1:6" ht="20.100000000000001" customHeight="1" x14ac:dyDescent="0.2">
      <c r="A45" s="2"/>
      <c r="B45" s="58"/>
      <c r="C45" s="25"/>
      <c r="D45" s="25"/>
      <c r="E45" s="41"/>
      <c r="F45" s="52"/>
    </row>
    <row r="46" spans="1:6" ht="20.100000000000001" customHeight="1" x14ac:dyDescent="0.2">
      <c r="A46" s="2"/>
      <c r="B46" s="59"/>
      <c r="C46" s="27"/>
      <c r="D46" s="28"/>
      <c r="E46" s="56"/>
      <c r="F46" s="52"/>
    </row>
    <row r="47" spans="1:6" ht="20.100000000000001" customHeight="1" x14ac:dyDescent="0.2">
      <c r="A47" s="2"/>
      <c r="B47" s="30"/>
      <c r="C47" s="2"/>
      <c r="D47" s="2"/>
      <c r="E47" s="2"/>
    </row>
    <row r="48" spans="1:6" ht="20.100000000000001" customHeight="1" x14ac:dyDescent="0.2">
      <c r="A48" s="2"/>
      <c r="B48" s="20">
        <f>B49</f>
        <v>42892</v>
      </c>
      <c r="C48" s="21"/>
      <c r="D48" s="22"/>
      <c r="E48" s="53"/>
      <c r="F48" s="52"/>
    </row>
    <row r="49" spans="1:6" ht="20.100000000000001" customHeight="1" x14ac:dyDescent="0.2">
      <c r="A49" s="2"/>
      <c r="B49" s="58">
        <f>B44+1</f>
        <v>42892</v>
      </c>
      <c r="C49" s="25" t="s">
        <v>63</v>
      </c>
      <c r="D49" s="25" t="s">
        <v>63</v>
      </c>
      <c r="E49" s="25" t="s">
        <v>63</v>
      </c>
      <c r="F49" s="52"/>
    </row>
    <row r="50" spans="1:6" ht="20.100000000000001" customHeight="1" x14ac:dyDescent="0.2">
      <c r="A50" s="2"/>
      <c r="B50" s="58"/>
      <c r="C50" s="36"/>
      <c r="D50" s="41"/>
      <c r="E50" s="42"/>
      <c r="F50" s="52"/>
    </row>
    <row r="51" spans="1:6" ht="20.100000000000001" customHeight="1" x14ac:dyDescent="0.2">
      <c r="A51" s="2"/>
      <c r="B51" s="59"/>
      <c r="C51" s="27"/>
      <c r="D51" s="28"/>
      <c r="E51" s="56"/>
      <c r="F51" s="52"/>
    </row>
    <row r="52" spans="1:6" ht="20.100000000000001" customHeight="1" x14ac:dyDescent="0.2">
      <c r="A52" s="2"/>
      <c r="B52" s="30"/>
      <c r="C52" s="2"/>
      <c r="D52" s="2"/>
      <c r="E52" s="2"/>
    </row>
    <row r="53" spans="1:6" ht="20.100000000000001" customHeight="1" x14ac:dyDescent="0.2">
      <c r="A53" s="2"/>
      <c r="B53" s="20">
        <f>B54</f>
        <v>42893</v>
      </c>
      <c r="C53" s="21"/>
      <c r="D53" s="22"/>
      <c r="E53" s="53"/>
      <c r="F53" s="52"/>
    </row>
    <row r="54" spans="1:6" ht="20.100000000000001" customHeight="1" x14ac:dyDescent="0.2">
      <c r="A54" s="2"/>
      <c r="B54" s="58">
        <f>B49+1</f>
        <v>42893</v>
      </c>
      <c r="C54" s="25" t="s">
        <v>64</v>
      </c>
      <c r="D54" s="25" t="s">
        <v>64</v>
      </c>
      <c r="E54" s="25" t="s">
        <v>64</v>
      </c>
      <c r="F54" s="52"/>
    </row>
    <row r="55" spans="1:6" ht="20.100000000000001" customHeight="1" x14ac:dyDescent="0.2">
      <c r="A55" s="2"/>
      <c r="B55" s="58"/>
      <c r="C55" s="25"/>
      <c r="D55" s="25"/>
      <c r="E55" s="25"/>
      <c r="F55" s="52"/>
    </row>
    <row r="56" spans="1:6" ht="20.100000000000001" customHeight="1" x14ac:dyDescent="0.2">
      <c r="A56" s="2"/>
      <c r="B56" s="59"/>
      <c r="C56" s="27"/>
      <c r="D56" s="28"/>
      <c r="E56" s="56"/>
      <c r="F56" s="52"/>
    </row>
    <row r="57" spans="1:6" ht="20.100000000000001" customHeight="1" x14ac:dyDescent="0.2">
      <c r="B57" s="30"/>
    </row>
    <row r="58" spans="1:6" ht="20.100000000000001" customHeight="1" x14ac:dyDescent="0.2">
      <c r="B58" s="20">
        <f>B59</f>
        <v>42894</v>
      </c>
      <c r="C58" s="21"/>
      <c r="D58" s="22"/>
      <c r="E58" s="53"/>
      <c r="F58" s="52"/>
    </row>
    <row r="59" spans="1:6" ht="20.100000000000001" customHeight="1" x14ac:dyDescent="0.2">
      <c r="A59" s="2"/>
      <c r="B59" s="58">
        <f>B54+1</f>
        <v>42894</v>
      </c>
      <c r="C59" s="25" t="s">
        <v>65</v>
      </c>
      <c r="D59" s="25" t="s">
        <v>65</v>
      </c>
      <c r="E59" s="25" t="s">
        <v>65</v>
      </c>
      <c r="F59" s="52"/>
    </row>
    <row r="60" spans="1:6" ht="20.100000000000001" customHeight="1" x14ac:dyDescent="0.2">
      <c r="A60" s="2"/>
      <c r="B60" s="58"/>
      <c r="C60" s="48"/>
      <c r="D60" s="48"/>
      <c r="E60" s="50"/>
      <c r="F60" s="52"/>
    </row>
    <row r="61" spans="1:6" ht="20.100000000000001" customHeight="1" x14ac:dyDescent="0.2">
      <c r="A61" s="2"/>
      <c r="B61" s="59"/>
      <c r="C61" s="27"/>
      <c r="D61" s="28"/>
      <c r="E61" s="56"/>
      <c r="F61" s="52"/>
    </row>
    <row r="62" spans="1:6" ht="20.100000000000001" customHeight="1" x14ac:dyDescent="0.2">
      <c r="B62" s="30"/>
    </row>
    <row r="63" spans="1:6" ht="20.100000000000001" customHeight="1" x14ac:dyDescent="0.2">
      <c r="B63" s="20">
        <f>B64</f>
        <v>42895</v>
      </c>
      <c r="C63" s="21"/>
      <c r="D63" s="22"/>
      <c r="E63" s="53"/>
      <c r="F63" s="52"/>
    </row>
    <row r="64" spans="1:6" ht="20.100000000000001" customHeight="1" x14ac:dyDescent="0.2">
      <c r="A64" s="2"/>
      <c r="B64" s="58">
        <f>B59+1</f>
        <v>42895</v>
      </c>
      <c r="C64" s="25" t="s">
        <v>69</v>
      </c>
      <c r="D64" s="25" t="s">
        <v>70</v>
      </c>
      <c r="E64" s="25" t="s">
        <v>70</v>
      </c>
      <c r="F64" s="52"/>
    </row>
    <row r="65" spans="1:6" ht="20.100000000000001" customHeight="1" x14ac:dyDescent="0.2">
      <c r="A65" s="2"/>
      <c r="B65" s="58"/>
      <c r="C65" s="48"/>
      <c r="D65" s="48"/>
      <c r="E65" s="50"/>
      <c r="F65" s="52"/>
    </row>
    <row r="66" spans="1:6" ht="20.100000000000001" customHeight="1" x14ac:dyDescent="0.2">
      <c r="A66" s="2"/>
      <c r="B66" s="59"/>
      <c r="C66" s="27"/>
      <c r="D66" s="28"/>
      <c r="E66" s="56"/>
      <c r="F66" s="52"/>
    </row>
    <row r="67" spans="1:6" ht="20.100000000000001" customHeight="1" x14ac:dyDescent="0.2">
      <c r="B67" s="30"/>
    </row>
    <row r="68" spans="1:6" ht="20.100000000000001" customHeight="1" x14ac:dyDescent="0.2">
      <c r="B68" s="20">
        <f>B69</f>
        <v>42896</v>
      </c>
      <c r="C68" s="21"/>
      <c r="D68" s="22"/>
      <c r="E68" s="23"/>
      <c r="F68" s="52"/>
    </row>
    <row r="69" spans="1:6" ht="20.100000000000001" customHeight="1" x14ac:dyDescent="0.2">
      <c r="A69" s="2"/>
      <c r="B69" s="58">
        <f>B64+1</f>
        <v>42896</v>
      </c>
      <c r="C69" s="25"/>
      <c r="D69" s="25"/>
      <c r="E69" s="25"/>
      <c r="F69" s="52"/>
    </row>
    <row r="70" spans="1:6" ht="20.100000000000001" customHeight="1" x14ac:dyDescent="0.2">
      <c r="A70" s="2"/>
      <c r="B70" s="58"/>
      <c r="C70" s="25"/>
      <c r="D70" s="25"/>
      <c r="E70" s="25"/>
      <c r="F70" s="52"/>
    </row>
    <row r="71" spans="1:6" ht="20.100000000000001" customHeight="1" x14ac:dyDescent="0.2">
      <c r="A71" s="2"/>
      <c r="B71" s="59"/>
      <c r="C71" s="27"/>
      <c r="D71" s="28"/>
      <c r="E71" s="29"/>
      <c r="F71" s="52"/>
    </row>
    <row r="72" spans="1:6" ht="20.100000000000001" customHeight="1" x14ac:dyDescent="0.2">
      <c r="B72" s="30"/>
    </row>
    <row r="73" spans="1:6" ht="20.100000000000001" customHeight="1" x14ac:dyDescent="0.2">
      <c r="B73" s="20">
        <f>B74</f>
        <v>42897</v>
      </c>
      <c r="C73" s="21"/>
      <c r="D73" s="22"/>
      <c r="E73" s="23"/>
      <c r="F73" s="52"/>
    </row>
    <row r="74" spans="1:6" ht="20.100000000000001" customHeight="1" x14ac:dyDescent="0.2">
      <c r="A74" s="2"/>
      <c r="B74" s="58">
        <f>B69+1</f>
        <v>42897</v>
      </c>
      <c r="C74" s="36"/>
      <c r="D74" s="37"/>
      <c r="E74" s="38"/>
      <c r="F74" s="52"/>
    </row>
    <row r="75" spans="1:6" ht="20.100000000000001" customHeight="1" x14ac:dyDescent="0.2">
      <c r="A75" s="2"/>
      <c r="B75" s="58"/>
      <c r="C75" s="36"/>
      <c r="D75" s="37"/>
      <c r="E75" s="38"/>
      <c r="F75" s="52"/>
    </row>
    <row r="76" spans="1:6" ht="20.100000000000001" customHeight="1" x14ac:dyDescent="0.2">
      <c r="A76" s="2"/>
      <c r="B76" s="59"/>
      <c r="C76" s="27"/>
      <c r="D76" s="28"/>
      <c r="E76" s="29"/>
      <c r="F76" s="52"/>
    </row>
  </sheetData>
  <mergeCells count="19">
    <mergeCell ref="B74:B76"/>
    <mergeCell ref="B44:B46"/>
    <mergeCell ref="B49:B51"/>
    <mergeCell ref="B54:B56"/>
    <mergeCell ref="B59:B61"/>
    <mergeCell ref="B64:B66"/>
    <mergeCell ref="B69:B71"/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6</vt:i4>
      </vt:variant>
    </vt:vector>
  </HeadingPairs>
  <TitlesOfParts>
    <vt:vector size="12" baseType="lpstr">
      <vt:lpstr>Week 12-13</vt:lpstr>
      <vt:lpstr>Week 14-15</vt:lpstr>
      <vt:lpstr>Week 16-17</vt:lpstr>
      <vt:lpstr>Week 18-19</vt:lpstr>
      <vt:lpstr>Week 20-21</vt:lpstr>
      <vt:lpstr>Week 22-23</vt:lpstr>
      <vt:lpstr>'Week 12-13'!Print_Area</vt:lpstr>
      <vt:lpstr>'Week 14-15'!Print_Area</vt:lpstr>
      <vt:lpstr>'Week 16-17'!Print_Area</vt:lpstr>
      <vt:lpstr>'Week 18-19'!Print_Area</vt:lpstr>
      <vt:lpstr>'Week 20-21'!Print_Area</vt:lpstr>
      <vt:lpstr>'Week 22-23'!Print_Area</vt:lpstr>
    </vt:vector>
  </TitlesOfParts>
  <Company>Vertex42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leeda</cp:lastModifiedBy>
  <cp:lastPrinted>2013-08-30T16:31:00Z</cp:lastPrinted>
  <dcterms:created xsi:type="dcterms:W3CDTF">2013-07-31T21:44:00Z</dcterms:created>
  <dcterms:modified xsi:type="dcterms:W3CDTF">2017-06-02T01:16:54Z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  <property fmtid="{D5CDD505-2E9C-101B-9397-08002B2CF9AE}" pid="4" name="KSOProductBuildVer">
    <vt:lpwstr>2052-10.1.0.6207</vt:lpwstr>
  </property>
</Properties>
</file>