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/>
  </bookViews>
  <sheets>
    <sheet name="newest" sheetId="18" r:id="rId1"/>
    <sheet name="week34 - 35" sheetId="17" r:id="rId2"/>
    <sheet name="week32 - 33" sheetId="16" r:id="rId3"/>
    <sheet name="Week30 - 31" sheetId="15" r:id="rId4"/>
    <sheet name="Week28 - 29" sheetId="14" r:id="rId5"/>
    <sheet name="Week26 - 27" sheetId="13" r:id="rId6"/>
    <sheet name="Week24 - 25" sheetId="12" r:id="rId7"/>
    <sheet name="Week 22 - 23" sheetId="10" r:id="rId8"/>
    <sheet name="DataSource" sheetId="11" r:id="rId9"/>
    <sheet name="Week 12-13" sheetId="5" r:id="rId10"/>
    <sheet name="Week 14-15" sheetId="6" r:id="rId11"/>
    <sheet name="Week 16-17" sheetId="7" r:id="rId12"/>
    <sheet name="Week 18-19" sheetId="8" r:id="rId13"/>
    <sheet name="Week 20-21" sheetId="9" r:id="rId14"/>
  </sheets>
  <definedNames>
    <definedName name="_xlnm.Print_Area" localSheetId="0">newest!$B$2:$E$39</definedName>
    <definedName name="_xlnm.Print_Area" localSheetId="9">'Week 12-13'!$B$2:$E$39</definedName>
    <definedName name="_xlnm.Print_Area" localSheetId="10">'Week 14-15'!$B$2:$E$39</definedName>
    <definedName name="_xlnm.Print_Area" localSheetId="11">'Week 16-17'!$B$2:$E$39</definedName>
    <definedName name="_xlnm.Print_Area" localSheetId="12">'Week 18-19'!$B$2:$E$39</definedName>
    <definedName name="_xlnm.Print_Area" localSheetId="13">'Week 20-21'!$B$2:$E$39</definedName>
    <definedName name="_xlnm.Print_Area" localSheetId="7">'Week 22 - 23'!$B$2:$E$39</definedName>
    <definedName name="_xlnm.Print_Area" localSheetId="6">'Week24 - 25'!$B$2:$E$39</definedName>
    <definedName name="_xlnm.Print_Area" localSheetId="5">'Week26 - 27'!$B$2:$E$39</definedName>
    <definedName name="_xlnm.Print_Area" localSheetId="4">'Week28 - 29'!$B$2:$E$39</definedName>
    <definedName name="_xlnm.Print_Area" localSheetId="3">'Week30 - 31'!$B$2:$E$39</definedName>
    <definedName name="_xlnm.Print_Area" localSheetId="2">'week32 - 33'!$B$2:$E$39</definedName>
    <definedName name="_xlnm.Print_Area" localSheetId="1">'week34 - 35'!$B$2:$E$39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E41" i="9" l="1"/>
  <c r="C41" i="9"/>
  <c r="G6" i="9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G4" i="9"/>
  <c r="E3" i="9"/>
  <c r="E2" i="9"/>
  <c r="B7" i="9" s="1"/>
  <c r="C41" i="8"/>
  <c r="E41" i="8" s="1"/>
  <c r="B7" i="8"/>
  <c r="B12" i="8" s="1"/>
  <c r="G6" i="8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B6" i="8"/>
  <c r="G4" i="8"/>
  <c r="E3" i="8"/>
  <c r="E2" i="8"/>
  <c r="E41" i="7"/>
  <c r="C41" i="7"/>
  <c r="K6" i="7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G6" i="7"/>
  <c r="H6" i="7" s="1"/>
  <c r="I6" i="7" s="1"/>
  <c r="J6" i="7" s="1"/>
  <c r="G4" i="7"/>
  <c r="E3" i="7"/>
  <c r="E2" i="7"/>
  <c r="B7" i="7" s="1"/>
  <c r="B6" i="7" s="1"/>
  <c r="C41" i="6"/>
  <c r="E41" i="6" s="1"/>
  <c r="B7" i="6"/>
  <c r="B12" i="6" s="1"/>
  <c r="J6" i="6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6" i="6"/>
  <c r="H6" i="6" s="1"/>
  <c r="I6" i="6" s="1"/>
  <c r="G4" i="6"/>
  <c r="E3" i="6"/>
  <c r="E2" i="6"/>
  <c r="C41" i="5"/>
  <c r="E41" i="5" s="1"/>
  <c r="B12" i="5"/>
  <c r="B17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G4" i="5"/>
  <c r="E3" i="5"/>
  <c r="E2" i="5"/>
  <c r="B7" i="5" s="1"/>
  <c r="B6" i="5" s="1"/>
  <c r="C41" i="10"/>
  <c r="B17" i="10"/>
  <c r="B16" i="10" s="1"/>
  <c r="B12" i="10"/>
  <c r="B11" i="10"/>
  <c r="B7" i="10"/>
  <c r="B6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C41" i="12"/>
  <c r="B12" i="12"/>
  <c r="B17" i="12" s="1"/>
  <c r="B7" i="12"/>
  <c r="B6" i="12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F3" i="12"/>
  <c r="E3" i="12"/>
  <c r="E2" i="12"/>
  <c r="C41" i="13"/>
  <c r="B7" i="13"/>
  <c r="B12" i="13" s="1"/>
  <c r="G4" i="13"/>
  <c r="G6" i="13" s="1"/>
  <c r="H6" i="13" s="1"/>
  <c r="I6" i="13" s="1"/>
  <c r="J6" i="13" s="1"/>
  <c r="K6" i="13" s="1"/>
  <c r="L6" i="13" s="1"/>
  <c r="M6" i="13" s="1"/>
  <c r="G7" i="13" s="1"/>
  <c r="H7" i="13" s="1"/>
  <c r="I7" i="13" s="1"/>
  <c r="J7" i="13" s="1"/>
  <c r="K7" i="13" s="1"/>
  <c r="L7" i="13" s="1"/>
  <c r="M7" i="13" s="1"/>
  <c r="G8" i="13" s="1"/>
  <c r="H8" i="13" s="1"/>
  <c r="I8" i="13" s="1"/>
  <c r="J8" i="13" s="1"/>
  <c r="K8" i="13" s="1"/>
  <c r="L8" i="13" s="1"/>
  <c r="M8" i="13" s="1"/>
  <c r="G9" i="13" s="1"/>
  <c r="H9" i="13" s="1"/>
  <c r="I9" i="13" s="1"/>
  <c r="J9" i="13" s="1"/>
  <c r="K9" i="13" s="1"/>
  <c r="L9" i="13" s="1"/>
  <c r="M9" i="13" s="1"/>
  <c r="G10" i="13" s="1"/>
  <c r="H10" i="13" s="1"/>
  <c r="I10" i="13" s="1"/>
  <c r="J10" i="13" s="1"/>
  <c r="K10" i="13" s="1"/>
  <c r="L10" i="13" s="1"/>
  <c r="M10" i="13" s="1"/>
  <c r="G11" i="13" s="1"/>
  <c r="H11" i="13" s="1"/>
  <c r="I11" i="13" s="1"/>
  <c r="J11" i="13" s="1"/>
  <c r="K11" i="13" s="1"/>
  <c r="L11" i="13" s="1"/>
  <c r="M11" i="13" s="1"/>
  <c r="F3" i="13"/>
  <c r="E3" i="13"/>
  <c r="E2" i="13"/>
  <c r="C41" i="14"/>
  <c r="B7" i="14"/>
  <c r="B12" i="14" s="1"/>
  <c r="H6" i="14"/>
  <c r="I6" i="14" s="1"/>
  <c r="J6" i="14" s="1"/>
  <c r="K6" i="14" s="1"/>
  <c r="L6" i="14" s="1"/>
  <c r="M6" i="14" s="1"/>
  <c r="G7" i="14" s="1"/>
  <c r="H7" i="14" s="1"/>
  <c r="I7" i="14" s="1"/>
  <c r="J7" i="14" s="1"/>
  <c r="K7" i="14" s="1"/>
  <c r="L7" i="14" s="1"/>
  <c r="M7" i="14" s="1"/>
  <c r="G8" i="14" s="1"/>
  <c r="H8" i="14" s="1"/>
  <c r="I8" i="14" s="1"/>
  <c r="J8" i="14" s="1"/>
  <c r="K8" i="14" s="1"/>
  <c r="L8" i="14" s="1"/>
  <c r="M8" i="14" s="1"/>
  <c r="G9" i="14" s="1"/>
  <c r="H9" i="14" s="1"/>
  <c r="I9" i="14" s="1"/>
  <c r="J9" i="14" s="1"/>
  <c r="K9" i="14" s="1"/>
  <c r="L9" i="14" s="1"/>
  <c r="M9" i="14" s="1"/>
  <c r="G10" i="14" s="1"/>
  <c r="H10" i="14" s="1"/>
  <c r="I10" i="14" s="1"/>
  <c r="J10" i="14" s="1"/>
  <c r="K10" i="14" s="1"/>
  <c r="L10" i="14" s="1"/>
  <c r="M10" i="14" s="1"/>
  <c r="G11" i="14" s="1"/>
  <c r="H11" i="14" s="1"/>
  <c r="I11" i="14" s="1"/>
  <c r="J11" i="14" s="1"/>
  <c r="K11" i="14" s="1"/>
  <c r="L11" i="14" s="1"/>
  <c r="M11" i="14" s="1"/>
  <c r="G6" i="14"/>
  <c r="B6" i="14"/>
  <c r="G4" i="14"/>
  <c r="F3" i="14"/>
  <c r="E3" i="14"/>
  <c r="E2" i="14"/>
  <c r="C41" i="15"/>
  <c r="B12" i="15"/>
  <c r="B17" i="15" s="1"/>
  <c r="B11" i="15"/>
  <c r="B7" i="15"/>
  <c r="G6" i="15"/>
  <c r="H6" i="15" s="1"/>
  <c r="I6" i="15" s="1"/>
  <c r="J6" i="15" s="1"/>
  <c r="K6" i="15" s="1"/>
  <c r="L6" i="15" s="1"/>
  <c r="M6" i="15" s="1"/>
  <c r="G7" i="15" s="1"/>
  <c r="H7" i="15" s="1"/>
  <c r="I7" i="15" s="1"/>
  <c r="J7" i="15" s="1"/>
  <c r="K7" i="15" s="1"/>
  <c r="L7" i="15" s="1"/>
  <c r="M7" i="15" s="1"/>
  <c r="G8" i="15" s="1"/>
  <c r="H8" i="15" s="1"/>
  <c r="I8" i="15" s="1"/>
  <c r="J8" i="15" s="1"/>
  <c r="K8" i="15" s="1"/>
  <c r="L8" i="15" s="1"/>
  <c r="M8" i="15" s="1"/>
  <c r="G9" i="15" s="1"/>
  <c r="H9" i="15" s="1"/>
  <c r="I9" i="15" s="1"/>
  <c r="J9" i="15" s="1"/>
  <c r="K9" i="15" s="1"/>
  <c r="L9" i="15" s="1"/>
  <c r="M9" i="15" s="1"/>
  <c r="G10" i="15" s="1"/>
  <c r="H10" i="15" s="1"/>
  <c r="I10" i="15" s="1"/>
  <c r="J10" i="15" s="1"/>
  <c r="K10" i="15" s="1"/>
  <c r="L10" i="15" s="1"/>
  <c r="M10" i="15" s="1"/>
  <c r="G11" i="15" s="1"/>
  <c r="H11" i="15" s="1"/>
  <c r="I11" i="15" s="1"/>
  <c r="J11" i="15" s="1"/>
  <c r="K11" i="15" s="1"/>
  <c r="L11" i="15" s="1"/>
  <c r="M11" i="15" s="1"/>
  <c r="B6" i="15"/>
  <c r="G4" i="15"/>
  <c r="F3" i="15"/>
  <c r="E3" i="15"/>
  <c r="E2" i="15"/>
  <c r="C41" i="16"/>
  <c r="B7" i="16"/>
  <c r="B12" i="16" s="1"/>
  <c r="B6" i="16"/>
  <c r="G4" i="16"/>
  <c r="G6" i="16" s="1"/>
  <c r="H6" i="16" s="1"/>
  <c r="I6" i="16" s="1"/>
  <c r="J6" i="16" s="1"/>
  <c r="K6" i="16" s="1"/>
  <c r="L6" i="16" s="1"/>
  <c r="M6" i="16" s="1"/>
  <c r="G7" i="16" s="1"/>
  <c r="H7" i="16" s="1"/>
  <c r="I7" i="16" s="1"/>
  <c r="J7" i="16" s="1"/>
  <c r="K7" i="16" s="1"/>
  <c r="L7" i="16" s="1"/>
  <c r="M7" i="16" s="1"/>
  <c r="G8" i="16" s="1"/>
  <c r="H8" i="16" s="1"/>
  <c r="I8" i="16" s="1"/>
  <c r="J8" i="16" s="1"/>
  <c r="K8" i="16" s="1"/>
  <c r="L8" i="16" s="1"/>
  <c r="M8" i="16" s="1"/>
  <c r="G9" i="16" s="1"/>
  <c r="H9" i="16" s="1"/>
  <c r="I9" i="16" s="1"/>
  <c r="J9" i="16" s="1"/>
  <c r="K9" i="16" s="1"/>
  <c r="L9" i="16" s="1"/>
  <c r="M9" i="16" s="1"/>
  <c r="G10" i="16" s="1"/>
  <c r="H10" i="16" s="1"/>
  <c r="I10" i="16" s="1"/>
  <c r="J10" i="16" s="1"/>
  <c r="K10" i="16" s="1"/>
  <c r="L10" i="16" s="1"/>
  <c r="M10" i="16" s="1"/>
  <c r="G11" i="16" s="1"/>
  <c r="H11" i="16" s="1"/>
  <c r="I11" i="16" s="1"/>
  <c r="J11" i="16" s="1"/>
  <c r="K11" i="16" s="1"/>
  <c r="L11" i="16" s="1"/>
  <c r="M11" i="16" s="1"/>
  <c r="F3" i="16"/>
  <c r="E3" i="16"/>
  <c r="E2" i="16"/>
  <c r="C41" i="17"/>
  <c r="B17" i="17"/>
  <c r="B16" i="17" s="1"/>
  <c r="B12" i="17"/>
  <c r="B11" i="17"/>
  <c r="B7" i="17"/>
  <c r="B6" i="17"/>
  <c r="G4" i="17"/>
  <c r="G6" i="17" s="1"/>
  <c r="H6" i="17" s="1"/>
  <c r="I6" i="17" s="1"/>
  <c r="J6" i="17" s="1"/>
  <c r="K6" i="17" s="1"/>
  <c r="L6" i="17" s="1"/>
  <c r="M6" i="17" s="1"/>
  <c r="G7" i="17" s="1"/>
  <c r="H7" i="17" s="1"/>
  <c r="I7" i="17" s="1"/>
  <c r="J7" i="17" s="1"/>
  <c r="K7" i="17" s="1"/>
  <c r="L7" i="17" s="1"/>
  <c r="M7" i="17" s="1"/>
  <c r="G8" i="17" s="1"/>
  <c r="H8" i="17" s="1"/>
  <c r="I8" i="17" s="1"/>
  <c r="J8" i="17" s="1"/>
  <c r="K8" i="17" s="1"/>
  <c r="L8" i="17" s="1"/>
  <c r="M8" i="17" s="1"/>
  <c r="G9" i="17" s="1"/>
  <c r="H9" i="17" s="1"/>
  <c r="I9" i="17" s="1"/>
  <c r="J9" i="17" s="1"/>
  <c r="K9" i="17" s="1"/>
  <c r="L9" i="17" s="1"/>
  <c r="M9" i="17" s="1"/>
  <c r="G10" i="17" s="1"/>
  <c r="H10" i="17" s="1"/>
  <c r="I10" i="17" s="1"/>
  <c r="J10" i="17" s="1"/>
  <c r="K10" i="17" s="1"/>
  <c r="L10" i="17" s="1"/>
  <c r="M10" i="17" s="1"/>
  <c r="G11" i="17" s="1"/>
  <c r="H11" i="17" s="1"/>
  <c r="I11" i="17" s="1"/>
  <c r="J11" i="17" s="1"/>
  <c r="K11" i="17" s="1"/>
  <c r="L11" i="17" s="1"/>
  <c r="M11" i="17" s="1"/>
  <c r="F3" i="17"/>
  <c r="E3" i="17"/>
  <c r="E2" i="17"/>
  <c r="C41" i="18"/>
  <c r="B7" i="18"/>
  <c r="B12" i="18" s="1"/>
  <c r="H6" i="18"/>
  <c r="I6" i="18" s="1"/>
  <c r="J6" i="18" s="1"/>
  <c r="K6" i="18" s="1"/>
  <c r="L6" i="18" s="1"/>
  <c r="M6" i="18" s="1"/>
  <c r="G7" i="18" s="1"/>
  <c r="H7" i="18" s="1"/>
  <c r="I7" i="18" s="1"/>
  <c r="J7" i="18" s="1"/>
  <c r="K7" i="18" s="1"/>
  <c r="L7" i="18" s="1"/>
  <c r="M7" i="18" s="1"/>
  <c r="G8" i="18" s="1"/>
  <c r="H8" i="18" s="1"/>
  <c r="I8" i="18" s="1"/>
  <c r="J8" i="18" s="1"/>
  <c r="K8" i="18" s="1"/>
  <c r="L8" i="18" s="1"/>
  <c r="M8" i="18" s="1"/>
  <c r="G9" i="18" s="1"/>
  <c r="H9" i="18" s="1"/>
  <c r="I9" i="18" s="1"/>
  <c r="J9" i="18" s="1"/>
  <c r="K9" i="18" s="1"/>
  <c r="L9" i="18" s="1"/>
  <c r="M9" i="18" s="1"/>
  <c r="G10" i="18" s="1"/>
  <c r="H10" i="18" s="1"/>
  <c r="I10" i="18" s="1"/>
  <c r="J10" i="18" s="1"/>
  <c r="K10" i="18" s="1"/>
  <c r="L10" i="18" s="1"/>
  <c r="M10" i="18" s="1"/>
  <c r="G11" i="18" s="1"/>
  <c r="H11" i="18" s="1"/>
  <c r="I11" i="18" s="1"/>
  <c r="J11" i="18" s="1"/>
  <c r="K11" i="18" s="1"/>
  <c r="L11" i="18" s="1"/>
  <c r="M11" i="18" s="1"/>
  <c r="G6" i="18"/>
  <c r="B6" i="18"/>
  <c r="G4" i="18"/>
  <c r="F3" i="18"/>
  <c r="E3" i="18"/>
  <c r="E2" i="18"/>
  <c r="B11" i="16" l="1"/>
  <c r="B17" i="16"/>
  <c r="B16" i="12"/>
  <c r="B22" i="12"/>
  <c r="B16" i="15"/>
  <c r="B22" i="15"/>
  <c r="B11" i="14"/>
  <c r="B17" i="14"/>
  <c r="B17" i="18"/>
  <c r="B11" i="18"/>
  <c r="B22" i="17"/>
  <c r="B22" i="10"/>
  <c r="B17" i="13"/>
  <c r="B11" i="13"/>
  <c r="B17" i="6"/>
  <c r="B11" i="6"/>
  <c r="B6" i="13"/>
  <c r="B11" i="12"/>
  <c r="B16" i="5"/>
  <c r="B22" i="5"/>
  <c r="B11" i="5"/>
  <c r="B6" i="6"/>
  <c r="B12" i="7"/>
  <c r="B11" i="8"/>
  <c r="B17" i="8"/>
  <c r="B12" i="9"/>
  <c r="B6" i="9"/>
  <c r="B17" i="7" l="1"/>
  <c r="B11" i="7"/>
  <c r="B16" i="6"/>
  <c r="B22" i="6"/>
  <c r="B21" i="17"/>
  <c r="B27" i="17"/>
  <c r="B17" i="9"/>
  <c r="B11" i="9"/>
  <c r="B27" i="15"/>
  <c r="B21" i="15"/>
  <c r="B16" i="16"/>
  <c r="B22" i="16"/>
  <c r="B16" i="8"/>
  <c r="B22" i="8"/>
  <c r="B22" i="13"/>
  <c r="B16" i="13"/>
  <c r="B22" i="18"/>
  <c r="B16" i="18"/>
  <c r="B27" i="5"/>
  <c r="B21" i="5"/>
  <c r="B21" i="10"/>
  <c r="B27" i="10"/>
  <c r="B16" i="14"/>
  <c r="B22" i="14"/>
  <c r="B21" i="12"/>
  <c r="B27" i="12"/>
  <c r="B27" i="16" l="1"/>
  <c r="B21" i="16"/>
  <c r="B27" i="6"/>
  <c r="B21" i="6"/>
  <c r="B26" i="5"/>
  <c r="B32" i="5"/>
  <c r="B26" i="12"/>
  <c r="B32" i="12"/>
  <c r="B26" i="10"/>
  <c r="B32" i="10"/>
  <c r="B21" i="8"/>
  <c r="B27" i="8"/>
  <c r="B26" i="17"/>
  <c r="B32" i="17"/>
  <c r="B21" i="14"/>
  <c r="B27" i="14"/>
  <c r="B27" i="13"/>
  <c r="B21" i="13"/>
  <c r="B16" i="9"/>
  <c r="B22" i="9"/>
  <c r="B27" i="18"/>
  <c r="B21" i="18"/>
  <c r="B26" i="15"/>
  <c r="B32" i="15"/>
  <c r="B16" i="7"/>
  <c r="B22" i="7"/>
  <c r="B37" i="15" l="1"/>
  <c r="B31" i="15"/>
  <c r="B26" i="14"/>
  <c r="B32" i="14"/>
  <c r="B31" i="12"/>
  <c r="B37" i="12"/>
  <c r="B26" i="6"/>
  <c r="B32" i="6"/>
  <c r="B21" i="7"/>
  <c r="B27" i="7"/>
  <c r="B37" i="17"/>
  <c r="B31" i="17"/>
  <c r="B31" i="10"/>
  <c r="B37" i="10"/>
  <c r="B37" i="5"/>
  <c r="B31" i="5"/>
  <c r="B27" i="9"/>
  <c r="B21" i="9"/>
  <c r="B26" i="8"/>
  <c r="B32" i="8"/>
  <c r="B32" i="18"/>
  <c r="B26" i="18"/>
  <c r="B32" i="13"/>
  <c r="B26" i="13"/>
  <c r="B26" i="16"/>
  <c r="B32" i="16"/>
  <c r="B37" i="6" l="1"/>
  <c r="B31" i="6"/>
  <c r="B36" i="5"/>
  <c r="B44" i="5"/>
  <c r="B37" i="16"/>
  <c r="B31" i="16"/>
  <c r="B44" i="10"/>
  <c r="B36" i="10"/>
  <c r="B26" i="7"/>
  <c r="B32" i="7"/>
  <c r="B44" i="12"/>
  <c r="B36" i="12"/>
  <c r="B31" i="8"/>
  <c r="B37" i="8"/>
  <c r="B31" i="14"/>
  <c r="B37" i="14"/>
  <c r="B37" i="13"/>
  <c r="B31" i="13"/>
  <c r="B44" i="17"/>
  <c r="B36" i="17"/>
  <c r="B37" i="18"/>
  <c r="B31" i="18"/>
  <c r="B26" i="9"/>
  <c r="B32" i="9"/>
  <c r="B44" i="15"/>
  <c r="B36" i="15"/>
  <c r="B37" i="9" l="1"/>
  <c r="B31" i="9"/>
  <c r="B44" i="14"/>
  <c r="B36" i="14"/>
  <c r="B43" i="5"/>
  <c r="B49" i="5"/>
  <c r="B49" i="17"/>
  <c r="B43" i="17"/>
  <c r="B49" i="12"/>
  <c r="B43" i="12"/>
  <c r="B36" i="8"/>
  <c r="B44" i="8"/>
  <c r="B31" i="7"/>
  <c r="B37" i="7"/>
  <c r="B49" i="10"/>
  <c r="B43" i="10"/>
  <c r="B43" i="15"/>
  <c r="B49" i="15"/>
  <c r="B36" i="18"/>
  <c r="B44" i="18"/>
  <c r="B44" i="13"/>
  <c r="B36" i="13"/>
  <c r="B36" i="16"/>
  <c r="B44" i="16"/>
  <c r="B44" i="6"/>
  <c r="B36" i="6"/>
  <c r="B43" i="16" l="1"/>
  <c r="B49" i="16"/>
  <c r="B43" i="18"/>
  <c r="B49" i="18"/>
  <c r="B43" i="8"/>
  <c r="B49" i="8"/>
  <c r="B54" i="10"/>
  <c r="B48" i="10"/>
  <c r="B48" i="17"/>
  <c r="B54" i="17"/>
  <c r="B49" i="14"/>
  <c r="B43" i="14"/>
  <c r="B48" i="15"/>
  <c r="B54" i="15"/>
  <c r="B44" i="7"/>
  <c r="B36" i="7"/>
  <c r="B48" i="5"/>
  <c r="B54" i="5"/>
  <c r="B43" i="6"/>
  <c r="B49" i="6"/>
  <c r="B43" i="13"/>
  <c r="B49" i="13"/>
  <c r="B54" i="12"/>
  <c r="B48" i="12"/>
  <c r="B44" i="9"/>
  <c r="B36" i="9"/>
  <c r="B54" i="18" l="1"/>
  <c r="B48" i="18"/>
  <c r="B59" i="12"/>
  <c r="B53" i="12"/>
  <c r="B43" i="7"/>
  <c r="B49" i="7"/>
  <c r="B54" i="14"/>
  <c r="B48" i="14"/>
  <c r="B59" i="10"/>
  <c r="B53" i="10"/>
  <c r="B48" i="13"/>
  <c r="B54" i="13"/>
  <c r="B53" i="5"/>
  <c r="B59" i="5"/>
  <c r="B53" i="15"/>
  <c r="B59" i="15"/>
  <c r="B59" i="17"/>
  <c r="B53" i="17"/>
  <c r="B48" i="8"/>
  <c r="B54" i="8"/>
  <c r="B54" i="16"/>
  <c r="B48" i="16"/>
  <c r="B54" i="6"/>
  <c r="B48" i="6"/>
  <c r="B43" i="9"/>
  <c r="B49" i="9"/>
  <c r="B58" i="15" l="1"/>
  <c r="B64" i="15"/>
  <c r="B53" i="13"/>
  <c r="B59" i="13"/>
  <c r="B59" i="14"/>
  <c r="B53" i="14"/>
  <c r="B64" i="12"/>
  <c r="B58" i="12"/>
  <c r="B54" i="9"/>
  <c r="B48" i="9"/>
  <c r="B64" i="5"/>
  <c r="B58" i="5"/>
  <c r="B48" i="7"/>
  <c r="B54" i="7"/>
  <c r="B53" i="8"/>
  <c r="B59" i="8"/>
  <c r="B53" i="6"/>
  <c r="B59" i="6"/>
  <c r="B53" i="16"/>
  <c r="B59" i="16"/>
  <c r="B64" i="17"/>
  <c r="B58" i="17"/>
  <c r="B64" i="10"/>
  <c r="B58" i="10"/>
  <c r="B53" i="18"/>
  <c r="B59" i="18"/>
  <c r="B58" i="8" l="1"/>
  <c r="B64" i="8"/>
  <c r="B69" i="10"/>
  <c r="B63" i="10"/>
  <c r="B58" i="18"/>
  <c r="B64" i="18"/>
  <c r="B64" i="6"/>
  <c r="B58" i="6"/>
  <c r="B53" i="7"/>
  <c r="B59" i="7"/>
  <c r="B63" i="15"/>
  <c r="B69" i="15"/>
  <c r="B64" i="16"/>
  <c r="B58" i="16"/>
  <c r="B58" i="13"/>
  <c r="B64" i="13"/>
  <c r="B63" i="5"/>
  <c r="B69" i="5"/>
  <c r="B69" i="12"/>
  <c r="B63" i="12"/>
  <c r="B69" i="17"/>
  <c r="B63" i="17"/>
  <c r="B53" i="9"/>
  <c r="B59" i="9"/>
  <c r="B64" i="14"/>
  <c r="B58" i="14"/>
  <c r="B68" i="15" l="1"/>
  <c r="B74" i="15"/>
  <c r="B73" i="15" s="1"/>
  <c r="B64" i="9"/>
  <c r="B58" i="9"/>
  <c r="B63" i="13"/>
  <c r="B69" i="13"/>
  <c r="B74" i="12"/>
  <c r="B73" i="12" s="1"/>
  <c r="B68" i="12"/>
  <c r="B63" i="6"/>
  <c r="B69" i="6"/>
  <c r="B74" i="10"/>
  <c r="B73" i="10" s="1"/>
  <c r="B68" i="10"/>
  <c r="B68" i="5"/>
  <c r="B74" i="5"/>
  <c r="B73" i="5" s="1"/>
  <c r="B58" i="7"/>
  <c r="B64" i="7"/>
  <c r="B63" i="18"/>
  <c r="B69" i="18"/>
  <c r="B63" i="8"/>
  <c r="B69" i="8"/>
  <c r="B69" i="14"/>
  <c r="B63" i="14"/>
  <c r="B68" i="17"/>
  <c r="B74" i="17"/>
  <c r="B73" i="17" s="1"/>
  <c r="B63" i="16"/>
  <c r="B69" i="16"/>
  <c r="B68" i="8" l="1"/>
  <c r="B74" i="8"/>
  <c r="B73" i="8" s="1"/>
  <c r="B63" i="7"/>
  <c r="B69" i="7"/>
  <c r="B63" i="9"/>
  <c r="B69" i="9"/>
  <c r="B74" i="16"/>
  <c r="B73" i="16" s="1"/>
  <c r="B68" i="16"/>
  <c r="B68" i="18"/>
  <c r="B74" i="18"/>
  <c r="B73" i="18" s="1"/>
  <c r="B74" i="6"/>
  <c r="B73" i="6" s="1"/>
  <c r="B68" i="6"/>
  <c r="B68" i="13"/>
  <c r="B74" i="13"/>
  <c r="B73" i="13" s="1"/>
  <c r="B74" i="14"/>
  <c r="B73" i="14" s="1"/>
  <c r="B68" i="14"/>
  <c r="B68" i="7" l="1"/>
  <c r="B74" i="7"/>
  <c r="B73" i="7" s="1"/>
  <c r="B74" i="9"/>
  <c r="B73" i="9" s="1"/>
  <c r="B68" i="9"/>
</calcChain>
</file>

<file path=xl/sharedStrings.xml><?xml version="1.0" encoding="utf-8"?>
<sst xmlns="http://schemas.openxmlformats.org/spreadsheetml/2006/main" count="938" uniqueCount="99">
  <si>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</si>
  <si>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</si>
  <si>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</si>
  <si>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</si>
  <si>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</si>
  <si>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</si>
  <si>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</si>
  <si>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</si>
  <si>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</si>
  <si>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</si>
  <si>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Su</t>
  </si>
  <si>
    <t>M</t>
  </si>
  <si>
    <t>Tu</t>
  </si>
  <si>
    <t>W</t>
  </si>
  <si>
    <t>Th</t>
  </si>
  <si>
    <t>F</t>
  </si>
  <si>
    <t>Sa</t>
  </si>
  <si>
    <t>外出</t>
  </si>
  <si>
    <t>备注</t>
  </si>
  <si>
    <t>包商银行农贷无纸化项目实施</t>
  </si>
  <si>
    <t>包商银行平台金融无纸化项目实施</t>
  </si>
  <si>
    <t>INSTRUCTIONS</t>
  </si>
  <si>
    <t>• Enter the Start Time in cell A6 as "8:00 AM"</t>
  </si>
  <si>
    <t>• Enter the Start Date for the week in cell C4</t>
  </si>
  <si>
    <t>民生银行无纸化交流</t>
  </si>
  <si>
    <t>产品规划</t>
  </si>
  <si>
    <t xml:space="preserve"> </t>
  </si>
  <si>
    <t>在司</t>
  </si>
  <si>
    <t>陆金所证据保全交流</t>
  </si>
  <si>
    <t>物美集团无纸化交流</t>
  </si>
  <si>
    <t>深圳银行峰会</t>
  </si>
  <si>
    <t>返京</t>
  </si>
  <si>
    <t>移动办公OA规划</t>
  </si>
  <si>
    <t>金融与仲裁全流程无纸化业务对接研讨会</t>
  </si>
  <si>
    <t>人民银行科技司规标处移动办公OA汇报</t>
  </si>
  <si>
    <t>大众汽车消费金融司法交流</t>
  </si>
  <si>
    <t>普天智慧社区无纸化交流</t>
  </si>
  <si>
    <t>贵阳银行PPT、北京朝阳区法院交流准备；</t>
  </si>
  <si>
    <t>大众汽车消费金融无纸化交流</t>
  </si>
  <si>
    <t>朝阳区法院无纸化司法实践交流</t>
  </si>
  <si>
    <t>深圳万科集团可信电子签名平台售前项目</t>
  </si>
  <si>
    <t>年中汇报</t>
  </si>
  <si>
    <t>产品规划；无纸化课题内刊文档编制；场景证书微信推文编制；手写原笔迹签名专利编制</t>
  </si>
  <si>
    <t>产品规划；无纸化课题内刊文档编制；场景证书微信推文编制；手写原笔迹签名专利编制；智能机器人厂商交流</t>
  </si>
  <si>
    <t>中国银行电子回单业务交流</t>
  </si>
  <si>
    <t>参加银行峰会</t>
  </si>
  <si>
    <t>百信银行标书编制</t>
  </si>
  <si>
    <t>昆仑银行柜面无纸化交流</t>
  </si>
  <si>
    <t>物流行业峰会ppt编制</t>
  </si>
  <si>
    <t>参加物流行业峰会</t>
  </si>
  <si>
    <t>无纸化产品规划</t>
  </si>
  <si>
    <t>金标委支付信息保护技术规范、身份认证规范编辑</t>
  </si>
  <si>
    <t>节假日</t>
  </si>
  <si>
    <t>PC手写签名控件及手写屏梳理</t>
  </si>
  <si>
    <t>阿里巴巴可信电子签名及解决方案交流</t>
  </si>
  <si>
    <t>立白集团无纸化交流</t>
  </si>
  <si>
    <t>顺丰集团无纸化交流</t>
  </si>
  <si>
    <t>百旺电子发票平台交流</t>
  </si>
  <si>
    <t>上海分公司柜面无纸化+手写屏培训</t>
  </si>
  <si>
    <t>EVENING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</si>
  <si>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</si>
  <si>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</si>
  <si>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</si>
  <si>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</si>
  <si>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</si>
  <si>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</si>
  <si>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</si>
  <si>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</si>
  <si>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</si>
  <si>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</si>
  <si>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</si>
  <si>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</si>
  <si>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</si>
  <si>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</si>
  <si>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</si>
  <si>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电子发票开票、查询平台可行性分析</t>
  </si>
  <si>
    <t>中原消费金融无纸化专访事宜</t>
  </si>
  <si>
    <t>会议管理系统建设方案</t>
  </si>
  <si>
    <t>无纸化产品规划和需求研讨</t>
  </si>
  <si>
    <t>华融金交中心现场实施</t>
  </si>
  <si>
    <t>无纸化专利研讨</t>
  </si>
  <si>
    <t>哈尔滨消费金融无纸化交流</t>
  </si>
  <si>
    <t>民生信托无纸化交流</t>
  </si>
  <si>
    <t>华融金交平台无纸化实施</t>
  </si>
  <si>
    <t>焦作中旅优质员工贷管理办法上会汇报</t>
  </si>
  <si>
    <t>焦作中旅优质员工贷无纸化实施</t>
  </si>
  <si>
    <t>华融金交中心实施</t>
  </si>
  <si>
    <t>电子发票技术交流</t>
  </si>
  <si>
    <t>郑州银行无纸化实施</t>
  </si>
  <si>
    <t>航信电子发票平台合作交流</t>
  </si>
  <si>
    <t>招商银行信用卡无纸化投标</t>
  </si>
  <si>
    <t>常州公积金无纸化demo准备</t>
  </si>
  <si>
    <t>镇江公积金无纸化交流</t>
  </si>
  <si>
    <t>南京银行柜面无纸化实施支持</t>
  </si>
  <si>
    <t>汉王手写笔迹校验技术合作交流</t>
  </si>
  <si>
    <t>包商银行农贷方案汇报</t>
    <phoneticPr fontId="20" type="noConversion"/>
  </si>
  <si>
    <t>包商银行平台金融实施方案交流</t>
    <phoneticPr fontId="20" type="noConversion"/>
  </si>
  <si>
    <t>民生银行可信签名平台汇报</t>
    <phoneticPr fontId="20" type="noConversion"/>
  </si>
  <si>
    <t>民生银行可信签名平台材料编制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</si>
</sst>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F800]dddd\,\ mmmm\ dd\,\ yyyy"/>
    <numFmt numFmtId="177" formatCode="mmmm\ d\,\ yyyy\ \(dddd\)"/>
    <numFmt numFmtId="178" formatCode="d"/>
    <numFmt numFmtId="180" formatCode="dddd"/>
    <numFmt numFmtId="181" formatCode="mmmm\ yyyy"/>
    <numFmt numFmtId="183" formatCode="&quot;Week &quot;00"/>
  </numFmts>
  <fonts count="22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charset val="134"/>
    </font>
    <font>
      <b/>
      <sz val="9"/>
      <color theme="4"/>
      <name val="Arial"/>
      <family val="2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7" fontId="10" fillId="0" borderId="0" xfId="0" applyNumberFormat="1" applyFont="1" applyAlignment="1">
      <alignment vertical="center"/>
    </xf>
    <xf numFmtId="183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8" fillId="0" borderId="9" xfId="0" applyNumberFormat="1" applyFont="1" applyBorder="1" applyAlignment="1" applyProtection="1">
      <alignment horizontal="center"/>
    </xf>
    <xf numFmtId="0" fontId="15" fillId="0" borderId="11" xfId="0" applyFont="1" applyBorder="1"/>
    <xf numFmtId="0" fontId="15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0" xfId="0" applyFont="1" applyBorder="1" applyAlignment="1">
      <alignment horizontal="center" vertical="top"/>
    </xf>
    <xf numFmtId="0" fontId="2" fillId="0" borderId="17" xfId="0" applyFont="1" applyBorder="1"/>
    <xf numFmtId="0" fontId="2" fillId="0" borderId="18" xfId="0" applyFont="1" applyBorder="1"/>
    <xf numFmtId="0" fontId="15" fillId="0" borderId="0" xfId="0" applyFont="1" applyBorder="1"/>
    <xf numFmtId="0" fontId="15" fillId="0" borderId="19" xfId="0" applyFont="1" applyBorder="1"/>
    <xf numFmtId="0" fontId="16" fillId="0" borderId="0" xfId="0" applyFont="1" applyProtection="1"/>
    <xf numFmtId="0" fontId="15" fillId="0" borderId="14" xfId="0" applyFont="1" applyBorder="1"/>
    <xf numFmtId="0" fontId="15" fillId="0" borderId="20" xfId="0" applyFont="1" applyBorder="1"/>
    <xf numFmtId="0" fontId="6" fillId="0" borderId="0" xfId="0" applyFont="1" applyAlignment="1">
      <alignment vertical="center" wrapText="1"/>
    </xf>
    <xf numFmtId="0" fontId="15" fillId="0" borderId="21" xfId="0" applyFont="1" applyBorder="1"/>
    <xf numFmtId="0" fontId="2" fillId="0" borderId="11" xfId="0" applyFont="1" applyBorder="1"/>
    <xf numFmtId="0" fontId="2" fillId="0" borderId="22" xfId="0" applyFont="1" applyBorder="1"/>
    <xf numFmtId="0" fontId="2" fillId="0" borderId="21" xfId="0" applyFont="1" applyBorder="1"/>
    <xf numFmtId="0" fontId="2" fillId="5" borderId="0" xfId="0" applyFont="1" applyFill="1"/>
    <xf numFmtId="0" fontId="2" fillId="0" borderId="23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9" xfId="0" applyFont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protection locked="0"/>
    </xf>
    <xf numFmtId="0" fontId="8" fillId="3" borderId="26" xfId="0" applyFont="1" applyFill="1" applyBorder="1" applyAlignment="1" applyProtection="1">
      <alignment horizontal="center"/>
    </xf>
    <xf numFmtId="0" fontId="15" fillId="0" borderId="27" xfId="0" applyFont="1" applyBorder="1"/>
    <xf numFmtId="0" fontId="15" fillId="0" borderId="22" xfId="0" applyFont="1" applyBorder="1"/>
    <xf numFmtId="0" fontId="18" fillId="0" borderId="0" xfId="0" applyFont="1"/>
    <xf numFmtId="0" fontId="15" fillId="0" borderId="28" xfId="0" applyFont="1" applyBorder="1" applyAlignment="1">
      <alignment wrapText="1"/>
    </xf>
    <xf numFmtId="0" fontId="2" fillId="0" borderId="26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183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17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181" fontId="11" fillId="2" borderId="1" xfId="0" applyNumberFormat="1" applyFont="1" applyFill="1" applyBorder="1" applyAlignment="1" applyProtection="1">
      <alignment horizontal="center" vertical="center"/>
    </xf>
    <xf numFmtId="181" fontId="11" fillId="2" borderId="2" xfId="0" applyNumberFormat="1" applyFont="1" applyFill="1" applyBorder="1" applyAlignment="1" applyProtection="1">
      <alignment horizontal="center" vertical="center"/>
    </xf>
    <xf numFmtId="181" fontId="11" fillId="2" borderId="25" xfId="0" applyNumberFormat="1" applyFont="1" applyFill="1" applyBorder="1" applyAlignment="1" applyProtection="1">
      <alignment horizontal="center" vertical="center"/>
    </xf>
    <xf numFmtId="178" fontId="14" fillId="4" borderId="18" xfId="0" applyNumberFormat="1" applyFont="1" applyFill="1" applyBorder="1" applyAlignment="1">
      <alignment horizontal="center" vertical="center"/>
    </xf>
    <xf numFmtId="178" fontId="14" fillId="4" borderId="35" xfId="0" applyNumberFormat="1" applyFont="1" applyFill="1" applyBorder="1" applyAlignment="1">
      <alignment horizontal="center" vertical="center"/>
    </xf>
    <xf numFmtId="0" fontId="15" fillId="0" borderId="29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9" fillId="0" borderId="29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6" xfId="0" applyFont="1" applyBorder="1" applyAlignment="1">
      <alignment horizontal="left" vertical="center" wrapText="1"/>
    </xf>
    <xf numFmtId="178" fontId="14" fillId="4" borderId="10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0" fontId="21" fillId="0" borderId="29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zoomScale="90" zoomScaleNormal="90" workbookViewId="0">
      <selection activeCell="D7" sqref="D7:D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0" t="s">
        <v>0</v>
      </c>
      <c r="C1" s="60"/>
      <c r="D1" s="60"/>
      <c r="E1" s="4"/>
      <c r="G1" s="6" t="s">
        <v>1</v>
      </c>
      <c r="H1" s="7"/>
      <c r="I1" s="12"/>
      <c r="J1" s="48"/>
      <c r="K1" s="48"/>
      <c r="L1" s="61"/>
      <c r="M1" s="61"/>
      <c r="N1" s="48"/>
      <c r="O1" s="48"/>
    </row>
    <row r="2" spans="1:15" ht="20.100000000000001" customHeight="1" x14ac:dyDescent="0.2">
      <c r="B2" s="60"/>
      <c r="C2" s="60"/>
      <c r="D2" s="8" t="s">
        <v>2</v>
      </c>
      <c r="E2" s="9">
        <f>C3</f>
        <v>42975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42975</v>
      </c>
      <c r="D3" s="14"/>
      <c r="E3" s="15">
        <f>1+INT((C3-DATE(YEAR(C3+4-WEEKDAY(C3+6)),1,5)+WEEKDAY(DATE(YEAR(C3+4-WEEKDAY(C3+6)),1,3)))/7)</f>
        <v>35</v>
      </c>
      <c r="F3" s="59">
        <f>2+INT((C3-DATE(YEAR(C3+4-WEEKDAY(C3+6)),1,5)+WEEKDAY(DATE(YEAR(C3+4-WEEKDAY(C3+6)),1,3)))/7)</f>
        <v>36</v>
      </c>
      <c r="G3" s="12"/>
      <c r="H3" s="17" t="s">
        <v>6</v>
      </c>
      <c r="I3" s="49">
        <v>8</v>
      </c>
      <c r="J3" s="50"/>
      <c r="K3" s="17" t="s">
        <v>7</v>
      </c>
      <c r="L3" s="62">
        <v>2017</v>
      </c>
      <c r="M3" s="6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4">
        <f>DATE(L3,I3,1)</f>
        <v>42948</v>
      </c>
      <c r="H4" s="65"/>
      <c r="I4" s="65"/>
      <c r="J4" s="65"/>
      <c r="K4" s="65"/>
      <c r="L4" s="65"/>
      <c r="M4" s="6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42975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67">
        <f>C3</f>
        <v>42975</v>
      </c>
      <c r="C7" s="69" t="s">
        <v>19</v>
      </c>
      <c r="D7" s="69" t="s">
        <v>19</v>
      </c>
      <c r="E7" s="75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67"/>
      <c r="C8" s="70"/>
      <c r="D8" s="70"/>
      <c r="E8" s="76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68"/>
      <c r="C9" s="71"/>
      <c r="D9" s="71"/>
      <c r="E9" s="77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42976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7">
        <f>B7+1</f>
        <v>42976</v>
      </c>
      <c r="C12" s="69" t="s">
        <v>20</v>
      </c>
      <c r="D12" s="69" t="s">
        <v>20</v>
      </c>
      <c r="E12" s="7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7"/>
      <c r="C13" s="70"/>
      <c r="D13" s="70"/>
      <c r="E13" s="7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8"/>
      <c r="C14" s="71"/>
      <c r="D14" s="71"/>
      <c r="E14" s="7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42977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7">
        <f>B12+1</f>
        <v>42977</v>
      </c>
      <c r="C17" s="69" t="s">
        <v>24</v>
      </c>
      <c r="D17" s="69" t="s">
        <v>24</v>
      </c>
      <c r="E17" s="75"/>
      <c r="F17" s="34"/>
      <c r="G17" s="40"/>
    </row>
    <row r="18" spans="1:7" ht="20.100000000000001" customHeight="1" x14ac:dyDescent="0.2">
      <c r="A18" s="2"/>
      <c r="B18" s="67"/>
      <c r="C18" s="70"/>
      <c r="D18" s="70"/>
      <c r="E18" s="76"/>
      <c r="F18" s="34"/>
      <c r="G18" s="40"/>
    </row>
    <row r="19" spans="1:7" ht="20.100000000000001" customHeight="1" x14ac:dyDescent="0.2">
      <c r="A19" s="2"/>
      <c r="B19" s="68"/>
      <c r="C19" s="71"/>
      <c r="D19" s="71"/>
      <c r="E19" s="7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42978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7">
        <f>B17+1</f>
        <v>42978</v>
      </c>
      <c r="C22" s="69" t="s">
        <v>24</v>
      </c>
      <c r="D22" s="69" t="s">
        <v>24</v>
      </c>
      <c r="E22" s="75"/>
      <c r="F22" s="34"/>
    </row>
    <row r="23" spans="1:7" ht="20.100000000000001" customHeight="1" x14ac:dyDescent="0.2">
      <c r="A23" s="2"/>
      <c r="B23" s="67"/>
      <c r="C23" s="70"/>
      <c r="D23" s="70"/>
      <c r="E23" s="76"/>
      <c r="F23" s="34"/>
    </row>
    <row r="24" spans="1:7" ht="20.100000000000001" customHeight="1" x14ac:dyDescent="0.2">
      <c r="A24" s="2"/>
      <c r="B24" s="68"/>
      <c r="C24" s="71"/>
      <c r="D24" s="71"/>
      <c r="E24" s="7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42979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7">
        <f>B22+1</f>
        <v>42979</v>
      </c>
      <c r="C27" s="69" t="s">
        <v>25</v>
      </c>
      <c r="D27" s="69" t="s">
        <v>25</v>
      </c>
      <c r="E27" s="75"/>
      <c r="F27" s="34"/>
    </row>
    <row r="28" spans="1:7" ht="20.100000000000001" customHeight="1" x14ac:dyDescent="0.2">
      <c r="A28" s="2"/>
      <c r="B28" s="67"/>
      <c r="C28" s="70"/>
      <c r="D28" s="70"/>
      <c r="E28" s="76"/>
      <c r="F28" s="34"/>
    </row>
    <row r="29" spans="1:7" ht="20.100000000000001" customHeight="1" x14ac:dyDescent="0.2">
      <c r="A29" s="2"/>
      <c r="B29" s="68"/>
      <c r="C29" s="71"/>
      <c r="D29" s="71"/>
      <c r="E29" s="7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42980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67">
        <f>B27+1</f>
        <v>42980</v>
      </c>
      <c r="C32" s="69"/>
      <c r="D32" s="69"/>
      <c r="E32" s="69"/>
      <c r="F32" s="34"/>
    </row>
    <row r="33" spans="1:6" ht="20.100000000000001" customHeight="1" x14ac:dyDescent="0.2">
      <c r="A33" s="2"/>
      <c r="B33" s="67"/>
      <c r="C33" s="70"/>
      <c r="D33" s="70"/>
      <c r="E33" s="70"/>
      <c r="F33" s="34"/>
    </row>
    <row r="34" spans="1:6" ht="20.100000000000001" customHeight="1" x14ac:dyDescent="0.2">
      <c r="A34" s="2"/>
      <c r="B34" s="68"/>
      <c r="C34" s="71"/>
      <c r="D34" s="71"/>
      <c r="E34" s="7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42981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7">
        <f>B32+1</f>
        <v>42981</v>
      </c>
      <c r="C37" s="69"/>
      <c r="D37" s="69"/>
      <c r="E37" s="69"/>
      <c r="F37" s="34"/>
    </row>
    <row r="38" spans="1:6" ht="20.100000000000001" customHeight="1" x14ac:dyDescent="0.2">
      <c r="A38" s="2"/>
      <c r="B38" s="67"/>
      <c r="C38" s="70"/>
      <c r="D38" s="70"/>
      <c r="E38" s="70"/>
      <c r="F38" s="34"/>
    </row>
    <row r="39" spans="1:6" ht="20.100000000000001" customHeight="1" x14ac:dyDescent="0.2">
      <c r="A39" s="2"/>
      <c r="B39" s="68"/>
      <c r="C39" s="71"/>
      <c r="D39" s="71"/>
      <c r="E39" s="7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42982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42982</v>
      </c>
      <c r="C43" s="55" t="s">
        <v>27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67">
        <f>B37+1</f>
        <v>42982</v>
      </c>
      <c r="C44" s="83" t="s">
        <v>95</v>
      </c>
      <c r="D44" s="83" t="s">
        <v>95</v>
      </c>
      <c r="E44" s="75"/>
      <c r="F44" s="34"/>
    </row>
    <row r="45" spans="1:6" ht="20.100000000000001" customHeight="1" x14ac:dyDescent="0.2">
      <c r="A45" s="2"/>
      <c r="B45" s="67"/>
      <c r="C45" s="70"/>
      <c r="D45" s="70"/>
      <c r="E45" s="76"/>
      <c r="F45" s="34"/>
    </row>
    <row r="46" spans="1:6" ht="20.100000000000001" customHeight="1" x14ac:dyDescent="0.2">
      <c r="A46" s="2"/>
      <c r="B46" s="68"/>
      <c r="C46" s="71"/>
      <c r="D46" s="71"/>
      <c r="E46" s="7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42983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67">
        <f>B44+1</f>
        <v>42983</v>
      </c>
      <c r="C49" s="83" t="s">
        <v>96</v>
      </c>
      <c r="D49" s="83" t="s">
        <v>96</v>
      </c>
      <c r="E49" s="75"/>
      <c r="F49" s="34"/>
    </row>
    <row r="50" spans="1:6" ht="20.100000000000001" customHeight="1" x14ac:dyDescent="0.2">
      <c r="A50" s="2"/>
      <c r="B50" s="67"/>
      <c r="C50" s="70"/>
      <c r="D50" s="70"/>
      <c r="E50" s="76"/>
      <c r="F50" s="34"/>
    </row>
    <row r="51" spans="1:6" ht="20.100000000000001" customHeight="1" x14ac:dyDescent="0.2">
      <c r="A51" s="2"/>
      <c r="B51" s="68"/>
      <c r="C51" s="71"/>
      <c r="D51" s="71"/>
      <c r="E51" s="7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42984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7">
        <f>B49+1</f>
        <v>42984</v>
      </c>
      <c r="C54" s="83" t="s">
        <v>98</v>
      </c>
      <c r="D54" s="83" t="s">
        <v>98</v>
      </c>
      <c r="E54" s="75"/>
      <c r="F54" s="34"/>
    </row>
    <row r="55" spans="1:6" ht="20.100000000000001" customHeight="1" x14ac:dyDescent="0.2">
      <c r="A55" s="2"/>
      <c r="B55" s="67"/>
      <c r="C55" s="70"/>
      <c r="D55" s="70"/>
      <c r="E55" s="76"/>
      <c r="F55" s="34"/>
    </row>
    <row r="56" spans="1:6" ht="20.100000000000001" customHeight="1" x14ac:dyDescent="0.2">
      <c r="A56" s="2"/>
      <c r="B56" s="68"/>
      <c r="C56" s="71"/>
      <c r="D56" s="71"/>
      <c r="E56" s="7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42985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7">
        <f>B54+1</f>
        <v>42985</v>
      </c>
      <c r="C59" s="83" t="s">
        <v>98</v>
      </c>
      <c r="D59" s="83" t="s">
        <v>98</v>
      </c>
      <c r="E59" s="75"/>
      <c r="F59" s="34"/>
    </row>
    <row r="60" spans="1:6" ht="20.100000000000001" customHeight="1" x14ac:dyDescent="0.2">
      <c r="A60" s="2"/>
      <c r="B60" s="67"/>
      <c r="C60" s="70"/>
      <c r="D60" s="70"/>
      <c r="E60" s="76"/>
      <c r="F60" s="34"/>
    </row>
    <row r="61" spans="1:6" ht="20.100000000000001" customHeight="1" x14ac:dyDescent="0.2">
      <c r="A61" s="2"/>
      <c r="B61" s="68"/>
      <c r="C61" s="71"/>
      <c r="D61" s="71"/>
      <c r="E61" s="7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42986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7">
        <f>B59+1</f>
        <v>42986</v>
      </c>
      <c r="C64" s="83" t="s">
        <v>97</v>
      </c>
      <c r="D64" s="83" t="s">
        <v>97</v>
      </c>
      <c r="E64" s="75"/>
      <c r="F64" s="34"/>
    </row>
    <row r="65" spans="1:6" ht="20.100000000000001" customHeight="1" x14ac:dyDescent="0.2">
      <c r="A65" s="2"/>
      <c r="B65" s="67"/>
      <c r="C65" s="70"/>
      <c r="D65" s="70"/>
      <c r="E65" s="76"/>
      <c r="F65" s="34"/>
    </row>
    <row r="66" spans="1:6" ht="20.100000000000001" customHeight="1" x14ac:dyDescent="0.2">
      <c r="A66" s="2"/>
      <c r="B66" s="68"/>
      <c r="C66" s="71"/>
      <c r="D66" s="71"/>
      <c r="E66" s="7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42987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7">
        <f>B64+1</f>
        <v>42987</v>
      </c>
      <c r="C69" s="69"/>
      <c r="D69" s="72"/>
      <c r="E69" s="75"/>
      <c r="F69" s="34"/>
    </row>
    <row r="70" spans="1:6" ht="20.100000000000001" customHeight="1" x14ac:dyDescent="0.2">
      <c r="A70" s="2"/>
      <c r="B70" s="67"/>
      <c r="C70" s="70"/>
      <c r="D70" s="73"/>
      <c r="E70" s="76"/>
      <c r="F70" s="34"/>
    </row>
    <row r="71" spans="1:6" ht="20.100000000000001" customHeight="1" x14ac:dyDescent="0.2">
      <c r="A71" s="2"/>
      <c r="B71" s="68"/>
      <c r="C71" s="71"/>
      <c r="D71" s="74"/>
      <c r="E71" s="7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42988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7">
        <f>B69+1</f>
        <v>42988</v>
      </c>
      <c r="C74" s="69"/>
      <c r="D74" s="72"/>
      <c r="E74" s="75"/>
      <c r="F74" s="34"/>
    </row>
    <row r="75" spans="1:6" ht="20.100000000000001" customHeight="1" x14ac:dyDescent="0.2">
      <c r="A75" s="2"/>
      <c r="B75" s="67"/>
      <c r="C75" s="70"/>
      <c r="D75" s="73"/>
      <c r="E75" s="76"/>
      <c r="F75" s="34"/>
    </row>
    <row r="76" spans="1:6" ht="20.100000000000001" customHeight="1" x14ac:dyDescent="0.2">
      <c r="A76" s="2"/>
      <c r="B76" s="68"/>
      <c r="C76" s="71"/>
      <c r="D76" s="74"/>
      <c r="E76" s="7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0" t="s">
        <v>0</v>
      </c>
      <c r="C1" s="60"/>
      <c r="D1" s="60"/>
      <c r="E1" s="5"/>
      <c r="G1" s="6" t="s">
        <v>1</v>
      </c>
      <c r="H1" s="7"/>
      <c r="I1" s="12"/>
      <c r="J1" s="48"/>
      <c r="K1" s="48"/>
      <c r="L1" s="61"/>
      <c r="M1" s="61"/>
      <c r="N1" s="48"/>
      <c r="O1" s="48"/>
    </row>
    <row r="2" spans="1:15" ht="20.100000000000001" customHeight="1" x14ac:dyDescent="0.2">
      <c r="B2" s="60"/>
      <c r="C2" s="60"/>
      <c r="D2" s="8" t="s">
        <v>2</v>
      </c>
      <c r="E2" s="9">
        <f>C3</f>
        <v>42814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42814</v>
      </c>
      <c r="D3" s="14"/>
      <c r="E3" s="15">
        <f>1+INT((C3-DATE(YEAR(C3+4-WEEKDAY(C3+6)),1,5)+WEEKDAY(DATE(YEAR(C3+4-WEEKDAY(C3+6)),1,3)))/7)</f>
        <v>12</v>
      </c>
      <c r="F3" s="16"/>
      <c r="G3" s="12"/>
      <c r="H3" s="17" t="s">
        <v>6</v>
      </c>
      <c r="I3" s="49">
        <v>3</v>
      </c>
      <c r="J3" s="50"/>
      <c r="K3" s="17" t="s">
        <v>7</v>
      </c>
      <c r="L3" s="62">
        <v>2017</v>
      </c>
      <c r="M3" s="6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4">
        <f>DATE(L3,I3,1)</f>
        <v>42795</v>
      </c>
      <c r="H4" s="65"/>
      <c r="I4" s="65"/>
      <c r="J4" s="65"/>
      <c r="K4" s="65"/>
      <c r="L4" s="65"/>
      <c r="M4" s="6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42814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>
        <f>IF(I6="",IF(WEEKDAY(G4,1)=MOD(1+2,7)+1,G4,""),I6+1)</f>
        <v>42795</v>
      </c>
      <c r="K6" s="26">
        <f>IF(J6="",IF(WEEKDAY(G4,1)=MOD(1+3,7)+1,G4,""),J6+1)</f>
        <v>42796</v>
      </c>
      <c r="L6" s="26">
        <f>IF(K6="",IF(WEEKDAY(G4,1)=MOD(1+4,7)+1,G4,""),K6+1)</f>
        <v>42797</v>
      </c>
      <c r="M6" s="26">
        <f>IF(L6="",IF(WEEKDAY(G4,1)=MOD(1+5,7)+1,G4,""),L6+1)</f>
        <v>42798</v>
      </c>
      <c r="N6" s="16"/>
      <c r="O6" s="16"/>
    </row>
    <row r="7" spans="1:15" ht="20.100000000000001" customHeight="1" x14ac:dyDescent="0.2">
      <c r="A7" s="2"/>
      <c r="B7" s="81">
        <f>E2</f>
        <v>42814</v>
      </c>
      <c r="C7" s="27"/>
      <c r="D7" s="53"/>
      <c r="E7" s="41"/>
      <c r="G7" s="26">
        <f>IF(M6="","",IF(MONTH(M6+1)&lt;&gt;MONTH(M6),"",M6+1))</f>
        <v>42799</v>
      </c>
      <c r="H7" s="26">
        <f t="shared" ref="H7:J7" si="0">IF(G7="","",IF(MONTH(G7+1)&lt;&gt;MONTH(G7),"",G7+1))</f>
        <v>42800</v>
      </c>
      <c r="I7" s="26">
        <f t="shared" si="0"/>
        <v>42801</v>
      </c>
      <c r="J7" s="26">
        <f t="shared" si="0"/>
        <v>42802</v>
      </c>
      <c r="K7" s="26">
        <f t="shared" ref="K7:M7" si="1">IF(J7="","",IF(MONTH(J7+1)&lt;&gt;MONTH(J7),"",J7+1))</f>
        <v>42803</v>
      </c>
      <c r="L7" s="26">
        <f t="shared" si="1"/>
        <v>42804</v>
      </c>
      <c r="M7" s="26">
        <f t="shared" si="1"/>
        <v>42805</v>
      </c>
      <c r="N7" s="16"/>
      <c r="O7" s="16"/>
    </row>
    <row r="8" spans="1:15" ht="20.100000000000001" customHeight="1" x14ac:dyDescent="0.2">
      <c r="A8" s="2"/>
      <c r="B8" s="81"/>
      <c r="C8" s="27"/>
      <c r="D8" s="27"/>
      <c r="E8" s="41"/>
      <c r="G8" s="26">
        <f t="shared" ref="G8:G11" si="2">IF(M7="","",IF(MONTH(M7+1)&lt;&gt;MONTH(M7),"",M7+1))</f>
        <v>42806</v>
      </c>
      <c r="H8" s="26">
        <f t="shared" ref="H8:M11" si="3">IF(G8="","",IF(MONTH(G8+1)&lt;&gt;MONTH(G8),"",G8+1))</f>
        <v>42807</v>
      </c>
      <c r="I8" s="26">
        <f t="shared" si="3"/>
        <v>42808</v>
      </c>
      <c r="J8" s="26">
        <f t="shared" si="3"/>
        <v>42809</v>
      </c>
      <c r="K8" s="26">
        <f t="shared" si="3"/>
        <v>42810</v>
      </c>
      <c r="L8" s="26">
        <f t="shared" si="3"/>
        <v>42811</v>
      </c>
      <c r="M8" s="26">
        <f t="shared" si="3"/>
        <v>42812</v>
      </c>
      <c r="N8" s="16"/>
      <c r="O8" s="16"/>
    </row>
    <row r="9" spans="1:15" s="2" customFormat="1" ht="20.100000000000001" customHeight="1" x14ac:dyDescent="0.2">
      <c r="B9" s="82"/>
      <c r="C9" s="29"/>
      <c r="D9" s="30"/>
      <c r="E9" s="31"/>
      <c r="F9" s="3"/>
      <c r="G9" s="26">
        <f t="shared" si="2"/>
        <v>42813</v>
      </c>
      <c r="H9" s="26">
        <f t="shared" si="3"/>
        <v>42814</v>
      </c>
      <c r="I9" s="26">
        <f t="shared" si="3"/>
        <v>42815</v>
      </c>
      <c r="J9" s="26">
        <f t="shared" si="3"/>
        <v>42816</v>
      </c>
      <c r="K9" s="26">
        <f t="shared" si="3"/>
        <v>42817</v>
      </c>
      <c r="L9" s="26">
        <f t="shared" si="3"/>
        <v>42818</v>
      </c>
      <c r="M9" s="26">
        <f t="shared" si="3"/>
        <v>42819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42820</v>
      </c>
      <c r="H10" s="26">
        <f t="shared" si="3"/>
        <v>42821</v>
      </c>
      <c r="I10" s="26">
        <f t="shared" si="3"/>
        <v>42822</v>
      </c>
      <c r="J10" s="26">
        <f t="shared" si="3"/>
        <v>42823</v>
      </c>
      <c r="K10" s="26">
        <f t="shared" si="3"/>
        <v>42824</v>
      </c>
      <c r="L10" s="26">
        <f t="shared" si="3"/>
        <v>42825</v>
      </c>
      <c r="M10" s="26" t="str">
        <f t="shared" si="3"/>
        <v/>
      </c>
      <c r="N10" s="16"/>
      <c r="O10" s="16"/>
    </row>
    <row r="11" spans="1:15" s="2" customFormat="1" ht="20.100000000000001" customHeight="1" x14ac:dyDescent="0.2">
      <c r="B11" s="21">
        <f>B12</f>
        <v>42815</v>
      </c>
      <c r="C11" s="22"/>
      <c r="D11" s="23"/>
      <c r="E11" s="24"/>
      <c r="G11" s="26" t="str">
        <f t="shared" si="2"/>
        <v/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81">
        <f>B7+1</f>
        <v>42815</v>
      </c>
      <c r="C12" s="27"/>
      <c r="D12" s="27"/>
      <c r="E12" s="41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1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2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42816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1">
        <f>B12+1</f>
        <v>42816</v>
      </c>
      <c r="C17" s="27"/>
      <c r="D17" s="27"/>
      <c r="E17" s="41"/>
      <c r="G17" s="40"/>
    </row>
    <row r="18" spans="1:7" ht="20.100000000000001" customHeight="1" x14ac:dyDescent="0.2">
      <c r="A18" s="2"/>
      <c r="B18" s="81"/>
      <c r="C18" s="42"/>
      <c r="D18" s="43"/>
      <c r="E18" s="44"/>
      <c r="G18" s="40"/>
    </row>
    <row r="19" spans="1:7" ht="20.100000000000001" customHeight="1" x14ac:dyDescent="0.2">
      <c r="A19" s="2"/>
      <c r="B19" s="82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42817</v>
      </c>
      <c r="C21" s="22"/>
      <c r="D21" s="23"/>
      <c r="E21" s="24"/>
    </row>
    <row r="22" spans="1:7" ht="20.100000000000001" customHeight="1" x14ac:dyDescent="0.2">
      <c r="A22" s="2"/>
      <c r="B22" s="81">
        <f>B17+1</f>
        <v>42817</v>
      </c>
      <c r="C22" s="41"/>
      <c r="D22" s="41"/>
      <c r="E22" s="41"/>
    </row>
    <row r="23" spans="1:7" ht="20.100000000000001" customHeight="1" x14ac:dyDescent="0.2">
      <c r="A23" s="2"/>
      <c r="B23" s="81"/>
      <c r="C23" s="42"/>
      <c r="D23" s="43"/>
      <c r="E23" s="44"/>
    </row>
    <row r="24" spans="1:7" ht="20.100000000000001" customHeight="1" x14ac:dyDescent="0.2">
      <c r="A24" s="2"/>
      <c r="B24" s="82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42818</v>
      </c>
      <c r="C26" s="22"/>
      <c r="D26" s="23"/>
      <c r="E26" s="24"/>
    </row>
    <row r="27" spans="1:7" ht="20.100000000000001" customHeight="1" x14ac:dyDescent="0.2">
      <c r="A27" s="2"/>
      <c r="B27" s="81">
        <f>B22+1</f>
        <v>42818</v>
      </c>
      <c r="C27" s="27"/>
      <c r="D27" s="27"/>
      <c r="E27" s="44"/>
    </row>
    <row r="28" spans="1:7" ht="20.100000000000001" customHeight="1" x14ac:dyDescent="0.2">
      <c r="A28" s="2"/>
      <c r="B28" s="81"/>
      <c r="C28" s="42"/>
      <c r="D28" s="43"/>
      <c r="E28" s="44"/>
    </row>
    <row r="29" spans="1:7" ht="20.100000000000001" customHeight="1" x14ac:dyDescent="0.2">
      <c r="A29" s="2"/>
      <c r="B29" s="82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42819</v>
      </c>
      <c r="C31" s="22"/>
      <c r="D31" s="23"/>
      <c r="E31" s="24"/>
    </row>
    <row r="32" spans="1:7" ht="20.100000000000001" customHeight="1" x14ac:dyDescent="0.2">
      <c r="A32" s="2"/>
      <c r="B32" s="81">
        <f>B27+1</f>
        <v>42819</v>
      </c>
      <c r="C32" s="27"/>
      <c r="D32" s="43"/>
      <c r="E32" s="44"/>
    </row>
    <row r="33" spans="1:5" ht="20.100000000000001" customHeight="1" x14ac:dyDescent="0.2">
      <c r="A33" s="2"/>
      <c r="B33" s="81"/>
      <c r="C33" s="42"/>
      <c r="D33" s="43"/>
      <c r="E33" s="44"/>
    </row>
    <row r="34" spans="1:5" ht="20.100000000000001" customHeight="1" x14ac:dyDescent="0.2">
      <c r="A34" s="2"/>
      <c r="B34" s="82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42820</v>
      </c>
      <c r="C36" s="22"/>
      <c r="D36" s="23"/>
      <c r="E36" s="24"/>
    </row>
    <row r="37" spans="1:5" ht="20.100000000000001" customHeight="1" x14ac:dyDescent="0.2">
      <c r="A37" s="2"/>
      <c r="B37" s="81">
        <f>B32+1</f>
        <v>42820</v>
      </c>
      <c r="C37" s="42"/>
      <c r="D37" s="43"/>
      <c r="E37" s="44"/>
    </row>
    <row r="38" spans="1:5" ht="20.100000000000001" customHeight="1" x14ac:dyDescent="0.2">
      <c r="A38" s="2"/>
      <c r="B38" s="81"/>
      <c r="C38" s="42"/>
      <c r="D38" s="43"/>
      <c r="E38" s="44"/>
    </row>
    <row r="39" spans="1:5" ht="20.100000000000001" customHeight="1" x14ac:dyDescent="0.2">
      <c r="A39" s="2"/>
      <c r="B39" s="82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42821</v>
      </c>
      <c r="D41" s="14"/>
      <c r="E41" s="15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1">
        <f>B44</f>
        <v>42821</v>
      </c>
      <c r="C43" s="22"/>
      <c r="D43" s="23"/>
      <c r="E43" s="24"/>
    </row>
    <row r="44" spans="1:5" ht="20.100000000000001" customHeight="1" x14ac:dyDescent="0.2">
      <c r="A44" s="2"/>
      <c r="B44" s="81">
        <f>B37+1</f>
        <v>42821</v>
      </c>
      <c r="C44" s="27"/>
      <c r="D44" s="28"/>
      <c r="E44" s="44"/>
    </row>
    <row r="45" spans="1:5" ht="20.100000000000001" customHeight="1" x14ac:dyDescent="0.2">
      <c r="A45" s="2"/>
      <c r="B45" s="81"/>
      <c r="C45" s="27"/>
      <c r="D45" s="43"/>
      <c r="E45" s="44"/>
    </row>
    <row r="46" spans="1:5" ht="20.100000000000001" customHeight="1" x14ac:dyDescent="0.2">
      <c r="A46" s="2"/>
      <c r="B46" s="82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42822</v>
      </c>
      <c r="C48" s="22"/>
      <c r="D48" s="23"/>
      <c r="E48" s="24"/>
    </row>
    <row r="49" spans="1:5" ht="20.100000000000001" customHeight="1" x14ac:dyDescent="0.2">
      <c r="A49" s="2"/>
      <c r="B49" s="81">
        <f>B44+1</f>
        <v>42822</v>
      </c>
      <c r="C49" s="27"/>
      <c r="D49" s="28"/>
      <c r="E49" s="44"/>
    </row>
    <row r="50" spans="1:5" ht="20.100000000000001" customHeight="1" x14ac:dyDescent="0.2">
      <c r="A50" s="2"/>
      <c r="B50" s="81"/>
      <c r="C50" s="42"/>
      <c r="D50" s="43"/>
      <c r="E50" s="44"/>
    </row>
    <row r="51" spans="1:5" ht="20.100000000000001" customHeight="1" x14ac:dyDescent="0.2">
      <c r="A51" s="2"/>
      <c r="B51" s="82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42823</v>
      </c>
      <c r="C53" s="22"/>
      <c r="D53" s="23"/>
      <c r="E53" s="24"/>
    </row>
    <row r="54" spans="1:5" ht="20.100000000000001" customHeight="1" x14ac:dyDescent="0.2">
      <c r="A54" s="2"/>
      <c r="B54" s="81">
        <f>B49+1</f>
        <v>42823</v>
      </c>
      <c r="C54" s="27"/>
      <c r="D54" s="28"/>
      <c r="E54" s="44"/>
    </row>
    <row r="55" spans="1:5" ht="20.100000000000001" customHeight="1" x14ac:dyDescent="0.2">
      <c r="A55" s="2"/>
      <c r="B55" s="81"/>
      <c r="C55" s="42"/>
      <c r="D55" s="28"/>
      <c r="E55" s="44"/>
    </row>
    <row r="56" spans="1:5" ht="20.100000000000001" customHeight="1" x14ac:dyDescent="0.2">
      <c r="A56" s="2"/>
      <c r="B56" s="82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42824</v>
      </c>
      <c r="C58" s="22"/>
      <c r="D58" s="23"/>
      <c r="E58" s="24"/>
    </row>
    <row r="59" spans="1:5" ht="20.100000000000001" customHeight="1" x14ac:dyDescent="0.2">
      <c r="A59" s="2"/>
      <c r="B59" s="81">
        <f>B54+1</f>
        <v>42824</v>
      </c>
      <c r="C59" s="27"/>
      <c r="D59" s="28"/>
      <c r="E59" s="44"/>
    </row>
    <row r="60" spans="1:5" ht="20.100000000000001" customHeight="1" x14ac:dyDescent="0.2">
      <c r="A60" s="2"/>
      <c r="B60" s="81"/>
      <c r="C60" s="42"/>
      <c r="D60" s="47"/>
      <c r="E60" s="44"/>
    </row>
    <row r="61" spans="1:5" ht="20.100000000000001" customHeight="1" x14ac:dyDescent="0.2">
      <c r="A61" s="2"/>
      <c r="B61" s="82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42825</v>
      </c>
      <c r="C63" s="22"/>
      <c r="D63" s="23"/>
      <c r="E63" s="24"/>
    </row>
    <row r="64" spans="1:5" ht="20.100000000000001" customHeight="1" x14ac:dyDescent="0.2">
      <c r="A64" s="2"/>
      <c r="B64" s="81">
        <f>B59+1</f>
        <v>42825</v>
      </c>
      <c r="C64" s="27"/>
      <c r="D64" s="27"/>
      <c r="E64" s="44"/>
    </row>
    <row r="65" spans="1:5" ht="20.100000000000001" customHeight="1" x14ac:dyDescent="0.2">
      <c r="A65" s="2"/>
      <c r="B65" s="81"/>
      <c r="C65" s="42"/>
      <c r="D65" s="43"/>
      <c r="E65" s="44"/>
    </row>
    <row r="66" spans="1:5" ht="20.100000000000001" customHeight="1" x14ac:dyDescent="0.2">
      <c r="A66" s="2"/>
      <c r="B66" s="82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42826</v>
      </c>
      <c r="C68" s="22"/>
      <c r="D68" s="23"/>
      <c r="E68" s="24"/>
    </row>
    <row r="69" spans="1:5" ht="20.100000000000001" customHeight="1" x14ac:dyDescent="0.2">
      <c r="A69" s="2"/>
      <c r="B69" s="81">
        <f>B64+1</f>
        <v>42826</v>
      </c>
      <c r="C69" s="27"/>
      <c r="D69" s="27"/>
      <c r="E69" s="44"/>
    </row>
    <row r="70" spans="1:5" ht="20.100000000000001" customHeight="1" x14ac:dyDescent="0.2">
      <c r="A70" s="2"/>
      <c r="B70" s="81"/>
      <c r="C70" s="42"/>
      <c r="D70" s="43"/>
      <c r="E70" s="44"/>
    </row>
    <row r="71" spans="1:5" ht="20.100000000000001" customHeight="1" x14ac:dyDescent="0.2">
      <c r="A71" s="2"/>
      <c r="B71" s="82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42827</v>
      </c>
      <c r="C73" s="22"/>
      <c r="D73" s="23"/>
      <c r="E73" s="24"/>
    </row>
    <row r="74" spans="1:5" ht="20.100000000000001" customHeight="1" x14ac:dyDescent="0.2">
      <c r="A74" s="2"/>
      <c r="B74" s="81">
        <f>B69+1</f>
        <v>42827</v>
      </c>
      <c r="C74" s="42"/>
      <c r="D74" s="43"/>
      <c r="E74" s="44"/>
    </row>
    <row r="75" spans="1:5" ht="20.100000000000001" customHeight="1" x14ac:dyDescent="0.2">
      <c r="A75" s="2"/>
      <c r="B75" s="81"/>
      <c r="C75" s="42"/>
      <c r="D75" s="43"/>
      <c r="E75" s="44"/>
    </row>
    <row r="76" spans="1:5" ht="20.100000000000001" customHeight="1" x14ac:dyDescent="0.2">
      <c r="A76" s="2"/>
      <c r="B76" s="82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0" t="s">
        <v>0</v>
      </c>
      <c r="C1" s="60"/>
      <c r="D1" s="60"/>
      <c r="E1" s="5"/>
      <c r="G1" s="6" t="s">
        <v>1</v>
      </c>
      <c r="H1" s="7"/>
      <c r="I1" s="12"/>
      <c r="J1" s="48"/>
      <c r="K1" s="48"/>
      <c r="L1" s="61"/>
      <c r="M1" s="61"/>
      <c r="N1" s="48"/>
      <c r="O1" s="48"/>
    </row>
    <row r="2" spans="1:15" ht="20.100000000000001" customHeight="1" x14ac:dyDescent="0.2">
      <c r="B2" s="60"/>
      <c r="C2" s="60"/>
      <c r="D2" s="8" t="s">
        <v>2</v>
      </c>
      <c r="E2" s="9">
        <f>C3</f>
        <v>42828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42828</v>
      </c>
      <c r="D3" s="14"/>
      <c r="E3" s="15">
        <f>1+INT((C3-DATE(YEAR(C3+4-WEEKDAY(C3+6)),1,5)+WEEKDAY(DATE(YEAR(C3+4-WEEKDAY(C3+6)),1,3)))/7)</f>
        <v>14</v>
      </c>
      <c r="F3" s="16"/>
      <c r="G3" s="12"/>
      <c r="H3" s="17" t="s">
        <v>6</v>
      </c>
      <c r="I3" s="49">
        <v>4</v>
      </c>
      <c r="J3" s="50"/>
      <c r="K3" s="17" t="s">
        <v>7</v>
      </c>
      <c r="L3" s="62">
        <v>2017</v>
      </c>
      <c r="M3" s="6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4">
        <f>DATE(L3,I3,1)</f>
        <v>42826</v>
      </c>
      <c r="H4" s="65"/>
      <c r="I4" s="65"/>
      <c r="J4" s="65"/>
      <c r="K4" s="65"/>
      <c r="L4" s="65"/>
      <c r="M4" s="6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42828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81">
        <f>E2</f>
        <v>42828</v>
      </c>
      <c r="C7" s="27" t="s">
        <v>60</v>
      </c>
      <c r="D7" s="27" t="s">
        <v>60</v>
      </c>
      <c r="E7" s="41" t="s">
        <v>60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81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82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42829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81">
        <f>B7+1</f>
        <v>42829</v>
      </c>
      <c r="C12" s="27" t="s">
        <v>60</v>
      </c>
      <c r="D12" s="27" t="s">
        <v>60</v>
      </c>
      <c r="E12" s="41" t="s">
        <v>60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1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2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42830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1">
        <f>B12+1</f>
        <v>42830</v>
      </c>
      <c r="C17" s="27" t="s">
        <v>61</v>
      </c>
      <c r="D17" s="27" t="s">
        <v>61</v>
      </c>
      <c r="E17" s="41" t="s">
        <v>61</v>
      </c>
      <c r="G17" s="40"/>
    </row>
    <row r="18" spans="1:7" ht="20.100000000000001" customHeight="1" x14ac:dyDescent="0.2">
      <c r="A18" s="2"/>
      <c r="B18" s="81"/>
      <c r="C18" s="42"/>
      <c r="D18" s="43"/>
      <c r="E18" s="44"/>
      <c r="G18" s="40"/>
    </row>
    <row r="19" spans="1:7" ht="20.100000000000001" customHeight="1" x14ac:dyDescent="0.2">
      <c r="A19" s="2"/>
      <c r="B19" s="82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42831</v>
      </c>
      <c r="C21" s="22"/>
      <c r="D21" s="23"/>
      <c r="E21" s="24"/>
    </row>
    <row r="22" spans="1:7" ht="20.100000000000001" customHeight="1" x14ac:dyDescent="0.2">
      <c r="A22" s="2"/>
      <c r="B22" s="81">
        <f>B17+1</f>
        <v>42831</v>
      </c>
      <c r="C22" s="27" t="s">
        <v>61</v>
      </c>
      <c r="D22" s="27" t="s">
        <v>61</v>
      </c>
      <c r="E22" s="41" t="s">
        <v>61</v>
      </c>
    </row>
    <row r="23" spans="1:7" ht="20.100000000000001" customHeight="1" x14ac:dyDescent="0.2">
      <c r="A23" s="2"/>
      <c r="B23" s="81"/>
      <c r="C23" s="42"/>
      <c r="D23" s="43"/>
      <c r="E23" s="44"/>
    </row>
    <row r="24" spans="1:7" ht="20.100000000000001" customHeight="1" x14ac:dyDescent="0.2">
      <c r="A24" s="2"/>
      <c r="B24" s="82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42832</v>
      </c>
      <c r="C26" s="22"/>
      <c r="D26" s="23"/>
      <c r="E26" s="24"/>
    </row>
    <row r="27" spans="1:7" ht="20.100000000000001" customHeight="1" x14ac:dyDescent="0.2">
      <c r="A27" s="2"/>
      <c r="B27" s="81">
        <f>B22+1</f>
        <v>42832</v>
      </c>
      <c r="C27" s="27" t="s">
        <v>62</v>
      </c>
      <c r="D27" s="27" t="s">
        <v>62</v>
      </c>
      <c r="E27" s="27" t="s">
        <v>62</v>
      </c>
    </row>
    <row r="28" spans="1:7" ht="20.100000000000001" customHeight="1" x14ac:dyDescent="0.2">
      <c r="A28" s="2"/>
      <c r="B28" s="81"/>
      <c r="C28" s="42"/>
      <c r="D28" s="43"/>
      <c r="E28" s="44"/>
    </row>
    <row r="29" spans="1:7" ht="20.100000000000001" customHeight="1" x14ac:dyDescent="0.2">
      <c r="A29" s="2"/>
      <c r="B29" s="82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42833</v>
      </c>
      <c r="C31" s="22"/>
      <c r="D31" s="23"/>
      <c r="E31" s="24"/>
    </row>
    <row r="32" spans="1:7" ht="20.100000000000001" customHeight="1" x14ac:dyDescent="0.2">
      <c r="A32" s="2"/>
      <c r="B32" s="81">
        <f>B27+1</f>
        <v>42833</v>
      </c>
      <c r="C32" s="27" t="s">
        <v>62</v>
      </c>
      <c r="D32" s="27" t="s">
        <v>62</v>
      </c>
      <c r="E32" s="27" t="s">
        <v>62</v>
      </c>
    </row>
    <row r="33" spans="1:5" ht="20.100000000000001" customHeight="1" x14ac:dyDescent="0.2">
      <c r="A33" s="2"/>
      <c r="B33" s="81"/>
      <c r="C33" s="42"/>
      <c r="D33" s="43"/>
      <c r="E33" s="44"/>
    </row>
    <row r="34" spans="1:5" ht="20.100000000000001" customHeight="1" x14ac:dyDescent="0.2">
      <c r="A34" s="2"/>
      <c r="B34" s="82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42834</v>
      </c>
      <c r="C36" s="22"/>
      <c r="D36" s="23"/>
      <c r="E36" s="24"/>
    </row>
    <row r="37" spans="1:5" ht="20.100000000000001" customHeight="1" x14ac:dyDescent="0.2">
      <c r="A37" s="2"/>
      <c r="B37" s="81">
        <f>B32+1</f>
        <v>42834</v>
      </c>
      <c r="C37" s="27" t="s">
        <v>62</v>
      </c>
      <c r="D37" s="27" t="s">
        <v>62</v>
      </c>
      <c r="E37" s="27" t="s">
        <v>62</v>
      </c>
    </row>
    <row r="38" spans="1:5" ht="20.100000000000001" customHeight="1" x14ac:dyDescent="0.2">
      <c r="A38" s="2"/>
      <c r="B38" s="81"/>
      <c r="C38" s="42"/>
      <c r="D38" s="43"/>
      <c r="E38" s="44"/>
    </row>
    <row r="39" spans="1:5" ht="20.100000000000001" customHeight="1" x14ac:dyDescent="0.2">
      <c r="A39" s="2"/>
      <c r="B39" s="82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42835</v>
      </c>
      <c r="D41" s="14"/>
      <c r="E41" s="15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1">
        <f>B44</f>
        <v>42835</v>
      </c>
      <c r="C43" s="22"/>
      <c r="D43" s="23"/>
      <c r="E43" s="24"/>
    </row>
    <row r="44" spans="1:5" ht="20.100000000000001" customHeight="1" x14ac:dyDescent="0.2">
      <c r="A44" s="2"/>
      <c r="B44" s="81">
        <f>B37+1</f>
        <v>42835</v>
      </c>
      <c r="C44" s="27" t="s">
        <v>63</v>
      </c>
      <c r="D44" s="27" t="s">
        <v>63</v>
      </c>
      <c r="E44" s="27" t="s">
        <v>63</v>
      </c>
    </row>
    <row r="45" spans="1:5" ht="20.100000000000001" customHeight="1" x14ac:dyDescent="0.2">
      <c r="A45" s="2"/>
      <c r="B45" s="81"/>
      <c r="C45" s="27"/>
      <c r="D45" s="43"/>
      <c r="E45" s="44"/>
    </row>
    <row r="46" spans="1:5" ht="20.100000000000001" customHeight="1" x14ac:dyDescent="0.2">
      <c r="A46" s="2"/>
      <c r="B46" s="82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42836</v>
      </c>
      <c r="C48" s="22"/>
      <c r="D48" s="23"/>
      <c r="E48" s="24"/>
    </row>
    <row r="49" spans="1:5" ht="20.100000000000001" customHeight="1" x14ac:dyDescent="0.2">
      <c r="A49" s="2"/>
      <c r="B49" s="81">
        <f>B44+1</f>
        <v>42836</v>
      </c>
      <c r="C49" s="27" t="s">
        <v>64</v>
      </c>
      <c r="D49" s="27" t="s">
        <v>64</v>
      </c>
      <c r="E49" s="41" t="s">
        <v>64</v>
      </c>
    </row>
    <row r="50" spans="1:5" ht="20.100000000000001" customHeight="1" x14ac:dyDescent="0.2">
      <c r="A50" s="2"/>
      <c r="B50" s="81"/>
      <c r="C50" s="27" t="s">
        <v>65</v>
      </c>
      <c r="D50" s="27" t="s">
        <v>65</v>
      </c>
      <c r="E50" s="27" t="s">
        <v>65</v>
      </c>
    </row>
    <row r="51" spans="1:5" ht="20.100000000000001" customHeight="1" x14ac:dyDescent="0.2">
      <c r="A51" s="2"/>
      <c r="B51" s="82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42837</v>
      </c>
      <c r="C53" s="22"/>
      <c r="D53" s="23"/>
      <c r="E53" s="24"/>
    </row>
    <row r="54" spans="1:5" ht="20.100000000000001" customHeight="1" x14ac:dyDescent="0.2">
      <c r="A54" s="2"/>
      <c r="B54" s="81">
        <f>B49+1</f>
        <v>42837</v>
      </c>
      <c r="C54" s="27" t="s">
        <v>64</v>
      </c>
      <c r="D54" s="27" t="s">
        <v>64</v>
      </c>
      <c r="E54" s="41" t="s">
        <v>64</v>
      </c>
    </row>
    <row r="55" spans="1:5" ht="20.100000000000001" customHeight="1" x14ac:dyDescent="0.2">
      <c r="A55" s="2"/>
      <c r="B55" s="81"/>
      <c r="C55" s="42"/>
      <c r="D55" s="28"/>
      <c r="E55" s="44"/>
    </row>
    <row r="56" spans="1:5" ht="20.100000000000001" customHeight="1" x14ac:dyDescent="0.2">
      <c r="A56" s="2"/>
      <c r="B56" s="82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42838</v>
      </c>
      <c r="C58" s="22"/>
      <c r="D58" s="23"/>
      <c r="E58" s="24"/>
    </row>
    <row r="59" spans="1:5" ht="20.100000000000001" customHeight="1" x14ac:dyDescent="0.2">
      <c r="A59" s="2"/>
      <c r="B59" s="81">
        <f>B54+1</f>
        <v>42838</v>
      </c>
      <c r="C59" s="27" t="s">
        <v>66</v>
      </c>
      <c r="D59" s="27" t="s">
        <v>66</v>
      </c>
      <c r="E59" s="41" t="s">
        <v>66</v>
      </c>
    </row>
    <row r="60" spans="1:5" ht="20.100000000000001" customHeight="1" x14ac:dyDescent="0.2">
      <c r="A60" s="2"/>
      <c r="B60" s="81"/>
      <c r="C60" s="42"/>
      <c r="D60" s="47"/>
      <c r="E60" s="44"/>
    </row>
    <row r="61" spans="1:5" ht="20.100000000000001" customHeight="1" x14ac:dyDescent="0.2">
      <c r="A61" s="2"/>
      <c r="B61" s="82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42839</v>
      </c>
      <c r="C63" s="22"/>
      <c r="D63" s="23"/>
      <c r="E63" s="24"/>
    </row>
    <row r="64" spans="1:5" ht="20.100000000000001" customHeight="1" x14ac:dyDescent="0.2">
      <c r="A64" s="2"/>
      <c r="B64" s="81">
        <f>B59+1</f>
        <v>42839</v>
      </c>
      <c r="C64" s="27" t="s">
        <v>66</v>
      </c>
      <c r="D64" s="27" t="s">
        <v>66</v>
      </c>
      <c r="E64" s="41" t="s">
        <v>66</v>
      </c>
    </row>
    <row r="65" spans="1:5" ht="20.100000000000001" customHeight="1" x14ac:dyDescent="0.2">
      <c r="A65" s="2"/>
      <c r="B65" s="81"/>
      <c r="C65" s="42"/>
      <c r="D65" s="43"/>
      <c r="E65" s="44"/>
    </row>
    <row r="66" spans="1:5" ht="20.100000000000001" customHeight="1" x14ac:dyDescent="0.2">
      <c r="A66" s="2"/>
      <c r="B66" s="82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42840</v>
      </c>
      <c r="C68" s="22"/>
      <c r="D68" s="23"/>
      <c r="E68" s="24"/>
    </row>
    <row r="69" spans="1:5" ht="20.100000000000001" customHeight="1" x14ac:dyDescent="0.2">
      <c r="A69" s="2"/>
      <c r="B69" s="81">
        <f>B64+1</f>
        <v>42840</v>
      </c>
      <c r="C69" s="27"/>
      <c r="D69" s="27"/>
      <c r="E69" s="44"/>
    </row>
    <row r="70" spans="1:5" ht="20.100000000000001" customHeight="1" x14ac:dyDescent="0.2">
      <c r="A70" s="2"/>
      <c r="B70" s="81"/>
      <c r="C70" s="42"/>
      <c r="D70" s="43"/>
      <c r="E70" s="44"/>
    </row>
    <row r="71" spans="1:5" ht="20.100000000000001" customHeight="1" x14ac:dyDescent="0.2">
      <c r="A71" s="2"/>
      <c r="B71" s="82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42841</v>
      </c>
      <c r="C73" s="22"/>
      <c r="D73" s="23"/>
      <c r="E73" s="24"/>
    </row>
    <row r="74" spans="1:5" ht="20.100000000000001" customHeight="1" x14ac:dyDescent="0.2">
      <c r="A74" s="2"/>
      <c r="B74" s="81">
        <f>B69+1</f>
        <v>42841</v>
      </c>
      <c r="C74" s="42"/>
      <c r="D74" s="43"/>
      <c r="E74" s="44"/>
    </row>
    <row r="75" spans="1:5" ht="20.100000000000001" customHeight="1" x14ac:dyDescent="0.2">
      <c r="A75" s="2"/>
      <c r="B75" s="81"/>
      <c r="C75" s="42"/>
      <c r="D75" s="43"/>
      <c r="E75" s="44"/>
    </row>
    <row r="76" spans="1:5" ht="20.100000000000001" customHeight="1" x14ac:dyDescent="0.2">
      <c r="A76" s="2"/>
      <c r="B76" s="82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2" zoomScale="90" zoomScaleNormal="90" workbookViewId="0">
      <selection activeCell="D29" sqref="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0" t="s">
        <v>0</v>
      </c>
      <c r="C1" s="60"/>
      <c r="D1" s="60"/>
      <c r="E1" s="5"/>
      <c r="G1" s="6" t="s">
        <v>1</v>
      </c>
      <c r="H1" s="7"/>
      <c r="I1" s="12"/>
      <c r="J1" s="48"/>
      <c r="K1" s="48"/>
      <c r="L1" s="61"/>
      <c r="M1" s="61"/>
      <c r="N1" s="48"/>
      <c r="O1" s="48"/>
    </row>
    <row r="2" spans="1:15" ht="20.100000000000001" customHeight="1" x14ac:dyDescent="0.2">
      <c r="B2" s="60"/>
      <c r="C2" s="60"/>
      <c r="D2" s="8" t="s">
        <v>2</v>
      </c>
      <c r="E2" s="9">
        <f>C3</f>
        <v>42842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42842</v>
      </c>
      <c r="D3" s="14"/>
      <c r="E3" s="15">
        <f>1+INT((C3-DATE(YEAR(C3+4-WEEKDAY(C3+6)),1,5)+WEEKDAY(DATE(YEAR(C3+4-WEEKDAY(C3+6)),1,3)))/7)</f>
        <v>16</v>
      </c>
      <c r="F3" s="16"/>
      <c r="G3" s="12"/>
      <c r="H3" s="17" t="s">
        <v>6</v>
      </c>
      <c r="I3" s="49">
        <v>4</v>
      </c>
      <c r="J3" s="50"/>
      <c r="K3" s="17" t="s">
        <v>7</v>
      </c>
      <c r="L3" s="62">
        <v>2017</v>
      </c>
      <c r="M3" s="6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4">
        <f>DATE(L3,I3,1)</f>
        <v>42826</v>
      </c>
      <c r="H4" s="65"/>
      <c r="I4" s="65"/>
      <c r="J4" s="65"/>
      <c r="K4" s="65"/>
      <c r="L4" s="65"/>
      <c r="M4" s="6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42842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81">
        <f>E2</f>
        <v>42842</v>
      </c>
      <c r="C7" s="27" t="s">
        <v>67</v>
      </c>
      <c r="D7" s="27" t="s">
        <v>67</v>
      </c>
      <c r="E7" s="41" t="s">
        <v>67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81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82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42843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81">
        <f>B7+1</f>
        <v>42843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1"/>
      <c r="C13" s="27"/>
      <c r="D13" s="27"/>
      <c r="E13" s="41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2"/>
      <c r="C14" s="38" t="s">
        <v>68</v>
      </c>
      <c r="D14" s="38" t="s">
        <v>68</v>
      </c>
      <c r="E14" s="38" t="s">
        <v>68</v>
      </c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42844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1">
        <f>B12+1</f>
        <v>42844</v>
      </c>
      <c r="C17" s="27" t="s">
        <v>69</v>
      </c>
      <c r="D17" s="27" t="s">
        <v>69</v>
      </c>
      <c r="E17" s="41" t="s">
        <v>69</v>
      </c>
      <c r="G17" s="40"/>
    </row>
    <row r="18" spans="1:7" ht="20.100000000000001" customHeight="1" x14ac:dyDescent="0.2">
      <c r="A18" s="2"/>
      <c r="B18" s="81"/>
      <c r="C18" s="27"/>
      <c r="D18" s="27"/>
      <c r="E18" s="41"/>
      <c r="G18" s="40"/>
    </row>
    <row r="19" spans="1:7" ht="20.100000000000001" customHeight="1" x14ac:dyDescent="0.2">
      <c r="A19" s="2"/>
      <c r="B19" s="82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42845</v>
      </c>
      <c r="C21" s="22"/>
      <c r="D21" s="23"/>
      <c r="E21" s="24"/>
    </row>
    <row r="22" spans="1:7" ht="20.100000000000001" customHeight="1" x14ac:dyDescent="0.2">
      <c r="A22" s="2"/>
      <c r="B22" s="81">
        <f>B17+1</f>
        <v>42845</v>
      </c>
      <c r="C22" s="27" t="s">
        <v>70</v>
      </c>
      <c r="D22" s="27" t="s">
        <v>70</v>
      </c>
      <c r="E22" s="41" t="s">
        <v>70</v>
      </c>
    </row>
    <row r="23" spans="1:7" ht="20.100000000000001" customHeight="1" x14ac:dyDescent="0.2">
      <c r="A23" s="2"/>
      <c r="B23" s="81"/>
      <c r="C23" s="27"/>
      <c r="D23" s="27"/>
      <c r="E23" s="41"/>
    </row>
    <row r="24" spans="1:7" ht="20.100000000000001" customHeight="1" x14ac:dyDescent="0.2">
      <c r="A24" s="2"/>
      <c r="B24" s="82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42846</v>
      </c>
      <c r="C26" s="22"/>
      <c r="D26" s="23"/>
      <c r="E26" s="24"/>
    </row>
    <row r="27" spans="1:7" ht="20.100000000000001" customHeight="1" x14ac:dyDescent="0.2">
      <c r="A27" s="2"/>
      <c r="B27" s="81">
        <f>B22+1</f>
        <v>42846</v>
      </c>
      <c r="C27" s="27" t="s">
        <v>70</v>
      </c>
      <c r="D27" s="27" t="s">
        <v>70</v>
      </c>
      <c r="E27" s="41" t="s">
        <v>70</v>
      </c>
    </row>
    <row r="28" spans="1:7" ht="20.100000000000001" customHeight="1" x14ac:dyDescent="0.2">
      <c r="A28" s="2"/>
      <c r="B28" s="81"/>
      <c r="C28" s="27"/>
      <c r="D28" s="27"/>
      <c r="E28" s="41"/>
    </row>
    <row r="29" spans="1:7" ht="20.100000000000001" customHeight="1" x14ac:dyDescent="0.2">
      <c r="A29" s="2"/>
      <c r="B29" s="82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42847</v>
      </c>
      <c r="C31" s="22"/>
      <c r="D31" s="23"/>
      <c r="E31" s="24"/>
    </row>
    <row r="32" spans="1:7" ht="20.100000000000001" customHeight="1" x14ac:dyDescent="0.2">
      <c r="A32" s="2"/>
      <c r="B32" s="81">
        <f>B27+1</f>
        <v>42847</v>
      </c>
      <c r="C32" s="27"/>
      <c r="D32" s="27"/>
      <c r="E32" s="41"/>
    </row>
    <row r="33" spans="1:5" ht="20.100000000000001" customHeight="1" x14ac:dyDescent="0.2">
      <c r="A33" s="2"/>
      <c r="B33" s="81"/>
      <c r="C33" s="42"/>
      <c r="D33" s="43"/>
      <c r="E33" s="44"/>
    </row>
    <row r="34" spans="1:5" ht="20.100000000000001" customHeight="1" x14ac:dyDescent="0.2">
      <c r="A34" s="2"/>
      <c r="B34" s="82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42848</v>
      </c>
      <c r="C36" s="22"/>
      <c r="D36" s="23"/>
      <c r="E36" s="24"/>
    </row>
    <row r="37" spans="1:5" ht="20.100000000000001" customHeight="1" x14ac:dyDescent="0.2">
      <c r="A37" s="2"/>
      <c r="B37" s="81">
        <f>B32+1</f>
        <v>42848</v>
      </c>
      <c r="C37" s="27"/>
      <c r="D37" s="27"/>
      <c r="E37" s="41"/>
    </row>
    <row r="38" spans="1:5" ht="20.100000000000001" customHeight="1" x14ac:dyDescent="0.2">
      <c r="A38" s="2"/>
      <c r="B38" s="81"/>
      <c r="C38" s="42"/>
      <c r="D38" s="43"/>
      <c r="E38" s="44"/>
    </row>
    <row r="39" spans="1:5" ht="20.100000000000001" customHeight="1" x14ac:dyDescent="0.2">
      <c r="A39" s="2"/>
      <c r="B39" s="82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42849</v>
      </c>
      <c r="D41" s="14"/>
      <c r="E41" s="15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1">
        <f>B44</f>
        <v>42849</v>
      </c>
      <c r="C43" s="22"/>
      <c r="D43" s="23"/>
      <c r="E43" s="24"/>
    </row>
    <row r="44" spans="1:5" ht="20.100000000000001" customHeight="1" x14ac:dyDescent="0.2">
      <c r="A44" s="2"/>
      <c r="B44" s="81">
        <f>B37+1</f>
        <v>42849</v>
      </c>
      <c r="C44" s="27" t="s">
        <v>71</v>
      </c>
      <c r="D44" s="27" t="s">
        <v>71</v>
      </c>
      <c r="E44" s="52" t="s">
        <v>71</v>
      </c>
    </row>
    <row r="45" spans="1:5" ht="20.100000000000001" customHeight="1" x14ac:dyDescent="0.2">
      <c r="A45" s="2"/>
      <c r="B45" s="81"/>
      <c r="C45" s="27" t="s">
        <v>72</v>
      </c>
      <c r="D45" s="27" t="s">
        <v>72</v>
      </c>
      <c r="E45" s="52" t="s">
        <v>72</v>
      </c>
    </row>
    <row r="46" spans="1:5" ht="20.100000000000001" customHeight="1" x14ac:dyDescent="0.2">
      <c r="A46" s="2"/>
      <c r="B46" s="82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42850</v>
      </c>
      <c r="C48" s="22"/>
      <c r="D48" s="23"/>
      <c r="E48" s="24"/>
    </row>
    <row r="49" spans="1:5" ht="20.100000000000001" customHeight="1" x14ac:dyDescent="0.2">
      <c r="A49" s="2"/>
      <c r="B49" s="81">
        <f>B44+1</f>
        <v>42850</v>
      </c>
      <c r="C49" s="27" t="s">
        <v>73</v>
      </c>
      <c r="D49" s="27" t="s">
        <v>73</v>
      </c>
      <c r="E49" s="27" t="s">
        <v>73</v>
      </c>
    </row>
    <row r="50" spans="1:5" ht="20.100000000000001" customHeight="1" x14ac:dyDescent="0.2">
      <c r="A50" s="2"/>
      <c r="B50" s="81"/>
      <c r="C50" s="42"/>
      <c r="D50" s="28"/>
      <c r="E50" s="44"/>
    </row>
    <row r="51" spans="1:5" ht="20.100000000000001" customHeight="1" x14ac:dyDescent="0.2">
      <c r="A51" s="2"/>
      <c r="B51" s="82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42851</v>
      </c>
      <c r="C53" s="22"/>
      <c r="D53" s="23"/>
      <c r="E53" s="24"/>
    </row>
    <row r="54" spans="1:5" ht="20.100000000000001" customHeight="1" x14ac:dyDescent="0.2">
      <c r="A54" s="2"/>
      <c r="B54" s="81">
        <f>B49+1</f>
        <v>42851</v>
      </c>
      <c r="C54" s="27" t="s">
        <v>74</v>
      </c>
      <c r="D54" s="27" t="s">
        <v>74</v>
      </c>
      <c r="E54" s="27" t="s">
        <v>74</v>
      </c>
    </row>
    <row r="55" spans="1:5" ht="20.100000000000001" customHeight="1" x14ac:dyDescent="0.2">
      <c r="A55" s="2"/>
      <c r="B55" s="81"/>
      <c r="C55" s="27" t="s">
        <v>75</v>
      </c>
      <c r="D55" s="27" t="s">
        <v>75</v>
      </c>
      <c r="E55" s="27" t="s">
        <v>75</v>
      </c>
    </row>
    <row r="56" spans="1:5" ht="20.100000000000001" customHeight="1" x14ac:dyDescent="0.2">
      <c r="A56" s="2"/>
      <c r="B56" s="82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42852</v>
      </c>
      <c r="C58" s="22"/>
      <c r="D58" s="23"/>
      <c r="E58" s="24"/>
    </row>
    <row r="59" spans="1:5" ht="20.100000000000001" customHeight="1" x14ac:dyDescent="0.2">
      <c r="A59" s="2"/>
      <c r="B59" s="81">
        <f>B54+1</f>
        <v>42852</v>
      </c>
      <c r="C59" s="27" t="s">
        <v>74</v>
      </c>
      <c r="D59" s="27" t="s">
        <v>74</v>
      </c>
      <c r="E59" s="27" t="s">
        <v>74</v>
      </c>
    </row>
    <row r="60" spans="1:5" ht="20.100000000000001" customHeight="1" x14ac:dyDescent="0.2">
      <c r="A60" s="2"/>
      <c r="B60" s="81"/>
      <c r="C60" s="27" t="s">
        <v>75</v>
      </c>
      <c r="D60" s="27" t="s">
        <v>75</v>
      </c>
      <c r="E60" s="27" t="s">
        <v>75</v>
      </c>
    </row>
    <row r="61" spans="1:5" ht="20.100000000000001" customHeight="1" x14ac:dyDescent="0.2">
      <c r="A61" s="2"/>
      <c r="B61" s="82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42853</v>
      </c>
      <c r="C63" s="22"/>
      <c r="D63" s="23"/>
      <c r="E63" s="24"/>
    </row>
    <row r="64" spans="1:5" ht="20.100000000000001" customHeight="1" x14ac:dyDescent="0.2">
      <c r="A64" s="2"/>
      <c r="B64" s="81">
        <f>B59+1</f>
        <v>42853</v>
      </c>
      <c r="C64" s="27" t="s">
        <v>76</v>
      </c>
      <c r="D64" s="27" t="s">
        <v>76</v>
      </c>
      <c r="E64" s="27" t="s">
        <v>76</v>
      </c>
    </row>
    <row r="65" spans="1:5" ht="20.100000000000001" customHeight="1" x14ac:dyDescent="0.2">
      <c r="A65" s="2"/>
      <c r="B65" s="81"/>
      <c r="C65" s="27" t="s">
        <v>75</v>
      </c>
      <c r="D65" s="27" t="s">
        <v>75</v>
      </c>
      <c r="E65" s="27" t="s">
        <v>75</v>
      </c>
    </row>
    <row r="66" spans="1:5" ht="20.100000000000001" customHeight="1" x14ac:dyDescent="0.2">
      <c r="A66" s="2"/>
      <c r="B66" s="82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42854</v>
      </c>
      <c r="C68" s="22"/>
      <c r="D68" s="23"/>
      <c r="E68" s="24"/>
    </row>
    <row r="69" spans="1:5" ht="20.100000000000001" customHeight="1" x14ac:dyDescent="0.2">
      <c r="A69" s="2"/>
      <c r="B69" s="81">
        <f>B64+1</f>
        <v>42854</v>
      </c>
      <c r="C69" s="27"/>
      <c r="D69" s="27"/>
      <c r="E69" s="44"/>
    </row>
    <row r="70" spans="1:5" ht="20.100000000000001" customHeight="1" x14ac:dyDescent="0.2">
      <c r="A70" s="2"/>
      <c r="B70" s="81"/>
      <c r="C70" s="42"/>
      <c r="D70" s="43"/>
      <c r="E70" s="44"/>
    </row>
    <row r="71" spans="1:5" ht="20.100000000000001" customHeight="1" x14ac:dyDescent="0.2">
      <c r="A71" s="2"/>
      <c r="B71" s="82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42855</v>
      </c>
      <c r="C73" s="22"/>
      <c r="D73" s="23"/>
      <c r="E73" s="24"/>
    </row>
    <row r="74" spans="1:5" ht="20.100000000000001" customHeight="1" x14ac:dyDescent="0.2">
      <c r="A74" s="2"/>
      <c r="B74" s="81">
        <f>B69+1</f>
        <v>42855</v>
      </c>
      <c r="C74" s="42"/>
      <c r="D74" s="43"/>
      <c r="E74" s="44"/>
    </row>
    <row r="75" spans="1:5" ht="20.100000000000001" customHeight="1" x14ac:dyDescent="0.2">
      <c r="A75" s="2"/>
      <c r="B75" s="81"/>
      <c r="C75" s="42"/>
      <c r="D75" s="43"/>
      <c r="E75" s="44"/>
    </row>
    <row r="76" spans="1:5" ht="20.100000000000001" customHeight="1" x14ac:dyDescent="0.2">
      <c r="A76" s="2"/>
      <c r="B76" s="82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0" t="s">
        <v>0</v>
      </c>
      <c r="C1" s="60"/>
      <c r="D1" s="60"/>
      <c r="E1" s="5"/>
      <c r="G1" s="6" t="s">
        <v>1</v>
      </c>
      <c r="H1" s="7"/>
      <c r="I1" s="12"/>
      <c r="J1" s="48"/>
      <c r="K1" s="48"/>
      <c r="L1" s="61"/>
      <c r="M1" s="61"/>
      <c r="N1" s="48"/>
      <c r="O1" s="48"/>
    </row>
    <row r="2" spans="1:15" ht="20.100000000000001" customHeight="1" x14ac:dyDescent="0.2">
      <c r="B2" s="60"/>
      <c r="C2" s="60"/>
      <c r="D2" s="8" t="s">
        <v>2</v>
      </c>
      <c r="E2" s="9">
        <f>C3</f>
        <v>42856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6"/>
      <c r="G3" s="12"/>
      <c r="H3" s="17" t="s">
        <v>6</v>
      </c>
      <c r="I3" s="49">
        <v>5</v>
      </c>
      <c r="J3" s="50"/>
      <c r="K3" s="17" t="s">
        <v>7</v>
      </c>
      <c r="L3" s="62">
        <v>2017</v>
      </c>
      <c r="M3" s="6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4">
        <f>DATE(L3,I3,1)</f>
        <v>42856</v>
      </c>
      <c r="H4" s="65"/>
      <c r="I4" s="65"/>
      <c r="J4" s="65"/>
      <c r="K4" s="65"/>
      <c r="L4" s="65"/>
      <c r="M4" s="6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42856</v>
      </c>
      <c r="C6" s="22"/>
      <c r="D6" s="23"/>
      <c r="E6" s="24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81">
        <f>E2</f>
        <v>42856</v>
      </c>
      <c r="C7" s="27" t="s">
        <v>75</v>
      </c>
      <c r="D7" s="27" t="s">
        <v>75</v>
      </c>
      <c r="E7" s="28" t="s">
        <v>75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81"/>
      <c r="C8" s="27" t="s">
        <v>77</v>
      </c>
      <c r="D8" s="27" t="s">
        <v>77</v>
      </c>
      <c r="E8" s="28" t="s">
        <v>77</v>
      </c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82"/>
      <c r="C9" s="29"/>
      <c r="D9" s="30"/>
      <c r="E9" s="31"/>
      <c r="F9" s="3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42857</v>
      </c>
      <c r="C11" s="22"/>
      <c r="D11" s="23"/>
      <c r="E11" s="2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81">
        <f>B7+1</f>
        <v>42857</v>
      </c>
      <c r="C12" s="35" t="s">
        <v>78</v>
      </c>
      <c r="D12" s="35" t="s">
        <v>78</v>
      </c>
      <c r="E12" s="35" t="s">
        <v>78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1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2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42858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1">
        <f>B12+1</f>
        <v>42858</v>
      </c>
      <c r="C17" s="27" t="s">
        <v>79</v>
      </c>
      <c r="D17" s="27" t="s">
        <v>79</v>
      </c>
      <c r="E17" s="28" t="s">
        <v>79</v>
      </c>
      <c r="F17" s="34"/>
      <c r="G17" s="40"/>
    </row>
    <row r="18" spans="1:7" ht="20.100000000000001" customHeight="1" x14ac:dyDescent="0.2">
      <c r="A18" s="2"/>
      <c r="B18" s="81"/>
      <c r="C18" s="27"/>
      <c r="D18" s="27"/>
      <c r="E18" s="41"/>
      <c r="G18" s="40"/>
    </row>
    <row r="19" spans="1:7" ht="20.100000000000001" customHeight="1" x14ac:dyDescent="0.2">
      <c r="A19" s="2"/>
      <c r="B19" s="82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42859</v>
      </c>
      <c r="C21" s="22"/>
      <c r="D21" s="23"/>
      <c r="E21" s="24"/>
    </row>
    <row r="22" spans="1:7" ht="20.100000000000001" customHeight="1" x14ac:dyDescent="0.2">
      <c r="A22" s="2"/>
      <c r="B22" s="81">
        <f>B17+1</f>
        <v>42859</v>
      </c>
      <c r="C22" s="27" t="s">
        <v>80</v>
      </c>
      <c r="D22" s="27" t="s">
        <v>80</v>
      </c>
      <c r="E22" s="28" t="s">
        <v>80</v>
      </c>
      <c r="F22" s="34"/>
    </row>
    <row r="23" spans="1:7" ht="20.100000000000001" customHeight="1" x14ac:dyDescent="0.2">
      <c r="A23" s="2"/>
      <c r="B23" s="81"/>
      <c r="C23" s="27"/>
      <c r="D23" s="27"/>
      <c r="E23" s="41"/>
    </row>
    <row r="24" spans="1:7" ht="20.100000000000001" customHeight="1" x14ac:dyDescent="0.2">
      <c r="A24" s="2"/>
      <c r="B24" s="82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42860</v>
      </c>
      <c r="C26" s="22"/>
      <c r="D26" s="23"/>
      <c r="E26" s="24"/>
    </row>
    <row r="27" spans="1:7" ht="20.100000000000001" customHeight="1" x14ac:dyDescent="0.2">
      <c r="A27" s="2"/>
      <c r="B27" s="81">
        <f>B22+1</f>
        <v>42860</v>
      </c>
      <c r="C27" s="27" t="s">
        <v>79</v>
      </c>
      <c r="D27" s="27" t="s">
        <v>79</v>
      </c>
      <c r="E27" s="28" t="s">
        <v>79</v>
      </c>
      <c r="F27" s="34"/>
    </row>
    <row r="28" spans="1:7" ht="20.100000000000001" customHeight="1" x14ac:dyDescent="0.2">
      <c r="A28" s="2"/>
      <c r="B28" s="81"/>
      <c r="C28" s="27"/>
      <c r="D28" s="27"/>
      <c r="E28" s="41"/>
    </row>
    <row r="29" spans="1:7" ht="20.100000000000001" customHeight="1" x14ac:dyDescent="0.2">
      <c r="A29" s="2"/>
      <c r="B29" s="82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42861</v>
      </c>
      <c r="C31" s="22"/>
      <c r="D31" s="23"/>
      <c r="E31" s="24"/>
    </row>
    <row r="32" spans="1:7" ht="20.100000000000001" customHeight="1" x14ac:dyDescent="0.2">
      <c r="A32" s="2"/>
      <c r="B32" s="81">
        <f>B27+1</f>
        <v>42861</v>
      </c>
      <c r="C32" s="27"/>
      <c r="D32" s="27"/>
      <c r="E32" s="41"/>
    </row>
    <row r="33" spans="1:6" ht="20.100000000000001" customHeight="1" x14ac:dyDescent="0.2">
      <c r="A33" s="2"/>
      <c r="B33" s="81"/>
      <c r="C33" s="42"/>
      <c r="D33" s="43"/>
      <c r="E33" s="44"/>
    </row>
    <row r="34" spans="1:6" ht="20.100000000000001" customHeight="1" x14ac:dyDescent="0.2">
      <c r="A34" s="2"/>
      <c r="B34" s="82"/>
      <c r="C34" s="29"/>
      <c r="D34" s="30"/>
      <c r="E34" s="31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42862</v>
      </c>
      <c r="C36" s="22"/>
      <c r="D36" s="23"/>
      <c r="E36" s="24"/>
    </row>
    <row r="37" spans="1:6" ht="20.100000000000001" customHeight="1" x14ac:dyDescent="0.2">
      <c r="A37" s="2"/>
      <c r="B37" s="81">
        <f>B32+1</f>
        <v>42862</v>
      </c>
      <c r="C37" s="27"/>
      <c r="D37" s="27"/>
      <c r="E37" s="41"/>
    </row>
    <row r="38" spans="1:6" ht="20.100000000000001" customHeight="1" x14ac:dyDescent="0.2">
      <c r="A38" s="2"/>
      <c r="B38" s="81"/>
      <c r="C38" s="42"/>
      <c r="D38" s="43"/>
      <c r="E38" s="44"/>
    </row>
    <row r="39" spans="1:6" ht="20.100000000000001" customHeight="1" x14ac:dyDescent="0.2">
      <c r="A39" s="2"/>
      <c r="B39" s="82"/>
      <c r="C39" s="29"/>
      <c r="D39" s="30"/>
      <c r="E39" s="31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1">
        <f>B44</f>
        <v>42863</v>
      </c>
      <c r="C43" s="22"/>
      <c r="D43" s="23"/>
      <c r="E43" s="24"/>
    </row>
    <row r="44" spans="1:6" ht="20.100000000000001" customHeight="1" x14ac:dyDescent="0.2">
      <c r="A44" s="2"/>
      <c r="B44" s="81">
        <f>B37+1</f>
        <v>42863</v>
      </c>
      <c r="C44" s="27" t="s">
        <v>81</v>
      </c>
      <c r="D44" s="27" t="s">
        <v>81</v>
      </c>
      <c r="E44" s="52" t="s">
        <v>81</v>
      </c>
    </row>
    <row r="45" spans="1:6" ht="20.100000000000001" customHeight="1" x14ac:dyDescent="0.2">
      <c r="A45" s="2"/>
      <c r="B45" s="81"/>
      <c r="C45" s="27" t="s">
        <v>82</v>
      </c>
      <c r="D45" s="27" t="s">
        <v>82</v>
      </c>
      <c r="E45" s="28" t="s">
        <v>82</v>
      </c>
      <c r="F45" s="34"/>
    </row>
    <row r="46" spans="1:6" ht="20.100000000000001" customHeight="1" x14ac:dyDescent="0.2">
      <c r="A46" s="2"/>
      <c r="B46" s="82"/>
      <c r="C46" s="29"/>
      <c r="D46" s="30"/>
      <c r="E46" s="31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42864</v>
      </c>
      <c r="C48" s="22"/>
      <c r="D48" s="23"/>
      <c r="E48" s="24"/>
    </row>
    <row r="49" spans="1:6" ht="20.100000000000001" customHeight="1" x14ac:dyDescent="0.2">
      <c r="A49" s="2"/>
      <c r="B49" s="81">
        <f>B44+1</f>
        <v>42864</v>
      </c>
      <c r="C49" s="27" t="s">
        <v>83</v>
      </c>
      <c r="D49" s="27" t="s">
        <v>83</v>
      </c>
      <c r="E49" s="28" t="s">
        <v>83</v>
      </c>
      <c r="F49" s="34"/>
    </row>
    <row r="50" spans="1:6" ht="20.100000000000001" customHeight="1" x14ac:dyDescent="0.2">
      <c r="A50" s="2"/>
      <c r="B50" s="81"/>
      <c r="C50" s="42"/>
      <c r="D50" s="28"/>
      <c r="E50" s="44"/>
    </row>
    <row r="51" spans="1:6" ht="20.100000000000001" customHeight="1" x14ac:dyDescent="0.2">
      <c r="A51" s="2"/>
      <c r="B51" s="82"/>
      <c r="C51" s="29"/>
      <c r="D51" s="30"/>
      <c r="E51" s="31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42865</v>
      </c>
      <c r="C53" s="22"/>
      <c r="D53" s="23"/>
      <c r="E53" s="24"/>
    </row>
    <row r="54" spans="1:6" ht="20.100000000000001" customHeight="1" x14ac:dyDescent="0.2">
      <c r="A54" s="2"/>
      <c r="B54" s="81">
        <f>B49+1</f>
        <v>42865</v>
      </c>
      <c r="C54" s="27" t="s">
        <v>84</v>
      </c>
      <c r="D54" s="27" t="s">
        <v>84</v>
      </c>
      <c r="E54" s="28" t="s">
        <v>84</v>
      </c>
      <c r="F54" s="34"/>
    </row>
    <row r="55" spans="1:6" ht="20.100000000000001" customHeight="1" x14ac:dyDescent="0.2">
      <c r="A55" s="2"/>
      <c r="B55" s="81"/>
      <c r="C55" s="27"/>
      <c r="D55" s="27"/>
      <c r="E55" s="28"/>
      <c r="F55" s="34"/>
    </row>
    <row r="56" spans="1:6" ht="20.100000000000001" customHeight="1" x14ac:dyDescent="0.2">
      <c r="A56" s="2"/>
      <c r="B56" s="82"/>
      <c r="C56" s="29"/>
      <c r="D56" s="30"/>
      <c r="E56" s="31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42866</v>
      </c>
      <c r="C58" s="22"/>
      <c r="D58" s="23"/>
      <c r="E58" s="24"/>
    </row>
    <row r="59" spans="1:6" ht="20.100000000000001" customHeight="1" x14ac:dyDescent="0.2">
      <c r="A59" s="2"/>
      <c r="B59" s="81">
        <f>B54+1</f>
        <v>42866</v>
      </c>
      <c r="C59" s="27" t="s">
        <v>85</v>
      </c>
      <c r="D59" s="27" t="s">
        <v>85</v>
      </c>
      <c r="E59" s="28" t="s">
        <v>85</v>
      </c>
      <c r="F59" s="34"/>
    </row>
    <row r="60" spans="1:6" ht="20.100000000000001" customHeight="1" x14ac:dyDescent="0.2">
      <c r="A60" s="2"/>
      <c r="B60" s="81"/>
      <c r="C60" s="27"/>
      <c r="D60" s="27"/>
      <c r="E60" s="28"/>
      <c r="F60" s="34"/>
    </row>
    <row r="61" spans="1:6" ht="20.100000000000001" customHeight="1" x14ac:dyDescent="0.2">
      <c r="A61" s="2"/>
      <c r="B61" s="82"/>
      <c r="C61" s="29"/>
      <c r="D61" s="30"/>
      <c r="E61" s="31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42867</v>
      </c>
      <c r="C63" s="22"/>
      <c r="D63" s="23"/>
      <c r="E63" s="24"/>
    </row>
    <row r="64" spans="1:6" ht="20.100000000000001" customHeight="1" x14ac:dyDescent="0.2">
      <c r="A64" s="2"/>
      <c r="B64" s="81">
        <f>B59+1</f>
        <v>42867</v>
      </c>
      <c r="C64" s="27" t="s">
        <v>85</v>
      </c>
      <c r="D64" s="27" t="s">
        <v>85</v>
      </c>
      <c r="E64" s="28" t="s">
        <v>85</v>
      </c>
      <c r="F64" s="34"/>
    </row>
    <row r="65" spans="1:6" ht="20.100000000000001" customHeight="1" x14ac:dyDescent="0.2">
      <c r="A65" s="2"/>
      <c r="B65" s="81"/>
      <c r="C65" s="27"/>
      <c r="D65" s="27"/>
      <c r="E65" s="28"/>
      <c r="F65" s="34"/>
    </row>
    <row r="66" spans="1:6" ht="20.100000000000001" customHeight="1" x14ac:dyDescent="0.2">
      <c r="A66" s="2"/>
      <c r="B66" s="82"/>
      <c r="C66" s="29"/>
      <c r="D66" s="30"/>
      <c r="E66" s="31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42868</v>
      </c>
      <c r="C68" s="22"/>
      <c r="D68" s="23"/>
      <c r="E68" s="24"/>
    </row>
    <row r="69" spans="1:6" ht="20.100000000000001" customHeight="1" x14ac:dyDescent="0.2">
      <c r="A69" s="2"/>
      <c r="B69" s="81">
        <f>B64+1</f>
        <v>42868</v>
      </c>
      <c r="C69" s="27"/>
      <c r="D69" s="27"/>
      <c r="E69" s="44"/>
    </row>
    <row r="70" spans="1:6" ht="20.100000000000001" customHeight="1" x14ac:dyDescent="0.2">
      <c r="A70" s="2"/>
      <c r="B70" s="81"/>
      <c r="C70" s="42"/>
      <c r="D70" s="43"/>
      <c r="E70" s="44"/>
    </row>
    <row r="71" spans="1:6" ht="20.100000000000001" customHeight="1" x14ac:dyDescent="0.2">
      <c r="A71" s="2"/>
      <c r="B71" s="82"/>
      <c r="C71" s="29"/>
      <c r="D71" s="30"/>
      <c r="E71" s="31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42869</v>
      </c>
      <c r="C73" s="22"/>
      <c r="D73" s="23"/>
      <c r="E73" s="24"/>
    </row>
    <row r="74" spans="1:6" ht="20.100000000000001" customHeight="1" x14ac:dyDescent="0.2">
      <c r="A74" s="2"/>
      <c r="B74" s="81">
        <f>B69+1</f>
        <v>42869</v>
      </c>
      <c r="C74" s="42"/>
      <c r="D74" s="43"/>
      <c r="E74" s="44"/>
    </row>
    <row r="75" spans="1:6" ht="20.100000000000001" customHeight="1" x14ac:dyDescent="0.2">
      <c r="A75" s="2"/>
      <c r="B75" s="81"/>
      <c r="C75" s="42"/>
      <c r="D75" s="43"/>
      <c r="E75" s="44"/>
    </row>
    <row r="76" spans="1:6" ht="20.100000000000001" customHeight="1" x14ac:dyDescent="0.2">
      <c r="A76" s="2"/>
      <c r="B76" s="82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5" zoomScale="90" zoomScaleNormal="90" workbookViewId="0">
      <selection activeCell="C45" sqref="C4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0" t="s">
        <v>0</v>
      </c>
      <c r="C1" s="60"/>
      <c r="D1" s="60"/>
      <c r="E1" s="5"/>
      <c r="G1" s="6" t="s">
        <v>1</v>
      </c>
      <c r="H1" s="7"/>
      <c r="I1" s="12"/>
      <c r="J1" s="48"/>
      <c r="K1" s="48"/>
      <c r="L1" s="61"/>
      <c r="M1" s="61"/>
      <c r="N1" s="48"/>
      <c r="O1" s="48"/>
    </row>
    <row r="2" spans="1:15" ht="20.100000000000001" customHeight="1" x14ac:dyDescent="0.2">
      <c r="B2" s="60"/>
      <c r="C2" s="60"/>
      <c r="D2" s="8" t="s">
        <v>2</v>
      </c>
      <c r="E2" s="9">
        <f>C3</f>
        <v>42870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6"/>
      <c r="G3" s="12"/>
      <c r="H3" s="17" t="s">
        <v>6</v>
      </c>
      <c r="I3" s="49">
        <v>5</v>
      </c>
      <c r="J3" s="50"/>
      <c r="K3" s="17" t="s">
        <v>7</v>
      </c>
      <c r="L3" s="62">
        <v>2017</v>
      </c>
      <c r="M3" s="6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4">
        <f>DATE(L3,I3,1)</f>
        <v>42856</v>
      </c>
      <c r="H4" s="65"/>
      <c r="I4" s="65"/>
      <c r="J4" s="65"/>
      <c r="K4" s="65"/>
      <c r="L4" s="65"/>
      <c r="M4" s="6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42870</v>
      </c>
      <c r="C6" s="22"/>
      <c r="D6" s="23"/>
      <c r="E6" s="24"/>
      <c r="F6" s="25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81">
        <f>E2</f>
        <v>42870</v>
      </c>
      <c r="C7" s="27" t="s">
        <v>86</v>
      </c>
      <c r="D7" s="27" t="s">
        <v>86</v>
      </c>
      <c r="E7" s="28" t="s">
        <v>86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81"/>
      <c r="C8" s="27"/>
      <c r="D8" s="27"/>
      <c r="E8" s="28"/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82"/>
      <c r="C9" s="29"/>
      <c r="D9" s="30"/>
      <c r="E9" s="31"/>
      <c r="F9" s="25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42871</v>
      </c>
      <c r="C11" s="22"/>
      <c r="D11" s="23"/>
      <c r="E11" s="33"/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81">
        <f>B7+1</f>
        <v>42871</v>
      </c>
      <c r="C12" s="35" t="s">
        <v>87</v>
      </c>
      <c r="D12" s="35" t="s">
        <v>87</v>
      </c>
      <c r="E12" s="35" t="s">
        <v>87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1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2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42872</v>
      </c>
      <c r="C16" s="22"/>
      <c r="D16" s="23"/>
      <c r="E16" s="24"/>
      <c r="F16" s="34"/>
      <c r="G16" s="40"/>
      <c r="H16" s="2"/>
      <c r="I16" s="2"/>
    </row>
    <row r="17" spans="1:7" ht="20.100000000000001" customHeight="1" x14ac:dyDescent="0.2">
      <c r="A17" s="2"/>
      <c r="B17" s="81">
        <f>B12+1</f>
        <v>42872</v>
      </c>
      <c r="C17" s="27" t="s">
        <v>88</v>
      </c>
      <c r="D17" s="27" t="s">
        <v>88</v>
      </c>
      <c r="E17" s="28" t="s">
        <v>88</v>
      </c>
      <c r="F17" s="34"/>
      <c r="G17" s="40"/>
    </row>
    <row r="18" spans="1:7" ht="20.100000000000001" customHeight="1" x14ac:dyDescent="0.2">
      <c r="A18" s="2"/>
      <c r="B18" s="81"/>
      <c r="C18" s="27"/>
      <c r="D18" s="27"/>
      <c r="E18" s="41"/>
      <c r="F18" s="34"/>
      <c r="G18" s="40"/>
    </row>
    <row r="19" spans="1:7" ht="20.100000000000001" customHeight="1" x14ac:dyDescent="0.2">
      <c r="A19" s="2"/>
      <c r="B19" s="82"/>
      <c r="C19" s="29"/>
      <c r="D19" s="30"/>
      <c r="E19" s="31"/>
      <c r="F19" s="34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42873</v>
      </c>
      <c r="C21" s="22"/>
      <c r="D21" s="23"/>
      <c r="E21" s="24"/>
      <c r="F21" s="34"/>
    </row>
    <row r="22" spans="1:7" ht="20.100000000000001" customHeight="1" x14ac:dyDescent="0.2">
      <c r="A22" s="2"/>
      <c r="B22" s="81">
        <f>B17+1</f>
        <v>42873</v>
      </c>
      <c r="C22" s="27" t="s">
        <v>88</v>
      </c>
      <c r="D22" s="27" t="s">
        <v>88</v>
      </c>
      <c r="E22" s="28" t="s">
        <v>88</v>
      </c>
      <c r="F22" s="34"/>
    </row>
    <row r="23" spans="1:7" ht="20.100000000000001" customHeight="1" x14ac:dyDescent="0.2">
      <c r="A23" s="2"/>
      <c r="B23" s="81"/>
      <c r="C23" s="27"/>
      <c r="D23" s="27"/>
      <c r="E23" s="41"/>
      <c r="F23" s="34"/>
    </row>
    <row r="24" spans="1:7" ht="20.100000000000001" customHeight="1" x14ac:dyDescent="0.2">
      <c r="A24" s="2"/>
      <c r="B24" s="82"/>
      <c r="C24" s="29"/>
      <c r="D24" s="30"/>
      <c r="E24" s="31"/>
      <c r="F24" s="34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42874</v>
      </c>
      <c r="C26" s="22"/>
      <c r="D26" s="23"/>
      <c r="E26" s="24"/>
      <c r="F26" s="34"/>
    </row>
    <row r="27" spans="1:7" ht="20.100000000000001" customHeight="1" x14ac:dyDescent="0.2">
      <c r="A27" s="2"/>
      <c r="B27" s="81">
        <f>B22+1</f>
        <v>42874</v>
      </c>
      <c r="C27" s="27" t="s">
        <v>50</v>
      </c>
      <c r="D27" s="27" t="s">
        <v>50</v>
      </c>
      <c r="E27" s="28" t="s">
        <v>50</v>
      </c>
      <c r="F27" s="34"/>
    </row>
    <row r="28" spans="1:7" ht="20.100000000000001" customHeight="1" x14ac:dyDescent="0.2">
      <c r="A28" s="2"/>
      <c r="B28" s="81"/>
      <c r="C28" s="27"/>
      <c r="D28" s="27"/>
      <c r="E28" s="41"/>
      <c r="F28" s="34"/>
    </row>
    <row r="29" spans="1:7" ht="20.100000000000001" customHeight="1" x14ac:dyDescent="0.2">
      <c r="A29" s="2"/>
      <c r="B29" s="82"/>
      <c r="C29" s="29"/>
      <c r="D29" s="30"/>
      <c r="E29" s="31"/>
      <c r="F29" s="34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42875</v>
      </c>
      <c r="C31" s="22"/>
      <c r="D31" s="23"/>
      <c r="E31" s="24"/>
      <c r="F31" s="34"/>
    </row>
    <row r="32" spans="1:7" ht="20.100000000000001" customHeight="1" x14ac:dyDescent="0.2">
      <c r="A32" s="2"/>
      <c r="B32" s="81">
        <f>B27+1</f>
        <v>42875</v>
      </c>
      <c r="C32" s="27"/>
      <c r="D32" s="27"/>
      <c r="E32" s="41"/>
      <c r="F32" s="34"/>
    </row>
    <row r="33" spans="1:6" ht="20.100000000000001" customHeight="1" x14ac:dyDescent="0.2">
      <c r="A33" s="2"/>
      <c r="B33" s="81"/>
      <c r="C33" s="42"/>
      <c r="D33" s="43"/>
      <c r="E33" s="44"/>
      <c r="F33" s="34"/>
    </row>
    <row r="34" spans="1:6" ht="20.100000000000001" customHeight="1" x14ac:dyDescent="0.2">
      <c r="A34" s="2"/>
      <c r="B34" s="82"/>
      <c r="C34" s="29"/>
      <c r="D34" s="30"/>
      <c r="E34" s="31"/>
      <c r="F34" s="34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42876</v>
      </c>
      <c r="C36" s="22"/>
      <c r="D36" s="23"/>
      <c r="E36" s="24"/>
      <c r="F36" s="34"/>
    </row>
    <row r="37" spans="1:6" ht="20.100000000000001" customHeight="1" x14ac:dyDescent="0.2">
      <c r="A37" s="2"/>
      <c r="B37" s="81">
        <f>B32+1</f>
        <v>42876</v>
      </c>
      <c r="C37" s="27"/>
      <c r="D37" s="27"/>
      <c r="E37" s="41"/>
      <c r="F37" s="34"/>
    </row>
    <row r="38" spans="1:6" ht="20.100000000000001" customHeight="1" x14ac:dyDescent="0.2">
      <c r="A38" s="2"/>
      <c r="B38" s="81"/>
      <c r="C38" s="42"/>
      <c r="D38" s="43"/>
      <c r="E38" s="44"/>
      <c r="F38" s="34"/>
    </row>
    <row r="39" spans="1:6" ht="20.100000000000001" customHeight="1" x14ac:dyDescent="0.2">
      <c r="A39" s="2"/>
      <c r="B39" s="82"/>
      <c r="C39" s="29"/>
      <c r="D39" s="30"/>
      <c r="E39" s="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1">
        <f>B44</f>
        <v>42877</v>
      </c>
      <c r="C43" s="22"/>
      <c r="D43" s="23"/>
      <c r="E43" s="33"/>
      <c r="F43" s="34"/>
    </row>
    <row r="44" spans="1:6" ht="20.100000000000001" customHeight="1" x14ac:dyDescent="0.2">
      <c r="A44" s="2"/>
      <c r="B44" s="81">
        <f>B37+1</f>
        <v>42877</v>
      </c>
      <c r="C44" s="27" t="s">
        <v>89</v>
      </c>
      <c r="D44" s="27" t="s">
        <v>89</v>
      </c>
      <c r="E44" s="27" t="s">
        <v>89</v>
      </c>
      <c r="F44" s="34"/>
    </row>
    <row r="45" spans="1:6" ht="20.100000000000001" customHeight="1" x14ac:dyDescent="0.2">
      <c r="A45" s="2"/>
      <c r="B45" s="81"/>
      <c r="C45" s="27"/>
      <c r="D45" s="27"/>
      <c r="E45" s="28"/>
      <c r="F45" s="34"/>
    </row>
    <row r="46" spans="1:6" ht="20.100000000000001" customHeight="1" x14ac:dyDescent="0.2">
      <c r="A46" s="2"/>
      <c r="B46" s="82"/>
      <c r="C46" s="29"/>
      <c r="D46" s="30"/>
      <c r="E46" s="46"/>
      <c r="F46" s="34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42878</v>
      </c>
      <c r="C48" s="22"/>
      <c r="D48" s="23"/>
      <c r="E48" s="33"/>
      <c r="F48" s="34"/>
    </row>
    <row r="49" spans="1:6" ht="20.100000000000001" customHeight="1" x14ac:dyDescent="0.2">
      <c r="A49" s="2"/>
      <c r="B49" s="81">
        <f>B44+1</f>
        <v>42878</v>
      </c>
      <c r="C49" s="27" t="s">
        <v>90</v>
      </c>
      <c r="D49" s="27" t="s">
        <v>90</v>
      </c>
      <c r="E49" s="27" t="s">
        <v>90</v>
      </c>
      <c r="F49" s="34"/>
    </row>
    <row r="50" spans="1:6" ht="20.100000000000001" customHeight="1" x14ac:dyDescent="0.2">
      <c r="A50" s="2"/>
      <c r="B50" s="81"/>
      <c r="C50" s="42"/>
      <c r="D50" s="28"/>
      <c r="E50" s="47"/>
      <c r="F50" s="34"/>
    </row>
    <row r="51" spans="1:6" ht="20.100000000000001" customHeight="1" x14ac:dyDescent="0.2">
      <c r="A51" s="2"/>
      <c r="B51" s="82"/>
      <c r="C51" s="29"/>
      <c r="D51" s="30"/>
      <c r="E51" s="46"/>
      <c r="F51" s="34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42879</v>
      </c>
      <c r="C53" s="22"/>
      <c r="D53" s="23"/>
      <c r="E53" s="33"/>
      <c r="F53" s="34"/>
    </row>
    <row r="54" spans="1:6" ht="20.100000000000001" customHeight="1" x14ac:dyDescent="0.2">
      <c r="A54" s="2"/>
      <c r="B54" s="81">
        <f>B49+1</f>
        <v>42879</v>
      </c>
      <c r="C54" s="27" t="s">
        <v>90</v>
      </c>
      <c r="D54" s="27" t="s">
        <v>90</v>
      </c>
      <c r="E54" s="27" t="s">
        <v>90</v>
      </c>
      <c r="F54" s="34"/>
    </row>
    <row r="55" spans="1:6" ht="20.100000000000001" customHeight="1" x14ac:dyDescent="0.2">
      <c r="A55" s="2"/>
      <c r="B55" s="81"/>
      <c r="C55" s="27" t="s">
        <v>91</v>
      </c>
      <c r="D55" s="27" t="s">
        <v>91</v>
      </c>
      <c r="E55" s="27" t="s">
        <v>91</v>
      </c>
      <c r="F55" s="34"/>
    </row>
    <row r="56" spans="1:6" ht="20.100000000000001" customHeight="1" x14ac:dyDescent="0.2">
      <c r="A56" s="2"/>
      <c r="B56" s="82"/>
      <c r="C56" s="29"/>
      <c r="D56" s="30"/>
      <c r="E56" s="46"/>
      <c r="F56" s="34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42880</v>
      </c>
      <c r="C58" s="22"/>
      <c r="D58" s="23"/>
      <c r="E58" s="33"/>
      <c r="F58" s="34"/>
    </row>
    <row r="59" spans="1:6" ht="20.100000000000001" customHeight="1" x14ac:dyDescent="0.2">
      <c r="A59" s="2"/>
      <c r="B59" s="81">
        <f>B54+1</f>
        <v>42880</v>
      </c>
      <c r="C59" s="27" t="s">
        <v>91</v>
      </c>
      <c r="D59" s="27" t="s">
        <v>91</v>
      </c>
      <c r="E59" s="27" t="s">
        <v>91</v>
      </c>
      <c r="F59" s="34"/>
    </row>
    <row r="60" spans="1:6" ht="20.100000000000001" customHeight="1" x14ac:dyDescent="0.2">
      <c r="A60" s="2"/>
      <c r="B60" s="81"/>
      <c r="C60" s="27"/>
      <c r="D60" s="27"/>
      <c r="E60" s="28"/>
      <c r="F60" s="34"/>
    </row>
    <row r="61" spans="1:6" ht="20.100000000000001" customHeight="1" x14ac:dyDescent="0.2">
      <c r="A61" s="2"/>
      <c r="B61" s="82"/>
      <c r="C61" s="29"/>
      <c r="D61" s="30"/>
      <c r="E61" s="46"/>
      <c r="F61" s="34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42881</v>
      </c>
      <c r="C63" s="22"/>
      <c r="D63" s="23"/>
      <c r="E63" s="33"/>
      <c r="F63" s="34"/>
    </row>
    <row r="64" spans="1:6" ht="20.100000000000001" customHeight="1" x14ac:dyDescent="0.2">
      <c r="A64" s="2"/>
      <c r="B64" s="81">
        <f>B59+1</f>
        <v>42881</v>
      </c>
      <c r="C64" s="27" t="s">
        <v>92</v>
      </c>
      <c r="D64" s="27" t="s">
        <v>92</v>
      </c>
      <c r="E64" s="27" t="s">
        <v>92</v>
      </c>
      <c r="F64" s="34"/>
    </row>
    <row r="65" spans="1:6" ht="20.100000000000001" customHeight="1" x14ac:dyDescent="0.2">
      <c r="A65" s="2"/>
      <c r="B65" s="81"/>
      <c r="C65" s="27"/>
      <c r="D65" s="27"/>
      <c r="E65" s="28"/>
      <c r="F65" s="34"/>
    </row>
    <row r="66" spans="1:6" ht="20.100000000000001" customHeight="1" x14ac:dyDescent="0.2">
      <c r="A66" s="2"/>
      <c r="B66" s="82"/>
      <c r="C66" s="29"/>
      <c r="D66" s="30"/>
      <c r="E66" s="46"/>
      <c r="F66" s="34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42882</v>
      </c>
      <c r="C68" s="22"/>
      <c r="D68" s="23"/>
      <c r="E68" s="24"/>
      <c r="F68" s="34"/>
    </row>
    <row r="69" spans="1:6" ht="20.100000000000001" customHeight="1" x14ac:dyDescent="0.2">
      <c r="A69" s="2"/>
      <c r="B69" s="81">
        <f>B64+1</f>
        <v>42882</v>
      </c>
      <c r="C69" s="27" t="s">
        <v>31</v>
      </c>
      <c r="D69" s="27" t="s">
        <v>31</v>
      </c>
      <c r="E69" s="27" t="s">
        <v>31</v>
      </c>
      <c r="F69" s="34"/>
    </row>
    <row r="70" spans="1:6" ht="20.100000000000001" customHeight="1" x14ac:dyDescent="0.2">
      <c r="A70" s="2"/>
      <c r="B70" s="81"/>
      <c r="C70" s="27" t="s">
        <v>93</v>
      </c>
      <c r="D70" s="27" t="s">
        <v>93</v>
      </c>
      <c r="E70" s="27" t="s">
        <v>93</v>
      </c>
      <c r="F70" s="34"/>
    </row>
    <row r="71" spans="1:6" ht="20.100000000000001" customHeight="1" x14ac:dyDescent="0.2">
      <c r="A71" s="2"/>
      <c r="B71" s="82"/>
      <c r="C71" s="38" t="s">
        <v>94</v>
      </c>
      <c r="D71" s="38" t="s">
        <v>94</v>
      </c>
      <c r="E71" s="38" t="s">
        <v>94</v>
      </c>
      <c r="F71" s="34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42883</v>
      </c>
      <c r="C73" s="22"/>
      <c r="D73" s="23"/>
      <c r="E73" s="24"/>
      <c r="F73" s="34"/>
    </row>
    <row r="74" spans="1:6" ht="20.100000000000001" customHeight="1" x14ac:dyDescent="0.2">
      <c r="A74" s="2"/>
      <c r="B74" s="81">
        <f>B69+1</f>
        <v>42883</v>
      </c>
      <c r="C74" s="42"/>
      <c r="D74" s="43"/>
      <c r="E74" s="44"/>
      <c r="F74" s="34"/>
    </row>
    <row r="75" spans="1:6" ht="20.100000000000001" customHeight="1" x14ac:dyDescent="0.2">
      <c r="A75" s="2"/>
      <c r="B75" s="81"/>
      <c r="C75" s="42"/>
      <c r="D75" s="43"/>
      <c r="E75" s="44"/>
      <c r="F75" s="34"/>
    </row>
    <row r="76" spans="1:6" ht="20.100000000000001" customHeight="1" x14ac:dyDescent="0.2">
      <c r="A76" s="2"/>
      <c r="B76" s="82"/>
      <c r="C76" s="29"/>
      <c r="D76" s="30"/>
      <c r="E76" s="31"/>
      <c r="F76" s="34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27" sqref="E27:E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0" t="s">
        <v>0</v>
      </c>
      <c r="C1" s="60"/>
      <c r="D1" s="60"/>
      <c r="E1" s="4"/>
      <c r="G1" s="6" t="s">
        <v>1</v>
      </c>
      <c r="H1" s="7"/>
      <c r="I1" s="12"/>
      <c r="J1" s="48"/>
      <c r="K1" s="48"/>
      <c r="L1" s="61"/>
      <c r="M1" s="61"/>
      <c r="N1" s="48"/>
      <c r="O1" s="48"/>
    </row>
    <row r="2" spans="1:15" ht="20.100000000000001" customHeight="1" x14ac:dyDescent="0.2">
      <c r="B2" s="60"/>
      <c r="C2" s="60"/>
      <c r="D2" s="8" t="s">
        <v>2</v>
      </c>
      <c r="E2" s="9">
        <f>C3</f>
        <v>42961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42961</v>
      </c>
      <c r="D3" s="14"/>
      <c r="E3" s="15">
        <f>1+INT((C3-DATE(YEAR(C3+4-WEEKDAY(C3+6)),1,5)+WEEKDAY(DATE(YEAR(C3+4-WEEKDAY(C3+6)),1,3)))/7)</f>
        <v>33</v>
      </c>
      <c r="F3" s="59">
        <f>2+INT((C3-DATE(YEAR(C3+4-WEEKDAY(C3+6)),1,5)+WEEKDAY(DATE(YEAR(C3+4-WEEKDAY(C3+6)),1,3)))/7)</f>
        <v>34</v>
      </c>
      <c r="G3" s="12"/>
      <c r="H3" s="17" t="s">
        <v>6</v>
      </c>
      <c r="I3" s="49">
        <v>8</v>
      </c>
      <c r="J3" s="50"/>
      <c r="K3" s="17" t="s">
        <v>7</v>
      </c>
      <c r="L3" s="62">
        <v>2017</v>
      </c>
      <c r="M3" s="6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4">
        <f>DATE(L3,I3,1)</f>
        <v>42948</v>
      </c>
      <c r="H4" s="65"/>
      <c r="I4" s="65"/>
      <c r="J4" s="65"/>
      <c r="K4" s="65"/>
      <c r="L4" s="65"/>
      <c r="M4" s="6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42961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67">
        <f>C3</f>
        <v>42961</v>
      </c>
      <c r="C7" s="69" t="s">
        <v>28</v>
      </c>
      <c r="D7" s="69" t="s">
        <v>28</v>
      </c>
      <c r="E7" s="75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67"/>
      <c r="C8" s="70"/>
      <c r="D8" s="70"/>
      <c r="E8" s="76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68"/>
      <c r="C9" s="71"/>
      <c r="D9" s="71"/>
      <c r="E9" s="77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42962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7">
        <f>B7+1</f>
        <v>42962</v>
      </c>
      <c r="C12" s="69" t="s">
        <v>29</v>
      </c>
      <c r="D12" s="69" t="s">
        <v>30</v>
      </c>
      <c r="E12" s="7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7"/>
      <c r="C13" s="70"/>
      <c r="D13" s="70"/>
      <c r="E13" s="7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8"/>
      <c r="C14" s="71"/>
      <c r="D14" s="71"/>
      <c r="E14" s="7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42963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7">
        <f>B12+1</f>
        <v>42963</v>
      </c>
      <c r="C17" s="69" t="s">
        <v>30</v>
      </c>
      <c r="D17" s="69" t="s">
        <v>30</v>
      </c>
      <c r="E17" s="75"/>
      <c r="F17" s="34"/>
      <c r="G17" s="40"/>
    </row>
    <row r="18" spans="1:7" ht="20.100000000000001" customHeight="1" x14ac:dyDescent="0.2">
      <c r="A18" s="2"/>
      <c r="B18" s="67"/>
      <c r="C18" s="70"/>
      <c r="D18" s="70"/>
      <c r="E18" s="76"/>
      <c r="F18" s="34"/>
      <c r="G18" s="40"/>
    </row>
    <row r="19" spans="1:7" ht="20.100000000000001" customHeight="1" x14ac:dyDescent="0.2">
      <c r="A19" s="2"/>
      <c r="B19" s="68"/>
      <c r="C19" s="71"/>
      <c r="D19" s="71"/>
      <c r="E19" s="7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42964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7">
        <f>B17+1</f>
        <v>42964</v>
      </c>
      <c r="C22" s="69" t="s">
        <v>30</v>
      </c>
      <c r="D22" s="69" t="s">
        <v>30</v>
      </c>
      <c r="E22" s="75"/>
      <c r="F22" s="34"/>
    </row>
    <row r="23" spans="1:7" ht="20.100000000000001" customHeight="1" x14ac:dyDescent="0.2">
      <c r="A23" s="2"/>
      <c r="B23" s="67"/>
      <c r="C23" s="70"/>
      <c r="D23" s="70"/>
      <c r="E23" s="76"/>
      <c r="F23" s="34"/>
    </row>
    <row r="24" spans="1:7" ht="20.100000000000001" customHeight="1" x14ac:dyDescent="0.2">
      <c r="A24" s="2"/>
      <c r="B24" s="68"/>
      <c r="C24" s="71"/>
      <c r="D24" s="71"/>
      <c r="E24" s="7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42965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7">
        <f>B22+1</f>
        <v>42965</v>
      </c>
      <c r="C27" s="69" t="s">
        <v>30</v>
      </c>
      <c r="D27" s="69" t="s">
        <v>31</v>
      </c>
      <c r="E27" s="75"/>
      <c r="F27" s="34"/>
    </row>
    <row r="28" spans="1:7" ht="20.100000000000001" customHeight="1" x14ac:dyDescent="0.2">
      <c r="A28" s="2"/>
      <c r="B28" s="67"/>
      <c r="C28" s="70"/>
      <c r="D28" s="70"/>
      <c r="E28" s="76"/>
      <c r="F28" s="34"/>
    </row>
    <row r="29" spans="1:7" ht="20.100000000000001" customHeight="1" x14ac:dyDescent="0.2">
      <c r="A29" s="2"/>
      <c r="B29" s="68"/>
      <c r="C29" s="71"/>
      <c r="D29" s="71"/>
      <c r="E29" s="7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42966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67">
        <f>B27+1</f>
        <v>42966</v>
      </c>
      <c r="C32" s="69"/>
      <c r="D32" s="69"/>
      <c r="E32" s="69"/>
      <c r="F32" s="34"/>
    </row>
    <row r="33" spans="1:6" ht="20.100000000000001" customHeight="1" x14ac:dyDescent="0.2">
      <c r="A33" s="2"/>
      <c r="B33" s="67"/>
      <c r="C33" s="70"/>
      <c r="D33" s="70"/>
      <c r="E33" s="70"/>
      <c r="F33" s="34"/>
    </row>
    <row r="34" spans="1:6" ht="20.100000000000001" customHeight="1" x14ac:dyDescent="0.2">
      <c r="A34" s="2"/>
      <c r="B34" s="68"/>
      <c r="C34" s="71"/>
      <c r="D34" s="71"/>
      <c r="E34" s="7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42967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7">
        <f>B32+1</f>
        <v>42967</v>
      </c>
      <c r="C37" s="69"/>
      <c r="D37" s="69"/>
      <c r="E37" s="69"/>
      <c r="F37" s="34"/>
    </row>
    <row r="38" spans="1:6" ht="20.100000000000001" customHeight="1" x14ac:dyDescent="0.2">
      <c r="A38" s="2"/>
      <c r="B38" s="67"/>
      <c r="C38" s="70"/>
      <c r="D38" s="70"/>
      <c r="E38" s="70"/>
      <c r="F38" s="34"/>
    </row>
    <row r="39" spans="1:6" ht="20.100000000000001" customHeight="1" x14ac:dyDescent="0.2">
      <c r="A39" s="2"/>
      <c r="B39" s="68"/>
      <c r="C39" s="71"/>
      <c r="D39" s="71"/>
      <c r="E39" s="7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42968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42968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7">
        <f>B37+1</f>
        <v>42968</v>
      </c>
      <c r="C44" s="69" t="s">
        <v>32</v>
      </c>
      <c r="D44" s="69" t="s">
        <v>32</v>
      </c>
      <c r="E44" s="75"/>
      <c r="F44" s="34"/>
    </row>
    <row r="45" spans="1:6" ht="20.100000000000001" customHeight="1" x14ac:dyDescent="0.2">
      <c r="A45" s="2"/>
      <c r="B45" s="67"/>
      <c r="C45" s="70"/>
      <c r="D45" s="70"/>
      <c r="E45" s="76"/>
      <c r="F45" s="34"/>
    </row>
    <row r="46" spans="1:6" ht="20.100000000000001" customHeight="1" x14ac:dyDescent="0.2">
      <c r="A46" s="2"/>
      <c r="B46" s="68"/>
      <c r="C46" s="71"/>
      <c r="D46" s="71"/>
      <c r="E46" s="7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42969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7">
        <f>B44+1</f>
        <v>42969</v>
      </c>
      <c r="C49" s="69" t="s">
        <v>32</v>
      </c>
      <c r="D49" s="69" t="s">
        <v>32</v>
      </c>
      <c r="E49" s="75"/>
      <c r="F49" s="34"/>
    </row>
    <row r="50" spans="1:6" ht="20.100000000000001" customHeight="1" x14ac:dyDescent="0.2">
      <c r="A50" s="2"/>
      <c r="B50" s="67"/>
      <c r="C50" s="70"/>
      <c r="D50" s="70"/>
      <c r="E50" s="76"/>
      <c r="F50" s="34"/>
    </row>
    <row r="51" spans="1:6" ht="20.100000000000001" customHeight="1" x14ac:dyDescent="0.2">
      <c r="A51" s="2"/>
      <c r="B51" s="68"/>
      <c r="C51" s="71"/>
      <c r="D51" s="71"/>
      <c r="E51" s="7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42970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67">
        <f>B49+1</f>
        <v>42970</v>
      </c>
      <c r="C54" s="69" t="s">
        <v>33</v>
      </c>
      <c r="D54" s="69" t="s">
        <v>33</v>
      </c>
      <c r="E54" s="75"/>
      <c r="F54" s="34"/>
    </row>
    <row r="55" spans="1:6" ht="20.100000000000001" customHeight="1" x14ac:dyDescent="0.2">
      <c r="A55" s="2"/>
      <c r="B55" s="67"/>
      <c r="C55" s="70"/>
      <c r="D55" s="70"/>
      <c r="E55" s="76"/>
      <c r="F55" s="34"/>
    </row>
    <row r="56" spans="1:6" ht="20.100000000000001" customHeight="1" x14ac:dyDescent="0.2">
      <c r="A56" s="2"/>
      <c r="B56" s="68"/>
      <c r="C56" s="71"/>
      <c r="D56" s="71"/>
      <c r="E56" s="7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42971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7">
        <f>B54+1</f>
        <v>42971</v>
      </c>
      <c r="C59" s="69" t="s">
        <v>34</v>
      </c>
      <c r="D59" s="69" t="s">
        <v>34</v>
      </c>
      <c r="E59" s="75"/>
      <c r="F59" s="34"/>
    </row>
    <row r="60" spans="1:6" ht="20.100000000000001" customHeight="1" x14ac:dyDescent="0.2">
      <c r="A60" s="2"/>
      <c r="B60" s="67"/>
      <c r="C60" s="70"/>
      <c r="D60" s="70"/>
      <c r="E60" s="76"/>
      <c r="F60" s="34"/>
    </row>
    <row r="61" spans="1:6" ht="20.100000000000001" customHeight="1" x14ac:dyDescent="0.2">
      <c r="A61" s="2"/>
      <c r="B61" s="68"/>
      <c r="C61" s="71"/>
      <c r="D61" s="71"/>
      <c r="E61" s="7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42972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7">
        <f>B59+1</f>
        <v>42972</v>
      </c>
      <c r="C64" s="69" t="s">
        <v>25</v>
      </c>
      <c r="D64" s="69" t="s">
        <v>25</v>
      </c>
      <c r="E64" s="75"/>
      <c r="F64" s="34"/>
    </row>
    <row r="65" spans="1:6" ht="20.100000000000001" customHeight="1" x14ac:dyDescent="0.2">
      <c r="A65" s="2"/>
      <c r="B65" s="67"/>
      <c r="C65" s="70"/>
      <c r="D65" s="70"/>
      <c r="E65" s="76"/>
      <c r="F65" s="34"/>
    </row>
    <row r="66" spans="1:6" ht="20.100000000000001" customHeight="1" x14ac:dyDescent="0.2">
      <c r="A66" s="2"/>
      <c r="B66" s="68"/>
      <c r="C66" s="71"/>
      <c r="D66" s="71"/>
      <c r="E66" s="7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42973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7">
        <f>B64+1</f>
        <v>42973</v>
      </c>
      <c r="C69" s="69"/>
      <c r="D69" s="72"/>
      <c r="E69" s="75"/>
      <c r="F69" s="34"/>
    </row>
    <row r="70" spans="1:6" ht="20.100000000000001" customHeight="1" x14ac:dyDescent="0.2">
      <c r="A70" s="2"/>
      <c r="B70" s="67"/>
      <c r="C70" s="70"/>
      <c r="D70" s="73"/>
      <c r="E70" s="76"/>
      <c r="F70" s="34"/>
    </row>
    <row r="71" spans="1:6" ht="20.100000000000001" customHeight="1" x14ac:dyDescent="0.2">
      <c r="A71" s="2"/>
      <c r="B71" s="68"/>
      <c r="C71" s="71"/>
      <c r="D71" s="74"/>
      <c r="E71" s="7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42974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7">
        <f>B69+1</f>
        <v>42974</v>
      </c>
      <c r="C74" s="69"/>
      <c r="D74" s="72"/>
      <c r="E74" s="75"/>
      <c r="F74" s="34"/>
    </row>
    <row r="75" spans="1:6" ht="20.100000000000001" customHeight="1" x14ac:dyDescent="0.2">
      <c r="A75" s="2"/>
      <c r="B75" s="67"/>
      <c r="C75" s="70"/>
      <c r="D75" s="73"/>
      <c r="E75" s="76"/>
      <c r="F75" s="34"/>
    </row>
    <row r="76" spans="1:6" ht="20.100000000000001" customHeight="1" x14ac:dyDescent="0.2">
      <c r="A76" s="2"/>
      <c r="B76" s="68"/>
      <c r="C76" s="71"/>
      <c r="D76" s="74"/>
      <c r="E76" s="7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7" sqref="D7:D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0" t="s">
        <v>0</v>
      </c>
      <c r="C1" s="60"/>
      <c r="D1" s="60"/>
      <c r="E1" s="4"/>
      <c r="G1" s="6" t="s">
        <v>1</v>
      </c>
      <c r="H1" s="7"/>
      <c r="I1" s="12"/>
      <c r="J1" s="48"/>
      <c r="K1" s="48"/>
      <c r="L1" s="61"/>
      <c r="M1" s="61"/>
      <c r="N1" s="48"/>
      <c r="O1" s="48"/>
    </row>
    <row r="2" spans="1:15" ht="20.100000000000001" customHeight="1" x14ac:dyDescent="0.2">
      <c r="B2" s="60"/>
      <c r="C2" s="60"/>
      <c r="D2" s="8" t="s">
        <v>2</v>
      </c>
      <c r="E2" s="9">
        <f>C3</f>
        <v>42947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42947</v>
      </c>
      <c r="D3" s="14"/>
      <c r="E3" s="15">
        <f>1+INT((C3-DATE(YEAR(C3+4-WEEKDAY(C3+6)),1,5)+WEEKDAY(DATE(YEAR(C3+4-WEEKDAY(C3+6)),1,3)))/7)</f>
        <v>31</v>
      </c>
      <c r="F3" s="59">
        <f>2+INT((C3-DATE(YEAR(C3+4-WEEKDAY(C3+6)),1,5)+WEEKDAY(DATE(YEAR(C3+4-WEEKDAY(C3+6)),1,3)))/7)</f>
        <v>32</v>
      </c>
      <c r="G3" s="12"/>
      <c r="H3" s="17" t="s">
        <v>6</v>
      </c>
      <c r="I3" s="49">
        <v>8</v>
      </c>
      <c r="J3" s="50"/>
      <c r="K3" s="17" t="s">
        <v>7</v>
      </c>
      <c r="L3" s="62">
        <v>2017</v>
      </c>
      <c r="M3" s="6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4">
        <f>DATE(L3,I3,1)</f>
        <v>42948</v>
      </c>
      <c r="H4" s="65"/>
      <c r="I4" s="65"/>
      <c r="J4" s="65"/>
      <c r="K4" s="65"/>
      <c r="L4" s="65"/>
      <c r="M4" s="6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42947</v>
      </c>
      <c r="C6" s="55" t="s">
        <v>17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67">
        <f>C3</f>
        <v>42947</v>
      </c>
      <c r="C7" s="69" t="s">
        <v>35</v>
      </c>
      <c r="D7" s="69" t="s">
        <v>25</v>
      </c>
      <c r="E7" s="75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67"/>
      <c r="C8" s="70"/>
      <c r="D8" s="70"/>
      <c r="E8" s="76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68"/>
      <c r="C9" s="71"/>
      <c r="D9" s="71"/>
      <c r="E9" s="77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42948</v>
      </c>
      <c r="C11" s="55" t="s">
        <v>17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7">
        <f>B7+1</f>
        <v>42948</v>
      </c>
      <c r="C12" s="69" t="s">
        <v>36</v>
      </c>
      <c r="D12" s="69" t="s">
        <v>25</v>
      </c>
      <c r="E12" s="7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7"/>
      <c r="C13" s="70"/>
      <c r="D13" s="70"/>
      <c r="E13" s="7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8"/>
      <c r="C14" s="71"/>
      <c r="D14" s="71"/>
      <c r="E14" s="7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7">
        <f>B12+1</f>
        <v>42949</v>
      </c>
      <c r="C17" s="69" t="s">
        <v>25</v>
      </c>
      <c r="D17" s="69" t="s">
        <v>25</v>
      </c>
      <c r="E17" s="75"/>
      <c r="F17" s="34"/>
      <c r="G17" s="40"/>
    </row>
    <row r="18" spans="1:7" ht="20.100000000000001" customHeight="1" x14ac:dyDescent="0.2">
      <c r="A18" s="2"/>
      <c r="B18" s="67"/>
      <c r="C18" s="70"/>
      <c r="D18" s="70"/>
      <c r="E18" s="76"/>
      <c r="F18" s="34"/>
      <c r="G18" s="40"/>
    </row>
    <row r="19" spans="1:7" ht="20.100000000000001" customHeight="1" x14ac:dyDescent="0.2">
      <c r="A19" s="2"/>
      <c r="B19" s="68"/>
      <c r="C19" s="71"/>
      <c r="D19" s="71"/>
      <c r="E19" s="7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42950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7">
        <f>B17+1</f>
        <v>42950</v>
      </c>
      <c r="C22" s="69" t="s">
        <v>25</v>
      </c>
      <c r="D22" s="69" t="s">
        <v>25</v>
      </c>
      <c r="E22" s="75"/>
      <c r="F22" s="34"/>
    </row>
    <row r="23" spans="1:7" ht="20.100000000000001" customHeight="1" x14ac:dyDescent="0.2">
      <c r="A23" s="2"/>
      <c r="B23" s="67"/>
      <c r="C23" s="70"/>
      <c r="D23" s="70"/>
      <c r="E23" s="76"/>
      <c r="F23" s="34"/>
    </row>
    <row r="24" spans="1:7" ht="20.100000000000001" customHeight="1" x14ac:dyDescent="0.2">
      <c r="A24" s="2"/>
      <c r="B24" s="68"/>
      <c r="C24" s="71"/>
      <c r="D24" s="71"/>
      <c r="E24" s="7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42951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67">
        <f>B22+1</f>
        <v>42951</v>
      </c>
      <c r="C27" s="69" t="s">
        <v>25</v>
      </c>
      <c r="D27" s="69" t="s">
        <v>25</v>
      </c>
      <c r="E27" s="75"/>
      <c r="F27" s="34"/>
    </row>
    <row r="28" spans="1:7" ht="20.100000000000001" customHeight="1" x14ac:dyDescent="0.2">
      <c r="A28" s="2"/>
      <c r="B28" s="67"/>
      <c r="C28" s="70"/>
      <c r="D28" s="70"/>
      <c r="E28" s="76"/>
      <c r="F28" s="34"/>
    </row>
    <row r="29" spans="1:7" ht="20.100000000000001" customHeight="1" x14ac:dyDescent="0.2">
      <c r="A29" s="2"/>
      <c r="B29" s="68"/>
      <c r="C29" s="71"/>
      <c r="D29" s="71"/>
      <c r="E29" s="7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42952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67">
        <f>B27+1</f>
        <v>42952</v>
      </c>
      <c r="C32" s="69"/>
      <c r="D32" s="69"/>
      <c r="E32" s="69"/>
      <c r="F32" s="34"/>
    </row>
    <row r="33" spans="1:6" ht="20.100000000000001" customHeight="1" x14ac:dyDescent="0.2">
      <c r="A33" s="2"/>
      <c r="B33" s="67"/>
      <c r="C33" s="70"/>
      <c r="D33" s="70"/>
      <c r="E33" s="70"/>
      <c r="F33" s="34"/>
    </row>
    <row r="34" spans="1:6" ht="20.100000000000001" customHeight="1" x14ac:dyDescent="0.2">
      <c r="A34" s="2"/>
      <c r="B34" s="68"/>
      <c r="C34" s="71"/>
      <c r="D34" s="71"/>
      <c r="E34" s="7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42953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7">
        <f>B32+1</f>
        <v>42953</v>
      </c>
      <c r="C37" s="69"/>
      <c r="D37" s="69"/>
      <c r="E37" s="69"/>
      <c r="F37" s="34"/>
    </row>
    <row r="38" spans="1:6" ht="20.100000000000001" customHeight="1" x14ac:dyDescent="0.2">
      <c r="A38" s="2"/>
      <c r="B38" s="67"/>
      <c r="C38" s="70"/>
      <c r="D38" s="70"/>
      <c r="E38" s="70"/>
      <c r="F38" s="34"/>
    </row>
    <row r="39" spans="1:6" ht="20.100000000000001" customHeight="1" x14ac:dyDescent="0.2">
      <c r="A39" s="2"/>
      <c r="B39" s="68"/>
      <c r="C39" s="71"/>
      <c r="D39" s="71"/>
      <c r="E39" s="7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42954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42954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7">
        <f>B37+1</f>
        <v>42954</v>
      </c>
      <c r="C44" s="69" t="s">
        <v>25</v>
      </c>
      <c r="D44" s="69" t="s">
        <v>25</v>
      </c>
      <c r="E44" s="75"/>
      <c r="F44" s="34"/>
    </row>
    <row r="45" spans="1:6" ht="20.100000000000001" customHeight="1" x14ac:dyDescent="0.2">
      <c r="A45" s="2"/>
      <c r="B45" s="67"/>
      <c r="C45" s="70"/>
      <c r="D45" s="70"/>
      <c r="E45" s="76"/>
      <c r="F45" s="34"/>
    </row>
    <row r="46" spans="1:6" ht="20.100000000000001" customHeight="1" x14ac:dyDescent="0.2">
      <c r="A46" s="2"/>
      <c r="B46" s="68"/>
      <c r="C46" s="71"/>
      <c r="D46" s="71"/>
      <c r="E46" s="7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42955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7">
        <f>B44+1</f>
        <v>42955</v>
      </c>
      <c r="C49" s="69" t="s">
        <v>25</v>
      </c>
      <c r="D49" s="69" t="s">
        <v>25</v>
      </c>
      <c r="E49" s="75"/>
      <c r="F49" s="34"/>
    </row>
    <row r="50" spans="1:6" ht="20.100000000000001" customHeight="1" x14ac:dyDescent="0.2">
      <c r="A50" s="2"/>
      <c r="B50" s="67"/>
      <c r="C50" s="70"/>
      <c r="D50" s="70"/>
      <c r="E50" s="76"/>
      <c r="F50" s="34"/>
    </row>
    <row r="51" spans="1:6" ht="20.100000000000001" customHeight="1" x14ac:dyDescent="0.2">
      <c r="A51" s="2"/>
      <c r="B51" s="68"/>
      <c r="C51" s="71"/>
      <c r="D51" s="71"/>
      <c r="E51" s="7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42956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7">
        <f>B49+1</f>
        <v>42956</v>
      </c>
      <c r="C54" s="69" t="s">
        <v>25</v>
      </c>
      <c r="D54" s="69" t="s">
        <v>25</v>
      </c>
      <c r="E54" s="75"/>
      <c r="F54" s="34"/>
    </row>
    <row r="55" spans="1:6" ht="20.100000000000001" customHeight="1" x14ac:dyDescent="0.2">
      <c r="A55" s="2"/>
      <c r="B55" s="67"/>
      <c r="C55" s="70"/>
      <c r="D55" s="70"/>
      <c r="E55" s="76"/>
      <c r="F55" s="34"/>
    </row>
    <row r="56" spans="1:6" ht="20.100000000000001" customHeight="1" x14ac:dyDescent="0.2">
      <c r="A56" s="2"/>
      <c r="B56" s="68"/>
      <c r="C56" s="71"/>
      <c r="D56" s="71"/>
      <c r="E56" s="7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42957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7">
        <f>B54+1</f>
        <v>42957</v>
      </c>
      <c r="C59" s="69" t="s">
        <v>25</v>
      </c>
      <c r="D59" s="69" t="s">
        <v>25</v>
      </c>
      <c r="E59" s="75"/>
      <c r="F59" s="34"/>
    </row>
    <row r="60" spans="1:6" ht="20.100000000000001" customHeight="1" x14ac:dyDescent="0.2">
      <c r="A60" s="2"/>
      <c r="B60" s="67"/>
      <c r="C60" s="70"/>
      <c r="D60" s="70"/>
      <c r="E60" s="76"/>
      <c r="F60" s="34"/>
    </row>
    <row r="61" spans="1:6" ht="20.100000000000001" customHeight="1" x14ac:dyDescent="0.2">
      <c r="A61" s="2"/>
      <c r="B61" s="68"/>
      <c r="C61" s="71"/>
      <c r="D61" s="71"/>
      <c r="E61" s="7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42958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7">
        <f>B59+1</f>
        <v>42958</v>
      </c>
      <c r="C64" s="69" t="s">
        <v>25</v>
      </c>
      <c r="D64" s="69" t="s">
        <v>25</v>
      </c>
      <c r="E64" s="75"/>
      <c r="F64" s="34"/>
    </row>
    <row r="65" spans="1:6" ht="20.100000000000001" customHeight="1" x14ac:dyDescent="0.2">
      <c r="A65" s="2"/>
      <c r="B65" s="67"/>
      <c r="C65" s="70"/>
      <c r="D65" s="70"/>
      <c r="E65" s="76"/>
      <c r="F65" s="34"/>
    </row>
    <row r="66" spans="1:6" ht="20.100000000000001" customHeight="1" x14ac:dyDescent="0.2">
      <c r="A66" s="2"/>
      <c r="B66" s="68"/>
      <c r="C66" s="71"/>
      <c r="D66" s="71"/>
      <c r="E66" s="7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7">
        <f>B64+1</f>
        <v>42959</v>
      </c>
      <c r="C69" s="69"/>
      <c r="D69" s="72"/>
      <c r="E69" s="75"/>
      <c r="F69" s="34"/>
    </row>
    <row r="70" spans="1:6" ht="20.100000000000001" customHeight="1" x14ac:dyDescent="0.2">
      <c r="A70" s="2"/>
      <c r="B70" s="67"/>
      <c r="C70" s="70"/>
      <c r="D70" s="73"/>
      <c r="E70" s="76"/>
      <c r="F70" s="34"/>
    </row>
    <row r="71" spans="1:6" ht="20.100000000000001" customHeight="1" x14ac:dyDescent="0.2">
      <c r="A71" s="2"/>
      <c r="B71" s="68"/>
      <c r="C71" s="71"/>
      <c r="D71" s="74"/>
      <c r="E71" s="7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42960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7">
        <f>B69+1</f>
        <v>42960</v>
      </c>
      <c r="C74" s="69"/>
      <c r="D74" s="72"/>
      <c r="E74" s="75"/>
      <c r="F74" s="34"/>
    </row>
    <row r="75" spans="1:6" ht="20.100000000000001" customHeight="1" x14ac:dyDescent="0.2">
      <c r="A75" s="2"/>
      <c r="B75" s="67"/>
      <c r="C75" s="70"/>
      <c r="D75" s="73"/>
      <c r="E75" s="76"/>
      <c r="F75" s="34"/>
    </row>
    <row r="76" spans="1:6" ht="20.100000000000001" customHeight="1" x14ac:dyDescent="0.2">
      <c r="A76" s="2"/>
      <c r="B76" s="68"/>
      <c r="C76" s="71"/>
      <c r="D76" s="74"/>
      <c r="E76" s="7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0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0" t="s">
        <v>0</v>
      </c>
      <c r="C1" s="60"/>
      <c r="D1" s="60"/>
      <c r="E1" s="4"/>
      <c r="G1" s="6" t="s">
        <v>1</v>
      </c>
      <c r="H1" s="7"/>
      <c r="I1" s="12"/>
      <c r="J1" s="48"/>
      <c r="K1" s="48"/>
      <c r="L1" s="61"/>
      <c r="M1" s="61"/>
      <c r="N1" s="48"/>
      <c r="O1" s="48"/>
    </row>
    <row r="2" spans="1:15" ht="20.100000000000001" customHeight="1" x14ac:dyDescent="0.2">
      <c r="B2" s="60"/>
      <c r="C2" s="60"/>
      <c r="D2" s="8" t="s">
        <v>2</v>
      </c>
      <c r="E2" s="9">
        <f>C3</f>
        <v>42940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42940</v>
      </c>
      <c r="D3" s="14"/>
      <c r="E3" s="15">
        <f>1+INT((C3-DATE(YEAR(C3+4-WEEKDAY(C3+6)),1,5)+WEEKDAY(DATE(YEAR(C3+4-WEEKDAY(C3+6)),1,3)))/7)</f>
        <v>30</v>
      </c>
      <c r="F3" s="59">
        <f>2+INT((C3-DATE(YEAR(C3+4-WEEKDAY(C3+6)),1,5)+WEEKDAY(DATE(YEAR(C3+4-WEEKDAY(C3+6)),1,3)))/7)</f>
        <v>31</v>
      </c>
      <c r="G3" s="12"/>
      <c r="H3" s="17" t="s">
        <v>6</v>
      </c>
      <c r="I3" s="49">
        <v>7</v>
      </c>
      <c r="J3" s="50"/>
      <c r="K3" s="17" t="s">
        <v>7</v>
      </c>
      <c r="L3" s="62">
        <v>2017</v>
      </c>
      <c r="M3" s="6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4">
        <f>DATE(L3,I3,1)</f>
        <v>42917</v>
      </c>
      <c r="H4" s="65"/>
      <c r="I4" s="65"/>
      <c r="J4" s="65"/>
      <c r="K4" s="65"/>
      <c r="L4" s="65"/>
      <c r="M4" s="6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42940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42917</v>
      </c>
      <c r="N6" s="16"/>
      <c r="O6" s="16"/>
    </row>
    <row r="7" spans="1:15" ht="20.100000000000001" customHeight="1" x14ac:dyDescent="0.2">
      <c r="A7" s="2"/>
      <c r="B7" s="67">
        <f>C3</f>
        <v>42940</v>
      </c>
      <c r="C7" s="69" t="s">
        <v>37</v>
      </c>
      <c r="D7" s="69" t="s">
        <v>37</v>
      </c>
      <c r="E7" s="75"/>
      <c r="F7" s="56"/>
      <c r="G7" s="26">
        <f>IF(M6="","",IF(MONTH(M6+1)&lt;&gt;MONTH(M6),"",M6+1))</f>
        <v>42918</v>
      </c>
      <c r="H7" s="26">
        <f t="shared" ref="H7:M11" si="0">IF(G7="","",IF(MONTH(G7+1)&lt;&gt;MONTH(G7),"",G7+1))</f>
        <v>42919</v>
      </c>
      <c r="I7" s="26">
        <f t="shared" si="0"/>
        <v>42920</v>
      </c>
      <c r="J7" s="26">
        <f t="shared" si="0"/>
        <v>42921</v>
      </c>
      <c r="K7" s="26">
        <f t="shared" si="0"/>
        <v>42922</v>
      </c>
      <c r="L7" s="26">
        <f t="shared" si="0"/>
        <v>42923</v>
      </c>
      <c r="M7" s="26">
        <f t="shared" si="0"/>
        <v>42924</v>
      </c>
      <c r="N7" s="16"/>
      <c r="O7" s="16"/>
    </row>
    <row r="8" spans="1:15" ht="20.100000000000001" customHeight="1" x14ac:dyDescent="0.2">
      <c r="A8" s="2"/>
      <c r="B8" s="67"/>
      <c r="C8" s="70"/>
      <c r="D8" s="70"/>
      <c r="E8" s="76"/>
      <c r="F8" s="56"/>
      <c r="G8" s="26">
        <f t="shared" ref="G8:G11" si="1">IF(M7="","",IF(MONTH(M7+1)&lt;&gt;MONTH(M7),"",M7+1))</f>
        <v>42925</v>
      </c>
      <c r="H8" s="26">
        <f t="shared" si="0"/>
        <v>42926</v>
      </c>
      <c r="I8" s="26">
        <f t="shared" si="0"/>
        <v>42927</v>
      </c>
      <c r="J8" s="26">
        <f t="shared" si="0"/>
        <v>42928</v>
      </c>
      <c r="K8" s="26">
        <f t="shared" si="0"/>
        <v>42929</v>
      </c>
      <c r="L8" s="26">
        <f t="shared" si="0"/>
        <v>42930</v>
      </c>
      <c r="M8" s="26">
        <f t="shared" si="0"/>
        <v>42931</v>
      </c>
      <c r="N8" s="16"/>
      <c r="O8" s="16"/>
    </row>
    <row r="9" spans="1:15" s="2" customFormat="1" ht="20.100000000000001" customHeight="1" x14ac:dyDescent="0.2">
      <c r="B9" s="68"/>
      <c r="C9" s="71"/>
      <c r="D9" s="71"/>
      <c r="E9" s="77"/>
      <c r="F9" s="56"/>
      <c r="G9" s="26">
        <f t="shared" si="1"/>
        <v>42932</v>
      </c>
      <c r="H9" s="26">
        <f t="shared" si="0"/>
        <v>42933</v>
      </c>
      <c r="I9" s="26">
        <f t="shared" si="0"/>
        <v>42934</v>
      </c>
      <c r="J9" s="26">
        <f t="shared" si="0"/>
        <v>42935</v>
      </c>
      <c r="K9" s="26">
        <f t="shared" si="0"/>
        <v>42936</v>
      </c>
      <c r="L9" s="26">
        <f t="shared" si="0"/>
        <v>42937</v>
      </c>
      <c r="M9" s="26">
        <f t="shared" si="0"/>
        <v>42938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42939</v>
      </c>
      <c r="H10" s="26">
        <f t="shared" si="0"/>
        <v>42940</v>
      </c>
      <c r="I10" s="26">
        <f t="shared" si="0"/>
        <v>42941</v>
      </c>
      <c r="J10" s="26">
        <f t="shared" si="0"/>
        <v>42942</v>
      </c>
      <c r="K10" s="26">
        <f t="shared" si="0"/>
        <v>42943</v>
      </c>
      <c r="L10" s="26">
        <f t="shared" si="0"/>
        <v>42944</v>
      </c>
      <c r="M10" s="26">
        <f t="shared" si="0"/>
        <v>42945</v>
      </c>
      <c r="N10" s="16"/>
      <c r="O10" s="16"/>
    </row>
    <row r="11" spans="1:15" s="2" customFormat="1" ht="20.100000000000001" customHeight="1" x14ac:dyDescent="0.2">
      <c r="B11" s="21">
        <f>B12</f>
        <v>42941</v>
      </c>
      <c r="C11" s="55" t="s">
        <v>27</v>
      </c>
      <c r="D11" s="55" t="s">
        <v>27</v>
      </c>
      <c r="E11" s="55" t="s">
        <v>18</v>
      </c>
      <c r="F11" s="34"/>
      <c r="G11" s="26">
        <f t="shared" si="1"/>
        <v>42946</v>
      </c>
      <c r="H11" s="26">
        <f t="shared" si="0"/>
        <v>42947</v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7">
        <f>B7+1</f>
        <v>42941</v>
      </c>
      <c r="C12" s="69" t="s">
        <v>37</v>
      </c>
      <c r="D12" s="69" t="s">
        <v>37</v>
      </c>
      <c r="E12" s="7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7"/>
      <c r="C13" s="70"/>
      <c r="D13" s="70"/>
      <c r="E13" s="7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8"/>
      <c r="C14" s="71"/>
      <c r="D14" s="71"/>
      <c r="E14" s="7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42942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7">
        <f>B12+1</f>
        <v>42942</v>
      </c>
      <c r="C17" s="69" t="s">
        <v>37</v>
      </c>
      <c r="D17" s="69" t="s">
        <v>37</v>
      </c>
      <c r="E17" s="75"/>
      <c r="F17" s="34"/>
      <c r="G17" s="40"/>
    </row>
    <row r="18" spans="1:7" ht="20.100000000000001" customHeight="1" x14ac:dyDescent="0.2">
      <c r="A18" s="2"/>
      <c r="B18" s="67"/>
      <c r="C18" s="70"/>
      <c r="D18" s="70"/>
      <c r="E18" s="76"/>
      <c r="F18" s="34"/>
      <c r="G18" s="40"/>
    </row>
    <row r="19" spans="1:7" ht="20.100000000000001" customHeight="1" x14ac:dyDescent="0.2">
      <c r="A19" s="2"/>
      <c r="B19" s="68"/>
      <c r="C19" s="71"/>
      <c r="D19" s="71"/>
      <c r="E19" s="7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42943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7">
        <f>B17+1</f>
        <v>42943</v>
      </c>
      <c r="C22" s="69" t="s">
        <v>25</v>
      </c>
      <c r="D22" s="69" t="s">
        <v>25</v>
      </c>
      <c r="E22" s="75"/>
      <c r="F22" s="34"/>
    </row>
    <row r="23" spans="1:7" ht="20.100000000000001" customHeight="1" x14ac:dyDescent="0.2">
      <c r="A23" s="2"/>
      <c r="B23" s="67"/>
      <c r="C23" s="70"/>
      <c r="D23" s="70"/>
      <c r="E23" s="76"/>
      <c r="F23" s="34"/>
    </row>
    <row r="24" spans="1:7" ht="20.100000000000001" customHeight="1" x14ac:dyDescent="0.2">
      <c r="A24" s="2"/>
      <c r="B24" s="68"/>
      <c r="C24" s="71"/>
      <c r="D24" s="71"/>
      <c r="E24" s="7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42944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67">
        <f>B22+1</f>
        <v>42944</v>
      </c>
      <c r="C27" s="69" t="s">
        <v>25</v>
      </c>
      <c r="D27" s="69" t="s">
        <v>25</v>
      </c>
      <c r="E27" s="75"/>
      <c r="F27" s="34"/>
    </row>
    <row r="28" spans="1:7" ht="20.100000000000001" customHeight="1" x14ac:dyDescent="0.2">
      <c r="A28" s="2"/>
      <c r="B28" s="67"/>
      <c r="C28" s="70"/>
      <c r="D28" s="70"/>
      <c r="E28" s="76"/>
      <c r="F28" s="34"/>
    </row>
    <row r="29" spans="1:7" ht="20.100000000000001" customHeight="1" x14ac:dyDescent="0.2">
      <c r="A29" s="2"/>
      <c r="B29" s="68"/>
      <c r="C29" s="71"/>
      <c r="D29" s="71"/>
      <c r="E29" s="7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42945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67">
        <f>B27+1</f>
        <v>42945</v>
      </c>
      <c r="C32" s="69"/>
      <c r="D32" s="69"/>
      <c r="E32" s="69"/>
      <c r="F32" s="34"/>
    </row>
    <row r="33" spans="1:6" ht="20.100000000000001" customHeight="1" x14ac:dyDescent="0.2">
      <c r="A33" s="2"/>
      <c r="B33" s="67"/>
      <c r="C33" s="70"/>
      <c r="D33" s="70"/>
      <c r="E33" s="70"/>
      <c r="F33" s="34"/>
    </row>
    <row r="34" spans="1:6" ht="20.100000000000001" customHeight="1" x14ac:dyDescent="0.2">
      <c r="A34" s="2"/>
      <c r="B34" s="68"/>
      <c r="C34" s="71"/>
      <c r="D34" s="71"/>
      <c r="E34" s="7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42946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7">
        <f>B32+1</f>
        <v>42946</v>
      </c>
      <c r="C37" s="69"/>
      <c r="D37" s="69"/>
      <c r="E37" s="69"/>
      <c r="F37" s="34"/>
    </row>
    <row r="38" spans="1:6" ht="20.100000000000001" customHeight="1" x14ac:dyDescent="0.2">
      <c r="A38" s="2"/>
      <c r="B38" s="67"/>
      <c r="C38" s="70"/>
      <c r="D38" s="70"/>
      <c r="E38" s="70"/>
      <c r="F38" s="34"/>
    </row>
    <row r="39" spans="1:6" ht="20.100000000000001" customHeight="1" x14ac:dyDescent="0.2">
      <c r="A39" s="2"/>
      <c r="B39" s="68"/>
      <c r="C39" s="71"/>
      <c r="D39" s="71"/>
      <c r="E39" s="7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42947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42947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67">
        <f>B37+1</f>
        <v>42947</v>
      </c>
      <c r="C44" s="69" t="s">
        <v>38</v>
      </c>
      <c r="D44" s="69" t="s">
        <v>39</v>
      </c>
      <c r="E44" s="75"/>
      <c r="F44" s="34"/>
    </row>
    <row r="45" spans="1:6" ht="20.100000000000001" customHeight="1" x14ac:dyDescent="0.2">
      <c r="A45" s="2"/>
      <c r="B45" s="67"/>
      <c r="C45" s="70"/>
      <c r="D45" s="70"/>
      <c r="E45" s="76"/>
      <c r="F45" s="34"/>
    </row>
    <row r="46" spans="1:6" ht="20.100000000000001" customHeight="1" x14ac:dyDescent="0.2">
      <c r="A46" s="2"/>
      <c r="B46" s="68"/>
      <c r="C46" s="71"/>
      <c r="D46" s="71"/>
      <c r="E46" s="7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42948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7">
        <f>B44+1</f>
        <v>42948</v>
      </c>
      <c r="C49" s="69" t="s">
        <v>25</v>
      </c>
      <c r="D49" s="69" t="s">
        <v>25</v>
      </c>
      <c r="E49" s="75"/>
      <c r="F49" s="34"/>
    </row>
    <row r="50" spans="1:6" ht="20.100000000000001" customHeight="1" x14ac:dyDescent="0.2">
      <c r="A50" s="2"/>
      <c r="B50" s="67"/>
      <c r="C50" s="70"/>
      <c r="D50" s="70"/>
      <c r="E50" s="76"/>
      <c r="F50" s="34"/>
    </row>
    <row r="51" spans="1:6" ht="20.100000000000001" customHeight="1" x14ac:dyDescent="0.2">
      <c r="A51" s="2"/>
      <c r="B51" s="68"/>
      <c r="C51" s="71"/>
      <c r="D51" s="71"/>
      <c r="E51" s="7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42949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7">
        <f>B49+1</f>
        <v>42949</v>
      </c>
      <c r="C54" s="69" t="s">
        <v>25</v>
      </c>
      <c r="D54" s="69" t="s">
        <v>25</v>
      </c>
      <c r="E54" s="75"/>
      <c r="F54" s="34"/>
    </row>
    <row r="55" spans="1:6" ht="20.100000000000001" customHeight="1" x14ac:dyDescent="0.2">
      <c r="A55" s="2"/>
      <c r="B55" s="67"/>
      <c r="C55" s="70"/>
      <c r="D55" s="70"/>
      <c r="E55" s="76"/>
      <c r="F55" s="34"/>
    </row>
    <row r="56" spans="1:6" ht="20.100000000000001" customHeight="1" x14ac:dyDescent="0.2">
      <c r="A56" s="2"/>
      <c r="B56" s="68"/>
      <c r="C56" s="71"/>
      <c r="D56" s="71"/>
      <c r="E56" s="7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42950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7">
        <f>B54+1</f>
        <v>42950</v>
      </c>
      <c r="C59" s="69" t="s">
        <v>25</v>
      </c>
      <c r="D59" s="69" t="s">
        <v>25</v>
      </c>
      <c r="E59" s="75"/>
      <c r="F59" s="34"/>
    </row>
    <row r="60" spans="1:6" ht="20.100000000000001" customHeight="1" x14ac:dyDescent="0.2">
      <c r="A60" s="2"/>
      <c r="B60" s="67"/>
      <c r="C60" s="70"/>
      <c r="D60" s="70"/>
      <c r="E60" s="76"/>
      <c r="F60" s="34"/>
    </row>
    <row r="61" spans="1:6" ht="20.100000000000001" customHeight="1" x14ac:dyDescent="0.2">
      <c r="A61" s="2"/>
      <c r="B61" s="68"/>
      <c r="C61" s="71"/>
      <c r="D61" s="71"/>
      <c r="E61" s="7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42951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7">
        <f>B59+1</f>
        <v>42951</v>
      </c>
      <c r="C64" s="69" t="s">
        <v>25</v>
      </c>
      <c r="D64" s="69" t="s">
        <v>25</v>
      </c>
      <c r="E64" s="75"/>
      <c r="F64" s="34"/>
    </row>
    <row r="65" spans="1:6" ht="20.100000000000001" customHeight="1" x14ac:dyDescent="0.2">
      <c r="A65" s="2"/>
      <c r="B65" s="67"/>
      <c r="C65" s="70"/>
      <c r="D65" s="70"/>
      <c r="E65" s="76"/>
      <c r="F65" s="34"/>
    </row>
    <row r="66" spans="1:6" ht="20.100000000000001" customHeight="1" x14ac:dyDescent="0.2">
      <c r="A66" s="2"/>
      <c r="B66" s="68"/>
      <c r="C66" s="71"/>
      <c r="D66" s="71"/>
      <c r="E66" s="7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42952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7">
        <f>B64+1</f>
        <v>42952</v>
      </c>
      <c r="C69" s="69"/>
      <c r="D69" s="72"/>
      <c r="E69" s="75"/>
      <c r="F69" s="34"/>
    </row>
    <row r="70" spans="1:6" ht="20.100000000000001" customHeight="1" x14ac:dyDescent="0.2">
      <c r="A70" s="2"/>
      <c r="B70" s="67"/>
      <c r="C70" s="70"/>
      <c r="D70" s="73"/>
      <c r="E70" s="76"/>
      <c r="F70" s="34"/>
    </row>
    <row r="71" spans="1:6" ht="20.100000000000001" customHeight="1" x14ac:dyDescent="0.2">
      <c r="A71" s="2"/>
      <c r="B71" s="68"/>
      <c r="C71" s="71"/>
      <c r="D71" s="74"/>
      <c r="E71" s="7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42953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7">
        <f>B69+1</f>
        <v>42953</v>
      </c>
      <c r="C74" s="69"/>
      <c r="D74" s="72"/>
      <c r="E74" s="75"/>
      <c r="F74" s="34"/>
    </row>
    <row r="75" spans="1:6" ht="20.100000000000001" customHeight="1" x14ac:dyDescent="0.2">
      <c r="A75" s="2"/>
      <c r="B75" s="67"/>
      <c r="C75" s="70"/>
      <c r="D75" s="73"/>
      <c r="E75" s="76"/>
      <c r="F75" s="34"/>
    </row>
    <row r="76" spans="1:6" ht="20.100000000000001" customHeight="1" x14ac:dyDescent="0.2">
      <c r="A76" s="2"/>
      <c r="B76" s="68"/>
      <c r="C76" s="71"/>
      <c r="D76" s="74"/>
      <c r="E76" s="7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38" zoomScale="90" zoomScaleNormal="90" workbookViewId="0">
      <selection activeCell="C22" sqref="C22:C2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0" t="s">
        <v>0</v>
      </c>
      <c r="C1" s="60"/>
      <c r="D1" s="60"/>
      <c r="E1" s="4"/>
      <c r="G1" s="6" t="s">
        <v>1</v>
      </c>
      <c r="H1" s="7"/>
      <c r="I1" s="12"/>
      <c r="J1" s="48"/>
      <c r="K1" s="48"/>
      <c r="L1" s="61"/>
      <c r="M1" s="61"/>
      <c r="N1" s="48"/>
      <c r="O1" s="48"/>
    </row>
    <row r="2" spans="1:15" ht="20.100000000000001" customHeight="1" x14ac:dyDescent="0.2">
      <c r="B2" s="60"/>
      <c r="C2" s="60"/>
      <c r="D2" s="8" t="s">
        <v>2</v>
      </c>
      <c r="E2" s="9">
        <f>C3</f>
        <v>42926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42926</v>
      </c>
      <c r="D3" s="14"/>
      <c r="E3" s="15">
        <f>1+INT((C3-DATE(YEAR(C3+4-WEEKDAY(C3+6)),1,5)+WEEKDAY(DATE(YEAR(C3+4-WEEKDAY(C3+6)),1,3)))/7)</f>
        <v>28</v>
      </c>
      <c r="F3" s="59">
        <f>2+INT((C3-DATE(YEAR(C3+4-WEEKDAY(C3+6)),1,5)+WEEKDAY(DATE(YEAR(C3+4-WEEKDAY(C3+6)),1,3)))/7)</f>
        <v>29</v>
      </c>
      <c r="G3" s="12"/>
      <c r="H3" s="17" t="s">
        <v>6</v>
      </c>
      <c r="I3" s="49">
        <v>6</v>
      </c>
      <c r="J3" s="50"/>
      <c r="K3" s="17" t="s">
        <v>7</v>
      </c>
      <c r="L3" s="62">
        <v>2017</v>
      </c>
      <c r="M3" s="6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4">
        <f>DATE(L3,I3,1)</f>
        <v>42887</v>
      </c>
      <c r="H4" s="65"/>
      <c r="I4" s="65"/>
      <c r="J4" s="65"/>
      <c r="K4" s="65"/>
      <c r="L4" s="65"/>
      <c r="M4" s="6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42926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67">
        <f>C3</f>
        <v>42926</v>
      </c>
      <c r="C7" s="69" t="s">
        <v>25</v>
      </c>
      <c r="D7" s="69" t="s">
        <v>25</v>
      </c>
      <c r="E7" s="75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67"/>
      <c r="C8" s="70"/>
      <c r="D8" s="70"/>
      <c r="E8" s="76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68"/>
      <c r="C9" s="71"/>
      <c r="D9" s="71"/>
      <c r="E9" s="77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42927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7">
        <f>B7+1</f>
        <v>42927</v>
      </c>
      <c r="C12" s="69" t="s">
        <v>40</v>
      </c>
      <c r="D12" s="69" t="s">
        <v>40</v>
      </c>
      <c r="E12" s="7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7"/>
      <c r="C13" s="70"/>
      <c r="D13" s="70"/>
      <c r="E13" s="7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8"/>
      <c r="C14" s="71"/>
      <c r="D14" s="71"/>
      <c r="E14" s="7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42928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7">
        <f>B12+1</f>
        <v>42928</v>
      </c>
      <c r="C17" s="69" t="s">
        <v>40</v>
      </c>
      <c r="D17" s="69" t="s">
        <v>40</v>
      </c>
      <c r="E17" s="75"/>
      <c r="F17" s="34"/>
      <c r="G17" s="40"/>
    </row>
    <row r="18" spans="1:7" ht="20.100000000000001" customHeight="1" x14ac:dyDescent="0.2">
      <c r="A18" s="2"/>
      <c r="B18" s="67"/>
      <c r="C18" s="70"/>
      <c r="D18" s="70"/>
      <c r="E18" s="76"/>
      <c r="F18" s="34"/>
      <c r="G18" s="40"/>
    </row>
    <row r="19" spans="1:7" ht="20.100000000000001" customHeight="1" x14ac:dyDescent="0.2">
      <c r="A19" s="2"/>
      <c r="B19" s="68"/>
      <c r="C19" s="71"/>
      <c r="D19" s="71"/>
      <c r="E19" s="7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42929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7">
        <f>B17+1</f>
        <v>42929</v>
      </c>
      <c r="C22" s="69" t="s">
        <v>40</v>
      </c>
      <c r="D22" s="69" t="s">
        <v>40</v>
      </c>
      <c r="E22" s="75"/>
      <c r="F22" s="34"/>
    </row>
    <row r="23" spans="1:7" ht="20.100000000000001" customHeight="1" x14ac:dyDescent="0.2">
      <c r="A23" s="2"/>
      <c r="B23" s="67"/>
      <c r="C23" s="70"/>
      <c r="D23" s="70"/>
      <c r="E23" s="76"/>
      <c r="F23" s="34"/>
    </row>
    <row r="24" spans="1:7" ht="20.100000000000001" customHeight="1" x14ac:dyDescent="0.2">
      <c r="A24" s="2"/>
      <c r="B24" s="68"/>
      <c r="C24" s="71"/>
      <c r="D24" s="71"/>
      <c r="E24" s="7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42930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7">
        <f>B22+1</f>
        <v>42930</v>
      </c>
      <c r="C27" s="69" t="s">
        <v>41</v>
      </c>
      <c r="D27" s="69" t="s">
        <v>41</v>
      </c>
      <c r="E27" s="75"/>
      <c r="F27" s="34"/>
    </row>
    <row r="28" spans="1:7" ht="20.100000000000001" customHeight="1" x14ac:dyDescent="0.2">
      <c r="A28" s="2"/>
      <c r="B28" s="67"/>
      <c r="C28" s="70"/>
      <c r="D28" s="70"/>
      <c r="E28" s="76"/>
      <c r="F28" s="34"/>
    </row>
    <row r="29" spans="1:7" ht="20.100000000000001" customHeight="1" x14ac:dyDescent="0.2">
      <c r="A29" s="2"/>
      <c r="B29" s="68"/>
      <c r="C29" s="71"/>
      <c r="D29" s="71"/>
      <c r="E29" s="7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42931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67">
        <f>B27+1</f>
        <v>42931</v>
      </c>
      <c r="C32" s="69"/>
      <c r="D32" s="69"/>
      <c r="E32" s="69"/>
      <c r="F32" s="34"/>
    </row>
    <row r="33" spans="1:6" ht="20.100000000000001" customHeight="1" x14ac:dyDescent="0.2">
      <c r="A33" s="2"/>
      <c r="B33" s="67"/>
      <c r="C33" s="70"/>
      <c r="D33" s="70"/>
      <c r="E33" s="70"/>
      <c r="F33" s="34"/>
    </row>
    <row r="34" spans="1:6" ht="20.100000000000001" customHeight="1" x14ac:dyDescent="0.2">
      <c r="A34" s="2"/>
      <c r="B34" s="68"/>
      <c r="C34" s="71"/>
      <c r="D34" s="71"/>
      <c r="E34" s="7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42932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7">
        <f>B32+1</f>
        <v>42932</v>
      </c>
      <c r="C37" s="69"/>
      <c r="D37" s="69"/>
      <c r="E37" s="69"/>
      <c r="F37" s="34"/>
    </row>
    <row r="38" spans="1:6" ht="20.100000000000001" customHeight="1" x14ac:dyDescent="0.2">
      <c r="A38" s="2"/>
      <c r="B38" s="67"/>
      <c r="C38" s="70"/>
      <c r="D38" s="70"/>
      <c r="E38" s="70"/>
      <c r="F38" s="34"/>
    </row>
    <row r="39" spans="1:6" ht="20.100000000000001" customHeight="1" x14ac:dyDescent="0.2">
      <c r="A39" s="2"/>
      <c r="B39" s="68"/>
      <c r="C39" s="71"/>
      <c r="D39" s="71"/>
      <c r="E39" s="7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42933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42933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7">
        <f>B37+1</f>
        <v>42933</v>
      </c>
      <c r="C44" s="69" t="s">
        <v>25</v>
      </c>
      <c r="D44" s="69" t="s">
        <v>25</v>
      </c>
      <c r="E44" s="75"/>
      <c r="F44" s="34"/>
    </row>
    <row r="45" spans="1:6" ht="20.100000000000001" customHeight="1" x14ac:dyDescent="0.2">
      <c r="A45" s="2"/>
      <c r="B45" s="67"/>
      <c r="C45" s="70"/>
      <c r="D45" s="70"/>
      <c r="E45" s="76"/>
      <c r="F45" s="34"/>
    </row>
    <row r="46" spans="1:6" ht="20.100000000000001" customHeight="1" x14ac:dyDescent="0.2">
      <c r="A46" s="2"/>
      <c r="B46" s="68"/>
      <c r="C46" s="71"/>
      <c r="D46" s="71"/>
      <c r="E46" s="7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42934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7">
        <f>B44+1</f>
        <v>42934</v>
      </c>
      <c r="C49" s="69" t="s">
        <v>25</v>
      </c>
      <c r="D49" s="69" t="s">
        <v>25</v>
      </c>
      <c r="E49" s="75"/>
      <c r="F49" s="34"/>
    </row>
    <row r="50" spans="1:6" ht="20.100000000000001" customHeight="1" x14ac:dyDescent="0.2">
      <c r="A50" s="2"/>
      <c r="B50" s="67"/>
      <c r="C50" s="70"/>
      <c r="D50" s="70"/>
      <c r="E50" s="76"/>
      <c r="F50" s="34"/>
    </row>
    <row r="51" spans="1:6" ht="20.100000000000001" customHeight="1" x14ac:dyDescent="0.2">
      <c r="A51" s="2"/>
      <c r="B51" s="68"/>
      <c r="C51" s="71"/>
      <c r="D51" s="71"/>
      <c r="E51" s="7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42935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7">
        <f>B49+1</f>
        <v>42935</v>
      </c>
      <c r="C54" s="69" t="s">
        <v>25</v>
      </c>
      <c r="D54" s="69" t="s">
        <v>25</v>
      </c>
      <c r="E54" s="75"/>
      <c r="F54" s="34"/>
    </row>
    <row r="55" spans="1:6" ht="20.100000000000001" customHeight="1" x14ac:dyDescent="0.2">
      <c r="A55" s="2"/>
      <c r="B55" s="67"/>
      <c r="C55" s="70"/>
      <c r="D55" s="70"/>
      <c r="E55" s="76"/>
      <c r="F55" s="34"/>
    </row>
    <row r="56" spans="1:6" ht="20.100000000000001" customHeight="1" x14ac:dyDescent="0.2">
      <c r="A56" s="2"/>
      <c r="B56" s="68"/>
      <c r="C56" s="71"/>
      <c r="D56" s="71"/>
      <c r="E56" s="7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42936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7">
        <f>B54+1</f>
        <v>42936</v>
      </c>
      <c r="C59" s="69" t="s">
        <v>25</v>
      </c>
      <c r="D59" s="69" t="s">
        <v>25</v>
      </c>
      <c r="E59" s="75"/>
      <c r="F59" s="34"/>
    </row>
    <row r="60" spans="1:6" ht="20.100000000000001" customHeight="1" x14ac:dyDescent="0.2">
      <c r="A60" s="2"/>
      <c r="B60" s="67"/>
      <c r="C60" s="70"/>
      <c r="D60" s="70"/>
      <c r="E60" s="76"/>
      <c r="F60" s="34"/>
    </row>
    <row r="61" spans="1:6" ht="20.100000000000001" customHeight="1" x14ac:dyDescent="0.2">
      <c r="A61" s="2"/>
      <c r="B61" s="68"/>
      <c r="C61" s="71"/>
      <c r="D61" s="71"/>
      <c r="E61" s="7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42937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7">
        <f>B59+1</f>
        <v>42937</v>
      </c>
      <c r="C64" s="69" t="s">
        <v>25</v>
      </c>
      <c r="D64" s="69" t="s">
        <v>25</v>
      </c>
      <c r="E64" s="75"/>
      <c r="F64" s="34"/>
    </row>
    <row r="65" spans="1:6" ht="20.100000000000001" customHeight="1" x14ac:dyDescent="0.2">
      <c r="A65" s="2"/>
      <c r="B65" s="67"/>
      <c r="C65" s="70"/>
      <c r="D65" s="70"/>
      <c r="E65" s="76"/>
      <c r="F65" s="34"/>
    </row>
    <row r="66" spans="1:6" ht="20.100000000000001" customHeight="1" x14ac:dyDescent="0.2">
      <c r="A66" s="2"/>
      <c r="B66" s="68"/>
      <c r="C66" s="71"/>
      <c r="D66" s="71"/>
      <c r="E66" s="7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42938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7">
        <f>B64+1</f>
        <v>42938</v>
      </c>
      <c r="C69" s="69"/>
      <c r="D69" s="72"/>
      <c r="E69" s="75"/>
      <c r="F69" s="34"/>
    </row>
    <row r="70" spans="1:6" ht="20.100000000000001" customHeight="1" x14ac:dyDescent="0.2">
      <c r="A70" s="2"/>
      <c r="B70" s="67"/>
      <c r="C70" s="70"/>
      <c r="D70" s="73"/>
      <c r="E70" s="76"/>
      <c r="F70" s="34"/>
    </row>
    <row r="71" spans="1:6" ht="20.100000000000001" customHeight="1" x14ac:dyDescent="0.2">
      <c r="A71" s="2"/>
      <c r="B71" s="68"/>
      <c r="C71" s="71"/>
      <c r="D71" s="74"/>
      <c r="E71" s="7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42939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7">
        <f>B69+1</f>
        <v>42939</v>
      </c>
      <c r="C74" s="69"/>
      <c r="D74" s="72"/>
      <c r="E74" s="75"/>
      <c r="F74" s="34"/>
    </row>
    <row r="75" spans="1:6" ht="20.100000000000001" customHeight="1" x14ac:dyDescent="0.2">
      <c r="A75" s="2"/>
      <c r="B75" s="67"/>
      <c r="C75" s="70"/>
      <c r="D75" s="73"/>
      <c r="E75" s="76"/>
      <c r="F75" s="34"/>
    </row>
    <row r="76" spans="1:6" ht="20.100000000000001" customHeight="1" x14ac:dyDescent="0.2">
      <c r="A76" s="2"/>
      <c r="B76" s="68"/>
      <c r="C76" s="71"/>
      <c r="D76" s="74"/>
      <c r="E76" s="7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1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0" t="s">
        <v>0</v>
      </c>
      <c r="C1" s="60"/>
      <c r="D1" s="60"/>
      <c r="E1" s="4"/>
      <c r="G1" s="6" t="s">
        <v>1</v>
      </c>
      <c r="H1" s="7"/>
      <c r="I1" s="12"/>
      <c r="J1" s="48"/>
      <c r="K1" s="48"/>
      <c r="L1" s="61"/>
      <c r="M1" s="61"/>
      <c r="N1" s="48"/>
      <c r="O1" s="48"/>
    </row>
    <row r="2" spans="1:15" ht="20.100000000000001" customHeight="1" x14ac:dyDescent="0.2">
      <c r="B2" s="60"/>
      <c r="C2" s="60"/>
      <c r="D2" s="8" t="s">
        <v>2</v>
      </c>
      <c r="E2" s="9">
        <f>C3</f>
        <v>42912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42912</v>
      </c>
      <c r="D3" s="14"/>
      <c r="E3" s="15">
        <f>1+INT((C3-DATE(YEAR(C3+4-WEEKDAY(C3+6)),1,5)+WEEKDAY(DATE(YEAR(C3+4-WEEKDAY(C3+6)),1,3)))/7)</f>
        <v>26</v>
      </c>
      <c r="F3" s="59">
        <f>2+INT((C3-DATE(YEAR(C3+4-WEEKDAY(C3+6)),1,5)+WEEKDAY(DATE(YEAR(C3+4-WEEKDAY(C3+6)),1,3)))/7)</f>
        <v>27</v>
      </c>
      <c r="G3" s="12"/>
      <c r="H3" s="17" t="s">
        <v>6</v>
      </c>
      <c r="I3" s="49">
        <v>6</v>
      </c>
      <c r="J3" s="50"/>
      <c r="K3" s="17" t="s">
        <v>7</v>
      </c>
      <c r="L3" s="62">
        <v>2017</v>
      </c>
      <c r="M3" s="6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4">
        <f>DATE(L3,I3,1)</f>
        <v>42887</v>
      </c>
      <c r="H4" s="65"/>
      <c r="I4" s="65"/>
      <c r="J4" s="65"/>
      <c r="K4" s="65"/>
      <c r="L4" s="65"/>
      <c r="M4" s="6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42912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67">
        <f>C3</f>
        <v>42912</v>
      </c>
      <c r="C7" s="69" t="s">
        <v>42</v>
      </c>
      <c r="D7" s="69" t="s">
        <v>43</v>
      </c>
      <c r="E7" s="75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67"/>
      <c r="C8" s="70"/>
      <c r="D8" s="70"/>
      <c r="E8" s="76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68"/>
      <c r="C9" s="71"/>
      <c r="D9" s="71"/>
      <c r="E9" s="77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42913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7">
        <f>B7+1</f>
        <v>42913</v>
      </c>
      <c r="C12" s="69" t="s">
        <v>44</v>
      </c>
      <c r="D12" s="69" t="s">
        <v>44</v>
      </c>
      <c r="E12" s="7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7"/>
      <c r="C13" s="70"/>
      <c r="D13" s="70"/>
      <c r="E13" s="7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8"/>
      <c r="C14" s="71"/>
      <c r="D14" s="71"/>
      <c r="E14" s="7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42914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7">
        <f>B12+1</f>
        <v>42914</v>
      </c>
      <c r="C17" s="69" t="s">
        <v>45</v>
      </c>
      <c r="D17" s="69" t="s">
        <v>45</v>
      </c>
      <c r="E17" s="75"/>
      <c r="F17" s="34"/>
      <c r="G17" s="40"/>
    </row>
    <row r="18" spans="1:7" ht="20.100000000000001" customHeight="1" x14ac:dyDescent="0.2">
      <c r="A18" s="2"/>
      <c r="B18" s="67"/>
      <c r="C18" s="70"/>
      <c r="D18" s="70"/>
      <c r="E18" s="76"/>
      <c r="F18" s="34"/>
      <c r="G18" s="40"/>
    </row>
    <row r="19" spans="1:7" ht="20.100000000000001" customHeight="1" x14ac:dyDescent="0.2">
      <c r="A19" s="2"/>
      <c r="B19" s="68"/>
      <c r="C19" s="71"/>
      <c r="D19" s="71"/>
      <c r="E19" s="7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42915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7">
        <f>B17+1</f>
        <v>42915</v>
      </c>
      <c r="C22" s="69" t="s">
        <v>45</v>
      </c>
      <c r="D22" s="69" t="s">
        <v>45</v>
      </c>
      <c r="E22" s="75"/>
      <c r="F22" s="34"/>
    </row>
    <row r="23" spans="1:7" ht="20.100000000000001" customHeight="1" x14ac:dyDescent="0.2">
      <c r="A23" s="2"/>
      <c r="B23" s="67"/>
      <c r="C23" s="70"/>
      <c r="D23" s="70"/>
      <c r="E23" s="76"/>
      <c r="F23" s="34"/>
    </row>
    <row r="24" spans="1:7" ht="20.100000000000001" customHeight="1" x14ac:dyDescent="0.2">
      <c r="A24" s="2"/>
      <c r="B24" s="68"/>
      <c r="C24" s="71"/>
      <c r="D24" s="71"/>
      <c r="E24" s="7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42916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7">
        <f>B22+1</f>
        <v>42916</v>
      </c>
      <c r="C27" s="69" t="s">
        <v>45</v>
      </c>
      <c r="D27" s="69" t="s">
        <v>45</v>
      </c>
      <c r="E27" s="75"/>
      <c r="F27" s="34"/>
    </row>
    <row r="28" spans="1:7" ht="20.100000000000001" customHeight="1" x14ac:dyDescent="0.2">
      <c r="A28" s="2"/>
      <c r="B28" s="67"/>
      <c r="C28" s="70"/>
      <c r="D28" s="70"/>
      <c r="E28" s="76"/>
      <c r="F28" s="34"/>
    </row>
    <row r="29" spans="1:7" ht="20.100000000000001" customHeight="1" x14ac:dyDescent="0.2">
      <c r="A29" s="2"/>
      <c r="B29" s="68"/>
      <c r="C29" s="71"/>
      <c r="D29" s="71"/>
      <c r="E29" s="7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42917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67">
        <f>B27+1</f>
        <v>42917</v>
      </c>
      <c r="C32" s="69" t="s">
        <v>45</v>
      </c>
      <c r="D32" s="69" t="s">
        <v>45</v>
      </c>
      <c r="E32" s="69"/>
      <c r="F32" s="34"/>
    </row>
    <row r="33" spans="1:6" ht="20.100000000000001" customHeight="1" x14ac:dyDescent="0.2">
      <c r="A33" s="2"/>
      <c r="B33" s="67"/>
      <c r="C33" s="70"/>
      <c r="D33" s="70"/>
      <c r="E33" s="70"/>
      <c r="F33" s="34"/>
    </row>
    <row r="34" spans="1:6" ht="20.100000000000001" customHeight="1" x14ac:dyDescent="0.2">
      <c r="A34" s="2"/>
      <c r="B34" s="68"/>
      <c r="C34" s="71"/>
      <c r="D34" s="71"/>
      <c r="E34" s="7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42918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7">
        <f>B32+1</f>
        <v>42918</v>
      </c>
      <c r="C37" s="69"/>
      <c r="D37" s="69"/>
      <c r="E37" s="69"/>
      <c r="F37" s="34"/>
    </row>
    <row r="38" spans="1:6" ht="20.100000000000001" customHeight="1" x14ac:dyDescent="0.2">
      <c r="A38" s="2"/>
      <c r="B38" s="67"/>
      <c r="C38" s="70"/>
      <c r="D38" s="70"/>
      <c r="E38" s="70"/>
      <c r="F38" s="34"/>
    </row>
    <row r="39" spans="1:6" ht="20.100000000000001" customHeight="1" x14ac:dyDescent="0.2">
      <c r="A39" s="2"/>
      <c r="B39" s="68"/>
      <c r="C39" s="71"/>
      <c r="D39" s="71"/>
      <c r="E39" s="7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42919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42919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7">
        <f>B37+1</f>
        <v>42919</v>
      </c>
      <c r="C44" s="69" t="s">
        <v>25</v>
      </c>
      <c r="D44" s="69" t="s">
        <v>25</v>
      </c>
      <c r="E44" s="75"/>
      <c r="F44" s="34"/>
    </row>
    <row r="45" spans="1:6" ht="20.100000000000001" customHeight="1" x14ac:dyDescent="0.2">
      <c r="A45" s="2"/>
      <c r="B45" s="67"/>
      <c r="C45" s="70"/>
      <c r="D45" s="70"/>
      <c r="E45" s="76"/>
      <c r="F45" s="34"/>
    </row>
    <row r="46" spans="1:6" ht="20.100000000000001" customHeight="1" x14ac:dyDescent="0.2">
      <c r="A46" s="2"/>
      <c r="B46" s="68"/>
      <c r="C46" s="71"/>
      <c r="D46" s="71"/>
      <c r="E46" s="7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42920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7">
        <f>B44+1</f>
        <v>42920</v>
      </c>
      <c r="C49" s="69" t="s">
        <v>25</v>
      </c>
      <c r="D49" s="69" t="s">
        <v>25</v>
      </c>
      <c r="E49" s="75"/>
      <c r="F49" s="34"/>
    </row>
    <row r="50" spans="1:6" ht="20.100000000000001" customHeight="1" x14ac:dyDescent="0.2">
      <c r="A50" s="2"/>
      <c r="B50" s="67"/>
      <c r="C50" s="70"/>
      <c r="D50" s="70"/>
      <c r="E50" s="76"/>
      <c r="F50" s="34"/>
    </row>
    <row r="51" spans="1:6" ht="20.100000000000001" customHeight="1" x14ac:dyDescent="0.2">
      <c r="A51" s="2"/>
      <c r="B51" s="68"/>
      <c r="C51" s="71"/>
      <c r="D51" s="71"/>
      <c r="E51" s="7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42921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7">
        <f>B49+1</f>
        <v>42921</v>
      </c>
      <c r="C54" s="69" t="s">
        <v>25</v>
      </c>
      <c r="D54" s="69" t="s">
        <v>25</v>
      </c>
      <c r="E54" s="75"/>
      <c r="F54" s="34"/>
    </row>
    <row r="55" spans="1:6" ht="20.100000000000001" customHeight="1" x14ac:dyDescent="0.2">
      <c r="A55" s="2"/>
      <c r="B55" s="67"/>
      <c r="C55" s="70"/>
      <c r="D55" s="70"/>
      <c r="E55" s="76"/>
      <c r="F55" s="34"/>
    </row>
    <row r="56" spans="1:6" ht="20.100000000000001" customHeight="1" x14ac:dyDescent="0.2">
      <c r="A56" s="2"/>
      <c r="B56" s="68"/>
      <c r="C56" s="71"/>
      <c r="D56" s="71"/>
      <c r="E56" s="7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42922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7">
        <f>B54+1</f>
        <v>42922</v>
      </c>
      <c r="C59" s="69" t="s">
        <v>25</v>
      </c>
      <c r="D59" s="69" t="s">
        <v>25</v>
      </c>
      <c r="E59" s="75"/>
      <c r="F59" s="34"/>
    </row>
    <row r="60" spans="1:6" ht="20.100000000000001" customHeight="1" x14ac:dyDescent="0.2">
      <c r="A60" s="2"/>
      <c r="B60" s="67"/>
      <c r="C60" s="70"/>
      <c r="D60" s="70"/>
      <c r="E60" s="76"/>
      <c r="F60" s="34"/>
    </row>
    <row r="61" spans="1:6" ht="20.100000000000001" customHeight="1" x14ac:dyDescent="0.2">
      <c r="A61" s="2"/>
      <c r="B61" s="68"/>
      <c r="C61" s="71"/>
      <c r="D61" s="71"/>
      <c r="E61" s="7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42923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7">
        <f>B59+1</f>
        <v>42923</v>
      </c>
      <c r="C64" s="69" t="s">
        <v>25</v>
      </c>
      <c r="D64" s="69" t="s">
        <v>25</v>
      </c>
      <c r="E64" s="75"/>
      <c r="F64" s="34"/>
    </row>
    <row r="65" spans="1:6" ht="20.100000000000001" customHeight="1" x14ac:dyDescent="0.2">
      <c r="A65" s="2"/>
      <c r="B65" s="67"/>
      <c r="C65" s="70"/>
      <c r="D65" s="70"/>
      <c r="E65" s="76"/>
      <c r="F65" s="34"/>
    </row>
    <row r="66" spans="1:6" ht="20.100000000000001" customHeight="1" x14ac:dyDescent="0.2">
      <c r="A66" s="2"/>
      <c r="B66" s="68"/>
      <c r="C66" s="71"/>
      <c r="D66" s="71"/>
      <c r="E66" s="7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42924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7">
        <f>B64+1</f>
        <v>42924</v>
      </c>
      <c r="C69" s="69"/>
      <c r="D69" s="72"/>
      <c r="E69" s="75"/>
      <c r="F69" s="34"/>
    </row>
    <row r="70" spans="1:6" ht="20.100000000000001" customHeight="1" x14ac:dyDescent="0.2">
      <c r="A70" s="2"/>
      <c r="B70" s="67"/>
      <c r="C70" s="70"/>
      <c r="D70" s="73"/>
      <c r="E70" s="76"/>
      <c r="F70" s="34"/>
    </row>
    <row r="71" spans="1:6" ht="20.100000000000001" customHeight="1" x14ac:dyDescent="0.2">
      <c r="A71" s="2"/>
      <c r="B71" s="68"/>
      <c r="C71" s="71"/>
      <c r="D71" s="74"/>
      <c r="E71" s="7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42925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7">
        <f>B69+1</f>
        <v>42925</v>
      </c>
      <c r="C74" s="69"/>
      <c r="D74" s="72"/>
      <c r="E74" s="75"/>
      <c r="F74" s="34"/>
    </row>
    <row r="75" spans="1:6" ht="20.100000000000001" customHeight="1" x14ac:dyDescent="0.2">
      <c r="A75" s="2"/>
      <c r="B75" s="67"/>
      <c r="C75" s="70"/>
      <c r="D75" s="73"/>
      <c r="E75" s="76"/>
      <c r="F75" s="34"/>
    </row>
    <row r="76" spans="1:6" ht="20.100000000000001" customHeight="1" x14ac:dyDescent="0.2">
      <c r="A76" s="2"/>
      <c r="B76" s="68"/>
      <c r="C76" s="71"/>
      <c r="D76" s="74"/>
      <c r="E76" s="7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27" sqref="C27:C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0" t="s">
        <v>0</v>
      </c>
      <c r="C1" s="60"/>
      <c r="D1" s="60"/>
      <c r="E1" s="4"/>
      <c r="G1" s="6" t="s">
        <v>1</v>
      </c>
      <c r="H1" s="7"/>
      <c r="I1" s="12"/>
      <c r="J1" s="48"/>
      <c r="K1" s="48"/>
      <c r="L1" s="61"/>
      <c r="M1" s="61"/>
      <c r="N1" s="48"/>
      <c r="O1" s="48"/>
    </row>
    <row r="2" spans="1:15" ht="20.100000000000001" customHeight="1" x14ac:dyDescent="0.2">
      <c r="B2" s="60"/>
      <c r="C2" s="60"/>
      <c r="D2" s="8" t="s">
        <v>2</v>
      </c>
      <c r="E2" s="9">
        <f>C3</f>
        <v>42898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42898</v>
      </c>
      <c r="D3" s="14"/>
      <c r="E3" s="15">
        <f>1+INT((C3-DATE(YEAR(C3+4-WEEKDAY(C3+6)),1,5)+WEEKDAY(DATE(YEAR(C3+4-WEEKDAY(C3+6)),1,3)))/7)</f>
        <v>24</v>
      </c>
      <c r="F3" s="59">
        <f>2+INT((C3-DATE(YEAR(C3+4-WEEKDAY(C3+6)),1,5)+WEEKDAY(DATE(YEAR(C3+4-WEEKDAY(C3+6)),1,3)))/7)</f>
        <v>25</v>
      </c>
      <c r="G3" s="12"/>
      <c r="H3" s="17" t="s">
        <v>6</v>
      </c>
      <c r="I3" s="49">
        <v>6</v>
      </c>
      <c r="J3" s="50"/>
      <c r="K3" s="17" t="s">
        <v>7</v>
      </c>
      <c r="L3" s="62">
        <v>2017</v>
      </c>
      <c r="M3" s="6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4">
        <f>DATE(L3,I3,1)</f>
        <v>42887</v>
      </c>
      <c r="H4" s="65"/>
      <c r="I4" s="65"/>
      <c r="J4" s="65"/>
      <c r="K4" s="65"/>
      <c r="L4" s="65"/>
      <c r="M4" s="6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42898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67">
        <f>C3</f>
        <v>42898</v>
      </c>
      <c r="C7" s="78" t="s">
        <v>46</v>
      </c>
      <c r="D7" s="78" t="s">
        <v>46</v>
      </c>
      <c r="E7" s="75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67"/>
      <c r="C8" s="79"/>
      <c r="D8" s="79"/>
      <c r="E8" s="76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68"/>
      <c r="C9" s="80"/>
      <c r="D9" s="80"/>
      <c r="E9" s="77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42899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7">
        <f>B7+1</f>
        <v>42899</v>
      </c>
      <c r="C12" s="69" t="s">
        <v>47</v>
      </c>
      <c r="D12" s="69" t="s">
        <v>47</v>
      </c>
      <c r="E12" s="7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7"/>
      <c r="C13" s="70"/>
      <c r="D13" s="70"/>
      <c r="E13" s="7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8"/>
      <c r="C14" s="71"/>
      <c r="D14" s="71"/>
      <c r="E14" s="7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42900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7">
        <f>B12+1</f>
        <v>42900</v>
      </c>
      <c r="C17" s="69" t="s">
        <v>48</v>
      </c>
      <c r="D17" s="69" t="s">
        <v>48</v>
      </c>
      <c r="E17" s="75"/>
      <c r="F17" s="34"/>
      <c r="G17" s="40"/>
    </row>
    <row r="18" spans="1:7" ht="20.100000000000001" customHeight="1" x14ac:dyDescent="0.2">
      <c r="A18" s="2"/>
      <c r="B18" s="67"/>
      <c r="C18" s="70"/>
      <c r="D18" s="70"/>
      <c r="E18" s="76"/>
      <c r="F18" s="34"/>
      <c r="G18" s="40"/>
    </row>
    <row r="19" spans="1:7" ht="20.100000000000001" customHeight="1" x14ac:dyDescent="0.2">
      <c r="A19" s="2"/>
      <c r="B19" s="68"/>
      <c r="C19" s="71"/>
      <c r="D19" s="71"/>
      <c r="E19" s="7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42901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7">
        <f>B17+1</f>
        <v>42901</v>
      </c>
      <c r="C22" s="69" t="s">
        <v>49</v>
      </c>
      <c r="D22" s="69" t="s">
        <v>49</v>
      </c>
      <c r="E22" s="75"/>
      <c r="F22" s="34"/>
    </row>
    <row r="23" spans="1:7" ht="20.100000000000001" customHeight="1" x14ac:dyDescent="0.2">
      <c r="A23" s="2"/>
      <c r="B23" s="67"/>
      <c r="C23" s="70"/>
      <c r="D23" s="70"/>
      <c r="E23" s="76"/>
      <c r="F23" s="34"/>
    </row>
    <row r="24" spans="1:7" ht="20.100000000000001" customHeight="1" x14ac:dyDescent="0.2">
      <c r="A24" s="2"/>
      <c r="B24" s="68"/>
      <c r="C24" s="71"/>
      <c r="D24" s="71"/>
      <c r="E24" s="7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42902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7">
        <f>B22+1</f>
        <v>42902</v>
      </c>
      <c r="C27" s="69" t="s">
        <v>49</v>
      </c>
      <c r="D27" s="69" t="s">
        <v>49</v>
      </c>
      <c r="E27" s="75"/>
      <c r="F27" s="34"/>
    </row>
    <row r="28" spans="1:7" ht="20.100000000000001" customHeight="1" x14ac:dyDescent="0.2">
      <c r="A28" s="2"/>
      <c r="B28" s="67"/>
      <c r="C28" s="70"/>
      <c r="D28" s="70"/>
      <c r="E28" s="76"/>
      <c r="F28" s="34"/>
    </row>
    <row r="29" spans="1:7" ht="20.100000000000001" customHeight="1" x14ac:dyDescent="0.2">
      <c r="A29" s="2"/>
      <c r="B29" s="68"/>
      <c r="C29" s="71"/>
      <c r="D29" s="71"/>
      <c r="E29" s="7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42903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67">
        <f>B27+1</f>
        <v>42903</v>
      </c>
      <c r="C32" s="69"/>
      <c r="D32" s="69"/>
      <c r="E32" s="69"/>
      <c r="F32" s="34"/>
    </row>
    <row r="33" spans="1:6" ht="20.100000000000001" customHeight="1" x14ac:dyDescent="0.2">
      <c r="A33" s="2"/>
      <c r="B33" s="67"/>
      <c r="C33" s="70"/>
      <c r="D33" s="70"/>
      <c r="E33" s="70"/>
      <c r="F33" s="34"/>
    </row>
    <row r="34" spans="1:6" ht="20.100000000000001" customHeight="1" x14ac:dyDescent="0.2">
      <c r="A34" s="2"/>
      <c r="B34" s="68"/>
      <c r="C34" s="71"/>
      <c r="D34" s="71"/>
      <c r="E34" s="7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42904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7">
        <f>B32+1</f>
        <v>42904</v>
      </c>
      <c r="C37" s="69"/>
      <c r="D37" s="69"/>
      <c r="E37" s="69"/>
      <c r="F37" s="34"/>
    </row>
    <row r="38" spans="1:6" ht="20.100000000000001" customHeight="1" x14ac:dyDescent="0.2">
      <c r="A38" s="2"/>
      <c r="B38" s="67"/>
      <c r="C38" s="70"/>
      <c r="D38" s="70"/>
      <c r="E38" s="70"/>
      <c r="F38" s="34"/>
    </row>
    <row r="39" spans="1:6" ht="20.100000000000001" customHeight="1" x14ac:dyDescent="0.2">
      <c r="A39" s="2"/>
      <c r="B39" s="68"/>
      <c r="C39" s="71"/>
      <c r="D39" s="71"/>
      <c r="E39" s="7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42905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42905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7">
        <f>B37+1</f>
        <v>42905</v>
      </c>
      <c r="C44" s="69" t="s">
        <v>50</v>
      </c>
      <c r="D44" s="69" t="s">
        <v>50</v>
      </c>
      <c r="E44" s="75"/>
      <c r="F44" s="34"/>
    </row>
    <row r="45" spans="1:6" ht="20.100000000000001" customHeight="1" x14ac:dyDescent="0.2">
      <c r="A45" s="2"/>
      <c r="B45" s="67"/>
      <c r="C45" s="70"/>
      <c r="D45" s="70"/>
      <c r="E45" s="76"/>
      <c r="F45" s="34"/>
    </row>
    <row r="46" spans="1:6" ht="20.100000000000001" customHeight="1" x14ac:dyDescent="0.2">
      <c r="A46" s="2"/>
      <c r="B46" s="68"/>
      <c r="C46" s="71"/>
      <c r="D46" s="71"/>
      <c r="E46" s="7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42906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7">
        <f>B44+1</f>
        <v>42906</v>
      </c>
      <c r="C49" s="69" t="s">
        <v>50</v>
      </c>
      <c r="D49" s="69" t="s">
        <v>50</v>
      </c>
      <c r="E49" s="75"/>
      <c r="F49" s="34"/>
    </row>
    <row r="50" spans="1:6" ht="20.100000000000001" customHeight="1" x14ac:dyDescent="0.2">
      <c r="A50" s="2"/>
      <c r="B50" s="67"/>
      <c r="C50" s="70"/>
      <c r="D50" s="70"/>
      <c r="E50" s="76"/>
      <c r="F50" s="34"/>
    </row>
    <row r="51" spans="1:6" ht="20.100000000000001" customHeight="1" x14ac:dyDescent="0.2">
      <c r="A51" s="2"/>
      <c r="B51" s="68"/>
      <c r="C51" s="71"/>
      <c r="D51" s="71"/>
      <c r="E51" s="7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42907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7">
        <f>B49+1</f>
        <v>42907</v>
      </c>
      <c r="C54" s="69" t="s">
        <v>51</v>
      </c>
      <c r="D54" s="69" t="s">
        <v>51</v>
      </c>
      <c r="E54" s="75"/>
      <c r="F54" s="34"/>
    </row>
    <row r="55" spans="1:6" ht="20.100000000000001" customHeight="1" x14ac:dyDescent="0.2">
      <c r="A55" s="2"/>
      <c r="B55" s="67"/>
      <c r="C55" s="70"/>
      <c r="D55" s="70"/>
      <c r="E55" s="76"/>
      <c r="F55" s="34"/>
    </row>
    <row r="56" spans="1:6" ht="20.100000000000001" customHeight="1" x14ac:dyDescent="0.2">
      <c r="A56" s="2"/>
      <c r="B56" s="68"/>
      <c r="C56" s="71"/>
      <c r="D56" s="71"/>
      <c r="E56" s="7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42908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7">
        <f>B54+1</f>
        <v>42908</v>
      </c>
      <c r="C59" s="69" t="s">
        <v>51</v>
      </c>
      <c r="D59" s="69" t="s">
        <v>51</v>
      </c>
      <c r="E59" s="75"/>
      <c r="F59" s="34"/>
    </row>
    <row r="60" spans="1:6" ht="20.100000000000001" customHeight="1" x14ac:dyDescent="0.2">
      <c r="A60" s="2"/>
      <c r="B60" s="67"/>
      <c r="C60" s="70"/>
      <c r="D60" s="70"/>
      <c r="E60" s="76"/>
      <c r="F60" s="34"/>
    </row>
    <row r="61" spans="1:6" ht="20.100000000000001" customHeight="1" x14ac:dyDescent="0.2">
      <c r="A61" s="2"/>
      <c r="B61" s="68"/>
      <c r="C61" s="71"/>
      <c r="D61" s="71"/>
      <c r="E61" s="7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42909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7">
        <f>B59+1</f>
        <v>42909</v>
      </c>
      <c r="C64" s="69" t="s">
        <v>51</v>
      </c>
      <c r="D64" s="69" t="s">
        <v>51</v>
      </c>
      <c r="E64" s="75"/>
      <c r="F64" s="34"/>
    </row>
    <row r="65" spans="1:6" ht="20.100000000000001" customHeight="1" x14ac:dyDescent="0.2">
      <c r="A65" s="2"/>
      <c r="B65" s="67"/>
      <c r="C65" s="70"/>
      <c r="D65" s="70"/>
      <c r="E65" s="76"/>
      <c r="F65" s="34"/>
    </row>
    <row r="66" spans="1:6" ht="20.100000000000001" customHeight="1" x14ac:dyDescent="0.2">
      <c r="A66" s="2"/>
      <c r="B66" s="68"/>
      <c r="C66" s="71"/>
      <c r="D66" s="71"/>
      <c r="E66" s="7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42910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7">
        <f>B64+1</f>
        <v>42910</v>
      </c>
      <c r="C69" s="69"/>
      <c r="D69" s="72"/>
      <c r="E69" s="75"/>
      <c r="F69" s="34"/>
    </row>
    <row r="70" spans="1:6" ht="20.100000000000001" customHeight="1" x14ac:dyDescent="0.2">
      <c r="A70" s="2"/>
      <c r="B70" s="67"/>
      <c r="C70" s="70"/>
      <c r="D70" s="73"/>
      <c r="E70" s="76"/>
      <c r="F70" s="34"/>
    </row>
    <row r="71" spans="1:6" ht="20.100000000000001" customHeight="1" x14ac:dyDescent="0.2">
      <c r="A71" s="2"/>
      <c r="B71" s="68"/>
      <c r="C71" s="71"/>
      <c r="D71" s="74"/>
      <c r="E71" s="7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42911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7">
        <f>B69+1</f>
        <v>42911</v>
      </c>
      <c r="C74" s="69"/>
      <c r="D74" s="72"/>
      <c r="E74" s="75"/>
      <c r="F74" s="34"/>
    </row>
    <row r="75" spans="1:6" ht="20.100000000000001" customHeight="1" x14ac:dyDescent="0.2">
      <c r="A75" s="2"/>
      <c r="B75" s="67"/>
      <c r="C75" s="70"/>
      <c r="D75" s="73"/>
      <c r="E75" s="76"/>
      <c r="F75" s="34"/>
    </row>
    <row r="76" spans="1:6" ht="20.100000000000001" customHeight="1" x14ac:dyDescent="0.2">
      <c r="A76" s="2"/>
      <c r="B76" s="68"/>
      <c r="C76" s="71"/>
      <c r="D76" s="74"/>
      <c r="E76" s="7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11" sqref="D1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0" t="s">
        <v>0</v>
      </c>
      <c r="C1" s="60"/>
      <c r="D1" s="60"/>
      <c r="E1" s="4"/>
      <c r="G1" s="6" t="s">
        <v>1</v>
      </c>
      <c r="H1" s="7"/>
      <c r="I1" s="12"/>
      <c r="J1" s="48"/>
      <c r="K1" s="48"/>
      <c r="L1" s="61"/>
      <c r="M1" s="61"/>
      <c r="N1" s="48"/>
      <c r="O1" s="48"/>
    </row>
    <row r="2" spans="1:15" ht="20.100000000000001" customHeight="1" x14ac:dyDescent="0.2">
      <c r="B2" s="60"/>
      <c r="C2" s="60"/>
      <c r="D2" s="8" t="s">
        <v>2</v>
      </c>
      <c r="E2" s="9">
        <f>C3</f>
        <v>42884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42884</v>
      </c>
      <c r="D3" s="14"/>
      <c r="E3" s="15">
        <f>1+INT((C3-DATE(YEAR(C3+4-WEEKDAY(C3+6)),1,5)+WEEKDAY(DATE(YEAR(C3+4-WEEKDAY(C3+6)),1,3)))/7)</f>
        <v>22</v>
      </c>
      <c r="F3" s="16"/>
      <c r="G3" s="12"/>
      <c r="H3" s="17" t="s">
        <v>6</v>
      </c>
      <c r="I3" s="49">
        <v>6</v>
      </c>
      <c r="J3" s="50"/>
      <c r="K3" s="17" t="s">
        <v>7</v>
      </c>
      <c r="L3" s="62">
        <v>2017</v>
      </c>
      <c r="M3" s="6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4">
        <f>DATE(L3,I3,1)</f>
        <v>42887</v>
      </c>
      <c r="H4" s="65"/>
      <c r="I4" s="65"/>
      <c r="J4" s="65"/>
      <c r="K4" s="65"/>
      <c r="L4" s="65"/>
      <c r="M4" s="6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42884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67">
        <f>C3</f>
        <v>42884</v>
      </c>
      <c r="C7" s="78" t="s">
        <v>52</v>
      </c>
      <c r="D7" s="72" t="s">
        <v>52</v>
      </c>
      <c r="E7" s="75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67"/>
      <c r="C8" s="79"/>
      <c r="D8" s="73"/>
      <c r="E8" s="76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68"/>
      <c r="C9" s="80"/>
      <c r="D9" s="74"/>
      <c r="E9" s="77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42885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7">
        <f>B7+1</f>
        <v>42885</v>
      </c>
      <c r="C12" s="69" t="s">
        <v>52</v>
      </c>
      <c r="D12" s="72" t="s">
        <v>52</v>
      </c>
      <c r="E12" s="7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7"/>
      <c r="C13" s="70"/>
      <c r="D13" s="73"/>
      <c r="E13" s="7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8"/>
      <c r="C14" s="71"/>
      <c r="D14" s="74"/>
      <c r="E14" s="7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42886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7">
        <f>B12+1</f>
        <v>42886</v>
      </c>
      <c r="C17" s="69" t="s">
        <v>53</v>
      </c>
      <c r="D17" s="72" t="s">
        <v>53</v>
      </c>
      <c r="E17" s="75"/>
      <c r="F17" s="34"/>
      <c r="G17" s="40"/>
    </row>
    <row r="18" spans="1:7" ht="20.100000000000001" customHeight="1" x14ac:dyDescent="0.2">
      <c r="A18" s="2"/>
      <c r="B18" s="67"/>
      <c r="C18" s="70"/>
      <c r="D18" s="73"/>
      <c r="E18" s="76"/>
      <c r="F18" s="34"/>
      <c r="G18" s="40"/>
    </row>
    <row r="19" spans="1:7" ht="20.100000000000001" customHeight="1" x14ac:dyDescent="0.2">
      <c r="A19" s="2"/>
      <c r="B19" s="68"/>
      <c r="C19" s="71"/>
      <c r="D19" s="74"/>
      <c r="E19" s="7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42887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7">
        <f>B17+1</f>
        <v>42887</v>
      </c>
      <c r="C22" s="69" t="s">
        <v>53</v>
      </c>
      <c r="D22" s="72" t="s">
        <v>53</v>
      </c>
      <c r="E22" s="75"/>
      <c r="F22" s="34"/>
    </row>
    <row r="23" spans="1:7" ht="20.100000000000001" customHeight="1" x14ac:dyDescent="0.2">
      <c r="A23" s="2"/>
      <c r="B23" s="67"/>
      <c r="C23" s="70"/>
      <c r="D23" s="73"/>
      <c r="E23" s="76"/>
      <c r="F23" s="34"/>
    </row>
    <row r="24" spans="1:7" ht="20.100000000000001" customHeight="1" x14ac:dyDescent="0.2">
      <c r="A24" s="2"/>
      <c r="B24" s="68"/>
      <c r="C24" s="71"/>
      <c r="D24" s="74"/>
      <c r="E24" s="7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42888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7">
        <f>B22+1</f>
        <v>42888</v>
      </c>
      <c r="C27" s="69" t="s">
        <v>50</v>
      </c>
      <c r="D27" s="72" t="s">
        <v>50</v>
      </c>
      <c r="E27" s="75"/>
      <c r="F27" s="34"/>
    </row>
    <row r="28" spans="1:7" ht="20.100000000000001" customHeight="1" x14ac:dyDescent="0.2">
      <c r="A28" s="2"/>
      <c r="B28" s="67"/>
      <c r="C28" s="70"/>
      <c r="D28" s="73"/>
      <c r="E28" s="76"/>
      <c r="F28" s="34"/>
    </row>
    <row r="29" spans="1:7" ht="20.100000000000001" customHeight="1" x14ac:dyDescent="0.2">
      <c r="A29" s="2"/>
      <c r="B29" s="68"/>
      <c r="C29" s="71"/>
      <c r="D29" s="74"/>
      <c r="E29" s="7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42889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67">
        <f>B27+1</f>
        <v>42889</v>
      </c>
      <c r="C32" s="69"/>
      <c r="D32" s="72"/>
      <c r="E32" s="75"/>
      <c r="F32" s="34"/>
    </row>
    <row r="33" spans="1:6" ht="20.100000000000001" customHeight="1" x14ac:dyDescent="0.2">
      <c r="A33" s="2"/>
      <c r="B33" s="67"/>
      <c r="C33" s="70"/>
      <c r="D33" s="73"/>
      <c r="E33" s="76"/>
      <c r="F33" s="34"/>
    </row>
    <row r="34" spans="1:6" ht="20.100000000000001" customHeight="1" x14ac:dyDescent="0.2">
      <c r="A34" s="2"/>
      <c r="B34" s="68"/>
      <c r="C34" s="71"/>
      <c r="D34" s="74"/>
      <c r="E34" s="77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42890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7">
        <f>B32+1</f>
        <v>42890</v>
      </c>
      <c r="C37" s="69"/>
      <c r="D37" s="72"/>
      <c r="E37" s="75"/>
      <c r="F37" s="34"/>
    </row>
    <row r="38" spans="1:6" ht="20.100000000000001" customHeight="1" x14ac:dyDescent="0.2">
      <c r="A38" s="2"/>
      <c r="B38" s="67"/>
      <c r="C38" s="70"/>
      <c r="D38" s="73"/>
      <c r="E38" s="76"/>
      <c r="F38" s="34"/>
    </row>
    <row r="39" spans="1:6" ht="20.100000000000001" customHeight="1" x14ac:dyDescent="0.2">
      <c r="A39" s="2"/>
      <c r="B39" s="68"/>
      <c r="C39" s="71"/>
      <c r="D39" s="74"/>
      <c r="E39" s="77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42891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42891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67">
        <f>B37+1</f>
        <v>42891</v>
      </c>
      <c r="C44" s="69" t="s">
        <v>54</v>
      </c>
      <c r="D44" s="72" t="s">
        <v>54</v>
      </c>
      <c r="E44" s="75"/>
      <c r="F44" s="34"/>
    </row>
    <row r="45" spans="1:6" ht="20.100000000000001" customHeight="1" x14ac:dyDescent="0.2">
      <c r="A45" s="2"/>
      <c r="B45" s="67"/>
      <c r="C45" s="70"/>
      <c r="D45" s="73"/>
      <c r="E45" s="76"/>
      <c r="F45" s="34"/>
    </row>
    <row r="46" spans="1:6" ht="20.100000000000001" customHeight="1" x14ac:dyDescent="0.2">
      <c r="A46" s="2"/>
      <c r="B46" s="68"/>
      <c r="C46" s="71"/>
      <c r="D46" s="74"/>
      <c r="E46" s="7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42892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67">
        <f>B44+1</f>
        <v>42892</v>
      </c>
      <c r="C49" s="69" t="s">
        <v>54</v>
      </c>
      <c r="D49" s="72" t="s">
        <v>54</v>
      </c>
      <c r="E49" s="75"/>
      <c r="F49" s="34"/>
    </row>
    <row r="50" spans="1:6" ht="20.100000000000001" customHeight="1" x14ac:dyDescent="0.2">
      <c r="A50" s="2"/>
      <c r="B50" s="67"/>
      <c r="C50" s="70"/>
      <c r="D50" s="73"/>
      <c r="E50" s="76"/>
      <c r="F50" s="34"/>
    </row>
    <row r="51" spans="1:6" ht="20.100000000000001" customHeight="1" x14ac:dyDescent="0.2">
      <c r="A51" s="2"/>
      <c r="B51" s="68"/>
      <c r="C51" s="71"/>
      <c r="D51" s="74"/>
      <c r="E51" s="7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42893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7">
        <f>B49+1</f>
        <v>42893</v>
      </c>
      <c r="C54" s="69" t="s">
        <v>55</v>
      </c>
      <c r="D54" s="72" t="s">
        <v>55</v>
      </c>
      <c r="E54" s="75"/>
      <c r="F54" s="34"/>
    </row>
    <row r="55" spans="1:6" ht="20.100000000000001" customHeight="1" x14ac:dyDescent="0.2">
      <c r="A55" s="2"/>
      <c r="B55" s="67"/>
      <c r="C55" s="70"/>
      <c r="D55" s="73"/>
      <c r="E55" s="76"/>
      <c r="F55" s="34"/>
    </row>
    <row r="56" spans="1:6" ht="20.100000000000001" customHeight="1" x14ac:dyDescent="0.2">
      <c r="A56" s="2"/>
      <c r="B56" s="68"/>
      <c r="C56" s="71"/>
      <c r="D56" s="74"/>
      <c r="E56" s="7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42894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7">
        <f>B54+1</f>
        <v>42894</v>
      </c>
      <c r="C59" s="69" t="s">
        <v>56</v>
      </c>
      <c r="D59" s="72" t="s">
        <v>56</v>
      </c>
      <c r="E59" s="75"/>
      <c r="F59" s="34"/>
    </row>
    <row r="60" spans="1:6" ht="20.100000000000001" customHeight="1" x14ac:dyDescent="0.2">
      <c r="A60" s="2"/>
      <c r="B60" s="67"/>
      <c r="C60" s="70"/>
      <c r="D60" s="73"/>
      <c r="E60" s="76"/>
      <c r="F60" s="34"/>
    </row>
    <row r="61" spans="1:6" ht="20.100000000000001" customHeight="1" x14ac:dyDescent="0.2">
      <c r="A61" s="2"/>
      <c r="B61" s="68"/>
      <c r="C61" s="71"/>
      <c r="D61" s="74"/>
      <c r="E61" s="7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42895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7">
        <f>B59+1</f>
        <v>42895</v>
      </c>
      <c r="C64" s="69" t="s">
        <v>57</v>
      </c>
      <c r="D64" s="72" t="s">
        <v>58</v>
      </c>
      <c r="E64" s="75"/>
      <c r="F64" s="34"/>
    </row>
    <row r="65" spans="1:6" ht="20.100000000000001" customHeight="1" x14ac:dyDescent="0.2">
      <c r="A65" s="2"/>
      <c r="B65" s="67"/>
      <c r="C65" s="70"/>
      <c r="D65" s="73"/>
      <c r="E65" s="76"/>
      <c r="F65" s="34"/>
    </row>
    <row r="66" spans="1:6" ht="20.100000000000001" customHeight="1" x14ac:dyDescent="0.2">
      <c r="A66" s="2"/>
      <c r="B66" s="68"/>
      <c r="C66" s="71"/>
      <c r="D66" s="74"/>
      <c r="E66" s="7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42896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7">
        <f>B64+1</f>
        <v>42896</v>
      </c>
      <c r="C69" s="69"/>
      <c r="D69" s="72"/>
      <c r="E69" s="75"/>
      <c r="F69" s="34"/>
    </row>
    <row r="70" spans="1:6" ht="20.100000000000001" customHeight="1" x14ac:dyDescent="0.2">
      <c r="A70" s="2"/>
      <c r="B70" s="67"/>
      <c r="C70" s="70"/>
      <c r="D70" s="73"/>
      <c r="E70" s="76"/>
      <c r="F70" s="34"/>
    </row>
    <row r="71" spans="1:6" ht="20.100000000000001" customHeight="1" x14ac:dyDescent="0.2">
      <c r="A71" s="2"/>
      <c r="B71" s="68"/>
      <c r="C71" s="71"/>
      <c r="D71" s="74"/>
      <c r="E71" s="7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42897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7">
        <f>B69+1</f>
        <v>42897</v>
      </c>
      <c r="C74" s="69"/>
      <c r="D74" s="72"/>
      <c r="E74" s="75"/>
      <c r="F74" s="34"/>
    </row>
    <row r="75" spans="1:6" ht="20.100000000000001" customHeight="1" x14ac:dyDescent="0.2">
      <c r="A75" s="2"/>
      <c r="B75" s="67"/>
      <c r="C75" s="70"/>
      <c r="D75" s="73"/>
      <c r="E75" s="76"/>
      <c r="F75" s="34"/>
    </row>
    <row r="76" spans="1:6" ht="20.100000000000001" customHeight="1" x14ac:dyDescent="0.2">
      <c r="A76" s="2"/>
      <c r="B76" s="68"/>
      <c r="C76" s="71"/>
      <c r="D76" s="74"/>
      <c r="E76" s="7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ColWidth="9" defaultRowHeight="13.5" x14ac:dyDescent="0.15"/>
  <sheetData>
    <row r="1" spans="1:1" x14ac:dyDescent="0.15">
      <c r="A1" s="54" t="s">
        <v>17</v>
      </c>
    </row>
    <row r="2" spans="1:1" x14ac:dyDescent="0.15">
      <c r="A2" s="54" t="s">
        <v>27</v>
      </c>
    </row>
    <row r="3" spans="1:1" x14ac:dyDescent="0.15">
      <c r="A3" s="54" t="s">
        <v>26</v>
      </c>
    </row>
  </sheetData>
  <phoneticPr fontId="2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13</vt:i4>
      </vt:variant>
    </vt:vector>
  </HeadingPairs>
  <TitlesOfParts>
    <vt:vector size="27" baseType="lpstr">
      <vt:lpstr>newest</vt:lpstr>
      <vt:lpstr>week34 - 35</vt:lpstr>
      <vt:lpstr>week32 - 33</vt:lpstr>
      <vt:lpstr>Week30 - 31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  <vt:lpstr>'Week28 - 29'!Print_Area</vt:lpstr>
      <vt:lpstr>'Week30 - 31'!Print_Area</vt:lpstr>
      <vt:lpstr>'week32 - 33'!Print_Area</vt:lpstr>
      <vt:lpstr>'week34 - 35'!Print_Area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2017-09-03T11:14:35Z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2052-10.1.0.6748</vt:lpwstr>
  </property>
</Properties>
</file>