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927"/>
  <workbookPr/>
  <mc:AlternateContent xmlns:mc="http://schemas.openxmlformats.org/markup-compatibility/2006">
    <mc:Choice Requires="x15">
      <x15ac:absPath xmlns:x15ac="http://schemas.microsoft.com/office/spreadsheetml/2010/11/ac" url="E:\工作\0 工作日报\无纸化日报Github\Project-Process-library\Weekly Schedule\"/>
    </mc:Choice>
  </mc:AlternateContent>
  <bookViews>
    <workbookView xWindow="0" yWindow="0" windowWidth="20490" windowHeight="7755"/>
  </bookViews>
  <sheets>
    <sheet name="Week 18-19" sheetId="8" r:id="rId1"/>
    <sheet name="Week 16-17" sheetId="7" r:id="rId2"/>
    <sheet name="Week 14-15" sheetId="5" r:id="rId3"/>
    <sheet name="Week 12-13" sheetId="6" r:id="rId4"/>
  </sheets>
  <definedNames>
    <definedName name="_xlnm.Print_Area" localSheetId="2">'Week 14-15'!$B$2:$E$39</definedName>
    <definedName name="_xlnm.Print_Area" localSheetId="1">'Week 16-17'!$B$2:$E$39</definedName>
    <definedName name="valuevx">42.314159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1" i="8" l="1"/>
  <c r="E41" i="8" s="1"/>
  <c r="B7" i="8"/>
  <c r="B12" i="8" s="1"/>
  <c r="G6" i="8"/>
  <c r="H6" i="8" s="1"/>
  <c r="I6" i="8" s="1"/>
  <c r="J6" i="8" s="1"/>
  <c r="K6" i="8" s="1"/>
  <c r="L6" i="8" s="1"/>
  <c r="M6" i="8" s="1"/>
  <c r="G7" i="8" s="1"/>
  <c r="H7" i="8" s="1"/>
  <c r="I7" i="8" s="1"/>
  <c r="J7" i="8" s="1"/>
  <c r="K7" i="8" s="1"/>
  <c r="L7" i="8" s="1"/>
  <c r="M7" i="8" s="1"/>
  <c r="G8" i="8" s="1"/>
  <c r="H8" i="8" s="1"/>
  <c r="I8" i="8" s="1"/>
  <c r="J8" i="8" s="1"/>
  <c r="K8" i="8" s="1"/>
  <c r="L8" i="8" s="1"/>
  <c r="M8" i="8" s="1"/>
  <c r="G9" i="8" s="1"/>
  <c r="H9" i="8" s="1"/>
  <c r="I9" i="8" s="1"/>
  <c r="J9" i="8" s="1"/>
  <c r="K9" i="8" s="1"/>
  <c r="L9" i="8" s="1"/>
  <c r="M9" i="8" s="1"/>
  <c r="G10" i="8" s="1"/>
  <c r="H10" i="8" s="1"/>
  <c r="I10" i="8" s="1"/>
  <c r="J10" i="8" s="1"/>
  <c r="K10" i="8" s="1"/>
  <c r="L10" i="8" s="1"/>
  <c r="M10" i="8" s="1"/>
  <c r="G11" i="8" s="1"/>
  <c r="H11" i="8" s="1"/>
  <c r="I11" i="8" s="1"/>
  <c r="J11" i="8" s="1"/>
  <c r="K11" i="8" s="1"/>
  <c r="L11" i="8" s="1"/>
  <c r="M11" i="8" s="1"/>
  <c r="G4" i="8"/>
  <c r="E3" i="8"/>
  <c r="E2" i="8"/>
  <c r="B6" i="8" l="1"/>
  <c r="B17" i="8"/>
  <c r="B11" i="8"/>
  <c r="C41" i="7"/>
  <c r="E41" i="7" s="1"/>
  <c r="G4" i="7"/>
  <c r="G6" i="7" s="1"/>
  <c r="H6" i="7" s="1"/>
  <c r="I6" i="7" s="1"/>
  <c r="J6" i="7" s="1"/>
  <c r="K6" i="7" s="1"/>
  <c r="L6" i="7" s="1"/>
  <c r="M6" i="7" s="1"/>
  <c r="G7" i="7" s="1"/>
  <c r="H7" i="7" s="1"/>
  <c r="I7" i="7" s="1"/>
  <c r="J7" i="7" s="1"/>
  <c r="K7" i="7" s="1"/>
  <c r="L7" i="7" s="1"/>
  <c r="M7" i="7" s="1"/>
  <c r="G8" i="7" s="1"/>
  <c r="H8" i="7" s="1"/>
  <c r="I8" i="7" s="1"/>
  <c r="J8" i="7" s="1"/>
  <c r="K8" i="7" s="1"/>
  <c r="L8" i="7" s="1"/>
  <c r="M8" i="7" s="1"/>
  <c r="G9" i="7" s="1"/>
  <c r="H9" i="7" s="1"/>
  <c r="I9" i="7" s="1"/>
  <c r="J9" i="7" s="1"/>
  <c r="K9" i="7" s="1"/>
  <c r="L9" i="7" s="1"/>
  <c r="M9" i="7" s="1"/>
  <c r="G10" i="7" s="1"/>
  <c r="H10" i="7" s="1"/>
  <c r="I10" i="7" s="1"/>
  <c r="J10" i="7" s="1"/>
  <c r="K10" i="7" s="1"/>
  <c r="L10" i="7" s="1"/>
  <c r="M10" i="7" s="1"/>
  <c r="G11" i="7" s="1"/>
  <c r="H11" i="7" s="1"/>
  <c r="I11" i="7" s="1"/>
  <c r="J11" i="7" s="1"/>
  <c r="K11" i="7" s="1"/>
  <c r="L11" i="7" s="1"/>
  <c r="M11" i="7" s="1"/>
  <c r="E3" i="7"/>
  <c r="E2" i="7"/>
  <c r="B7" i="7" s="1"/>
  <c r="C41" i="6"/>
  <c r="E41" i="6" s="1"/>
  <c r="G4" i="6"/>
  <c r="G6" i="6" s="1"/>
  <c r="H6" i="6" s="1"/>
  <c r="I6" i="6" s="1"/>
  <c r="J6" i="6" s="1"/>
  <c r="K6" i="6" s="1"/>
  <c r="L6" i="6" s="1"/>
  <c r="M6" i="6" s="1"/>
  <c r="G7" i="6" s="1"/>
  <c r="H7" i="6" s="1"/>
  <c r="I7" i="6" s="1"/>
  <c r="J7" i="6" s="1"/>
  <c r="K7" i="6" s="1"/>
  <c r="L7" i="6" s="1"/>
  <c r="M7" i="6" s="1"/>
  <c r="G8" i="6" s="1"/>
  <c r="H8" i="6" s="1"/>
  <c r="I8" i="6" s="1"/>
  <c r="J8" i="6" s="1"/>
  <c r="K8" i="6" s="1"/>
  <c r="L8" i="6" s="1"/>
  <c r="M8" i="6" s="1"/>
  <c r="G9" i="6" s="1"/>
  <c r="H9" i="6" s="1"/>
  <c r="I9" i="6" s="1"/>
  <c r="J9" i="6" s="1"/>
  <c r="K9" i="6" s="1"/>
  <c r="L9" i="6" s="1"/>
  <c r="M9" i="6" s="1"/>
  <c r="G10" i="6" s="1"/>
  <c r="H10" i="6" s="1"/>
  <c r="I10" i="6" s="1"/>
  <c r="J10" i="6" s="1"/>
  <c r="K10" i="6" s="1"/>
  <c r="L10" i="6" s="1"/>
  <c r="M10" i="6" s="1"/>
  <c r="G11" i="6" s="1"/>
  <c r="H11" i="6" s="1"/>
  <c r="I11" i="6" s="1"/>
  <c r="J11" i="6" s="1"/>
  <c r="K11" i="6" s="1"/>
  <c r="L11" i="6" s="1"/>
  <c r="M11" i="6" s="1"/>
  <c r="E3" i="6"/>
  <c r="E2" i="6"/>
  <c r="B7" i="6" s="1"/>
  <c r="B16" i="8" l="1"/>
  <c r="B22" i="8"/>
  <c r="B12" i="7"/>
  <c r="B6" i="7"/>
  <c r="B12" i="6"/>
  <c r="B17" i="6" s="1"/>
  <c r="B6" i="6"/>
  <c r="E2" i="5"/>
  <c r="B27" i="8" l="1"/>
  <c r="B21" i="8"/>
  <c r="B17" i="7"/>
  <c r="B11" i="7"/>
  <c r="B11" i="6"/>
  <c r="B22" i="6"/>
  <c r="B16" i="6"/>
  <c r="C41" i="5"/>
  <c r="G4" i="5"/>
  <c r="G6" i="5" s="1"/>
  <c r="H6" i="5" s="1"/>
  <c r="I6" i="5" s="1"/>
  <c r="J6" i="5" s="1"/>
  <c r="K6" i="5" s="1"/>
  <c r="L6" i="5" s="1"/>
  <c r="M6" i="5" s="1"/>
  <c r="G7" i="5" s="1"/>
  <c r="H7" i="5" s="1"/>
  <c r="I7" i="5" s="1"/>
  <c r="J7" i="5" s="1"/>
  <c r="K7" i="5" s="1"/>
  <c r="L7" i="5" s="1"/>
  <c r="M7" i="5" s="1"/>
  <c r="G8" i="5" s="1"/>
  <c r="H8" i="5" s="1"/>
  <c r="I8" i="5" s="1"/>
  <c r="J8" i="5" s="1"/>
  <c r="K8" i="5" s="1"/>
  <c r="L8" i="5" s="1"/>
  <c r="M8" i="5" s="1"/>
  <c r="G9" i="5" s="1"/>
  <c r="H9" i="5" s="1"/>
  <c r="I9" i="5" s="1"/>
  <c r="J9" i="5" s="1"/>
  <c r="K9" i="5" s="1"/>
  <c r="L9" i="5" s="1"/>
  <c r="M9" i="5" s="1"/>
  <c r="G10" i="5" s="1"/>
  <c r="H10" i="5" s="1"/>
  <c r="I10" i="5" s="1"/>
  <c r="B26" i="8" l="1"/>
  <c r="B32" i="8"/>
  <c r="B16" i="7"/>
  <c r="B22" i="7"/>
  <c r="B27" i="6"/>
  <c r="B21" i="6"/>
  <c r="E41" i="5"/>
  <c r="J10" i="5"/>
  <c r="K10" i="5" s="1"/>
  <c r="L10" i="5" s="1"/>
  <c r="M10" i="5" s="1"/>
  <c r="B37" i="8" l="1"/>
  <c r="B31" i="8"/>
  <c r="B27" i="7"/>
  <c r="B21" i="7"/>
  <c r="B32" i="6"/>
  <c r="B26" i="6"/>
  <c r="G11" i="5"/>
  <c r="H11" i="5" s="1"/>
  <c r="I11" i="5" s="1"/>
  <c r="J11" i="5" s="1"/>
  <c r="K11" i="5" s="1"/>
  <c r="L11" i="5" s="1"/>
  <c r="M11" i="5" s="1"/>
  <c r="E3" i="5"/>
  <c r="B44" i="8" l="1"/>
  <c r="B36" i="8"/>
  <c r="B26" i="7"/>
  <c r="B32" i="7"/>
  <c r="B37" i="6"/>
  <c r="B31" i="6"/>
  <c r="B7" i="5"/>
  <c r="B6" i="5" s="1"/>
  <c r="B43" i="8" l="1"/>
  <c r="B49" i="8"/>
  <c r="B37" i="7"/>
  <c r="B31" i="7"/>
  <c r="B36" i="6"/>
  <c r="B44" i="6"/>
  <c r="B12" i="5"/>
  <c r="B11" i="5" s="1"/>
  <c r="B54" i="8" l="1"/>
  <c r="B48" i="8"/>
  <c r="B44" i="7"/>
  <c r="B36" i="7"/>
  <c r="B49" i="6"/>
  <c r="B43" i="6"/>
  <c r="B17" i="5"/>
  <c r="B16" i="5" s="1"/>
  <c r="B53" i="8" l="1"/>
  <c r="B59" i="8"/>
  <c r="B43" i="7"/>
  <c r="B49" i="7"/>
  <c r="B54" i="6"/>
  <c r="B48" i="6"/>
  <c r="B22" i="5"/>
  <c r="B21" i="5" s="1"/>
  <c r="B64" i="8" l="1"/>
  <c r="B58" i="8"/>
  <c r="B54" i="7"/>
  <c r="B48" i="7"/>
  <c r="B59" i="6"/>
  <c r="B53" i="6"/>
  <c r="B27" i="5"/>
  <c r="B26" i="5" s="1"/>
  <c r="B63" i="8" l="1"/>
  <c r="B69" i="8"/>
  <c r="B53" i="7"/>
  <c r="B59" i="7"/>
  <c r="B64" i="6"/>
  <c r="B58" i="6"/>
  <c r="B32" i="5"/>
  <c r="B31" i="5" s="1"/>
  <c r="B74" i="8" l="1"/>
  <c r="B73" i="8" s="1"/>
  <c r="B68" i="8"/>
  <c r="B64" i="7"/>
  <c r="B58" i="7"/>
  <c r="B69" i="6"/>
  <c r="B63" i="6"/>
  <c r="B37" i="5"/>
  <c r="B63" i="7" l="1"/>
  <c r="B69" i="7"/>
  <c r="B74" i="6"/>
  <c r="B73" i="6" s="1"/>
  <c r="B68" i="6"/>
  <c r="B36" i="5"/>
  <c r="B44" i="5"/>
  <c r="B74" i="7" l="1"/>
  <c r="B73" i="7" s="1"/>
  <c r="B68" i="7"/>
  <c r="B43" i="5"/>
  <c r="B49" i="5"/>
  <c r="B54" i="5" l="1"/>
  <c r="B48" i="5"/>
  <c r="B59" i="5" l="1"/>
  <c r="B53" i="5"/>
  <c r="B64" i="5" l="1"/>
  <c r="B58" i="5"/>
  <c r="B63" i="5" l="1"/>
  <c r="B69" i="5"/>
  <c r="B74" i="5" l="1"/>
  <c r="B73" i="5" s="1"/>
  <c r="B68" i="5"/>
</calcChain>
</file>

<file path=xl/sharedStrings.xml><?xml version="1.0" encoding="utf-8"?>
<sst xmlns="http://schemas.openxmlformats.org/spreadsheetml/2006/main" count="163" uniqueCount="43">
  <si>
    <t>MORNING</t>
  </si>
  <si>
    <t>AFTERNOON</t>
  </si>
  <si>
    <t>EVENING</t>
  </si>
  <si>
    <t>Starting:</t>
  </si>
  <si>
    <t>For the 
Week of:</t>
  </si>
  <si>
    <t>For reference …</t>
  </si>
  <si>
    <t>Month:</t>
  </si>
  <si>
    <t>Year:</t>
  </si>
  <si>
    <t>Su</t>
  </si>
  <si>
    <t>M</t>
  </si>
  <si>
    <t>Tu</t>
  </si>
  <si>
    <t>W</t>
  </si>
  <si>
    <t>Th</t>
  </si>
  <si>
    <t>F</t>
  </si>
  <si>
    <t>Sa</t>
  </si>
  <si>
    <t>INSTRUCTIONS</t>
  </si>
  <si>
    <t>• Enter the Start Time in cell A6 as "8:00 AM"</t>
  </si>
  <si>
    <t>• Enter the Start Date for the week in cell C4</t>
  </si>
  <si>
    <t>BIWEEKLY WORK SCHEDULE</t>
    <phoneticPr fontId="11" type="noConversion"/>
  </si>
  <si>
    <t>© 2017 PAPERLESS LLC</t>
    <phoneticPr fontId="16" type="noConversion"/>
  </si>
  <si>
    <t>« Every Monday</t>
    <phoneticPr fontId="11" type="noConversion"/>
  </si>
  <si>
    <t>中石油电子招投标网上线支撑</t>
    <phoneticPr fontId="11" type="noConversion"/>
  </si>
  <si>
    <t>北京菜市口CFCA新员工入职培训</t>
    <phoneticPr fontId="11" type="noConversion"/>
  </si>
  <si>
    <t>公司学习</t>
    <phoneticPr fontId="11" type="noConversion"/>
  </si>
  <si>
    <t>公司熟悉柜外清接口-哈行POC测试</t>
    <phoneticPr fontId="11" type="noConversion"/>
  </si>
  <si>
    <t>亦庄跟踪开发人员开发COM组件</t>
    <phoneticPr fontId="11" type="noConversion"/>
  </si>
  <si>
    <t>哈行POC测试环境安装（人民日报社）</t>
    <phoneticPr fontId="11" type="noConversion"/>
  </si>
  <si>
    <t>周末</t>
    <phoneticPr fontId="11" type="noConversion"/>
  </si>
  <si>
    <t>哈尔滨银行POC测试</t>
    <phoneticPr fontId="11" type="noConversion"/>
  </si>
  <si>
    <t>中油瑞飞安装无纸化和预置前置</t>
    <phoneticPr fontId="11" type="noConversion"/>
  </si>
  <si>
    <t>中油瑞飞安装无纸化和预置前置(外出)</t>
    <phoneticPr fontId="11" type="noConversion"/>
  </si>
  <si>
    <t>中油瑞飞安装无纸化和预置前置(外出)</t>
    <phoneticPr fontId="11" type="noConversion"/>
  </si>
  <si>
    <t>中油瑞飞安装无纸化和预置前置</t>
    <phoneticPr fontId="11" type="noConversion"/>
  </si>
  <si>
    <t>中石油物采申请测试证书</t>
    <phoneticPr fontId="11" type="noConversion"/>
  </si>
  <si>
    <t xml:space="preserve">中油瑞飞安装无纸化和预置前置 </t>
    <phoneticPr fontId="11" type="noConversion"/>
  </si>
  <si>
    <t>了解威海商业银行情况，和PL，项目经理达成出差目标。</t>
    <phoneticPr fontId="11" type="noConversion"/>
  </si>
  <si>
    <t>（外出）威海市商业银行沟通需求，搭建无纸化测试环境，指导无纸化接口使用。</t>
    <phoneticPr fontId="11" type="noConversion"/>
  </si>
  <si>
    <t>假期</t>
    <phoneticPr fontId="11" type="noConversion"/>
  </si>
  <si>
    <t>请事假一天</t>
    <phoneticPr fontId="11" type="noConversion"/>
  </si>
  <si>
    <t>河北幸福消费金融支持部署实施</t>
    <phoneticPr fontId="11" type="noConversion"/>
  </si>
  <si>
    <t>（外出）</t>
    <phoneticPr fontId="11" type="noConversion"/>
  </si>
  <si>
    <t>河北幸福消费金融支持部署实施</t>
    <phoneticPr fontId="11" type="noConversion"/>
  </si>
  <si>
    <t>（外出）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</si>
</sst>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76" formatCode="d"/>
    <numFmt numFmtId="177" formatCode="dddd"/>
    <numFmt numFmtId="178" formatCode="[$-F800]dddd\,\ mmmm\ dd\,\ yyyy"/>
    <numFmt numFmtId="179" formatCode="mmmm\ d\,\ yyyy\ \(dddd\)"/>
    <numFmt numFmtId="180" formatCode="&quot;Week &quot;00"/>
    <numFmt numFmtId="181" formatCode="mmmm\ yyyy"/>
  </numFmts>
  <fonts count="21" x14ac:knownFonts="1">
    <font>
      <sz val="11"/>
      <color theme="1"/>
      <name val="宋体"/>
      <family val="2"/>
      <scheme val="minor"/>
    </font>
    <font>
      <sz val="11"/>
      <color theme="1"/>
      <name val="Arial"/>
      <family val="2"/>
    </font>
    <font>
      <sz val="8"/>
      <color theme="1"/>
      <name val="Arial"/>
      <family val="2"/>
    </font>
    <font>
      <sz val="36"/>
      <color theme="1"/>
      <name val="Arial"/>
      <family val="2"/>
    </font>
    <font>
      <b/>
      <sz val="8"/>
      <color theme="0"/>
      <name val="Arial"/>
      <family val="2"/>
    </font>
    <font>
      <b/>
      <sz val="9"/>
      <color theme="1" tint="0.499984740745262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宋体"/>
      <family val="2"/>
      <scheme val="minor"/>
    </font>
    <font>
      <sz val="20"/>
      <color theme="1" tint="0.34998626667073579"/>
      <name val="Arial"/>
      <family val="2"/>
    </font>
    <font>
      <b/>
      <sz val="9"/>
      <color theme="4"/>
      <name val="Arial"/>
      <family val="2"/>
    </font>
    <font>
      <b/>
      <sz val="9"/>
      <color theme="6"/>
      <name val="Arial"/>
      <family val="2"/>
    </font>
    <font>
      <sz val="9"/>
      <name val="宋体"/>
      <family val="3"/>
      <charset val="134"/>
      <scheme val="minor"/>
    </font>
    <font>
      <sz val="8"/>
      <name val="Tahoma"/>
      <family val="2"/>
    </font>
    <font>
      <b/>
      <sz val="12"/>
      <color theme="4"/>
      <name val="Tahoma"/>
      <family val="2"/>
    </font>
    <font>
      <sz val="10"/>
      <name val="Tahoma"/>
      <family val="2"/>
    </font>
    <font>
      <sz val="8"/>
      <name val="Trebuchet MS"/>
      <family val="2"/>
    </font>
    <font>
      <sz val="10"/>
      <name val="Trebuchet MS"/>
      <family val="2"/>
    </font>
    <font>
      <i/>
      <sz val="8"/>
      <name val="Tahoma"/>
      <family val="2"/>
    </font>
    <font>
      <b/>
      <sz val="12"/>
      <color indexed="9"/>
      <name val="Tahoma"/>
      <family val="2"/>
    </font>
    <font>
      <sz val="11"/>
      <color theme="1"/>
      <name val="宋体"/>
      <family val="3"/>
      <charset val="134"/>
    </font>
    <font>
      <b/>
      <sz val="11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hair">
        <color indexed="64"/>
      </left>
      <right style="hair">
        <color indexed="64"/>
      </right>
      <top style="thin">
        <color auto="1"/>
      </top>
      <bottom style="hair">
        <color theme="0" tint="-0.34998626667073579"/>
      </bottom>
      <diagonal/>
    </border>
    <border>
      <left style="hair">
        <color indexed="64"/>
      </left>
      <right style="hair">
        <color indexed="64"/>
      </right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indexed="64"/>
      </left>
      <right style="hair">
        <color indexed="64"/>
      </right>
      <top style="hair">
        <color theme="0" tint="-0.34998626667073579"/>
      </top>
      <bottom style="thin">
        <color auto="1"/>
      </bottom>
      <diagonal/>
    </border>
    <border>
      <left/>
      <right style="hair">
        <color indexed="64"/>
      </right>
      <top style="thin">
        <color auto="1"/>
      </top>
      <bottom style="hair">
        <color theme="0" tint="-0.34998626667073579"/>
      </bottom>
      <diagonal/>
    </border>
    <border>
      <left/>
      <right style="hair">
        <color indexed="64"/>
      </right>
      <top style="hair">
        <color theme="0" tint="-0.34998626667073579"/>
      </top>
      <bottom style="hair">
        <color theme="0" tint="-0.34998626667073579"/>
      </bottom>
      <diagonal/>
    </border>
    <border>
      <left/>
      <right style="hair">
        <color indexed="64"/>
      </right>
      <top style="hair">
        <color theme="0" tint="-0.34998626667073579"/>
      </top>
      <bottom style="thin">
        <color auto="1"/>
      </bottom>
      <diagonal/>
    </border>
    <border>
      <left style="hair">
        <color indexed="64"/>
      </left>
      <right style="thin">
        <color indexed="64"/>
      </right>
      <top style="thin">
        <color auto="1"/>
      </top>
      <bottom style="hair">
        <color theme="0" tint="-0.34998626667073579"/>
      </bottom>
      <diagonal/>
    </border>
    <border>
      <left style="hair">
        <color indexed="64"/>
      </left>
      <right style="thin">
        <color indexed="64"/>
      </right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indexed="64"/>
      </left>
      <right style="thin">
        <color indexed="64"/>
      </right>
      <top style="hair">
        <color theme="0" tint="-0.34998626667073579"/>
      </top>
      <bottom style="thin">
        <color auto="1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/>
      <bottom style="thin">
        <color indexed="55"/>
      </bottom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 style="thin">
        <color indexed="55"/>
      </left>
      <right/>
      <top/>
      <bottom/>
      <diagonal/>
    </border>
    <border>
      <left/>
      <right style="thin">
        <color indexed="55"/>
      </right>
      <top/>
      <bottom/>
      <diagonal/>
    </border>
    <border>
      <left/>
      <right/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indexed="64"/>
      </left>
      <right/>
      <top style="hair">
        <color theme="0" tint="-0.34998626667073579"/>
      </top>
      <bottom style="hair">
        <color theme="0" tint="-0.34998626667073579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57">
    <xf numFmtId="0" fontId="0" fillId="0" borderId="0" xfId="0"/>
    <xf numFmtId="0" fontId="1" fillId="0" borderId="0" xfId="0" applyFont="1"/>
    <xf numFmtId="0" fontId="1" fillId="0" borderId="0" xfId="0" applyFont="1" applyBorder="1"/>
    <xf numFmtId="0" fontId="2" fillId="0" borderId="0" xfId="0" applyFont="1" applyBorder="1" applyAlignment="1">
      <alignment horizontal="center" vertical="top"/>
    </xf>
    <xf numFmtId="0" fontId="5" fillId="0" borderId="0" xfId="0" applyFont="1" applyAlignment="1">
      <alignment horizontal="center" vertical="center"/>
    </xf>
    <xf numFmtId="0" fontId="2" fillId="0" borderId="0" xfId="0" applyFont="1"/>
    <xf numFmtId="0" fontId="6" fillId="0" borderId="0" xfId="0" applyFont="1" applyAlignment="1">
      <alignment horizontal="right" vertical="center"/>
    </xf>
    <xf numFmtId="177" fontId="4" fillId="3" borderId="1" xfId="0" applyNumberFormat="1" applyFont="1" applyFill="1" applyBorder="1" applyAlignment="1">
      <alignment horizontal="center" vertical="center"/>
    </xf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/>
    <xf numFmtId="0" fontId="10" fillId="0" borderId="0" xfId="0" applyFont="1" applyAlignment="1">
      <alignment vertical="center"/>
    </xf>
    <xf numFmtId="0" fontId="10" fillId="0" borderId="0" xfId="0" applyFont="1" applyAlignment="1">
      <alignment vertical="center" wrapText="1"/>
    </xf>
    <xf numFmtId="178" fontId="1" fillId="0" borderId="0" xfId="0" applyNumberFormat="1" applyFont="1" applyBorder="1" applyAlignment="1">
      <alignment horizontal="center" vertical="center" shrinkToFit="1"/>
    </xf>
    <xf numFmtId="0" fontId="14" fillId="0" borderId="0" xfId="0" applyFont="1"/>
    <xf numFmtId="179" fontId="13" fillId="0" borderId="0" xfId="0" applyNumberFormat="1" applyFont="1" applyAlignment="1">
      <alignment vertical="center"/>
    </xf>
    <xf numFmtId="0" fontId="12" fillId="0" borderId="0" xfId="0" applyFont="1" applyAlignment="1">
      <alignment horizontal="right" vertical="center" wrapText="1"/>
    </xf>
    <xf numFmtId="180" fontId="14" fillId="0" borderId="0" xfId="0" applyNumberFormat="1" applyFont="1" applyAlignment="1">
      <alignment horizontal="right"/>
    </xf>
    <xf numFmtId="0" fontId="15" fillId="0" borderId="0" xfId="0" applyFont="1" applyProtection="1"/>
    <xf numFmtId="0" fontId="0" fillId="0" borderId="0" xfId="0" applyProtection="1"/>
    <xf numFmtId="0" fontId="14" fillId="0" borderId="0" xfId="0" applyFont="1" applyProtection="1"/>
    <xf numFmtId="0" fontId="14" fillId="0" borderId="0" xfId="0" applyFont="1" applyFill="1"/>
    <xf numFmtId="0" fontId="17" fillId="0" borderId="0" xfId="0" applyFont="1" applyProtection="1"/>
    <xf numFmtId="0" fontId="12" fillId="0" borderId="0" xfId="0" applyFont="1" applyBorder="1" applyAlignment="1" applyProtection="1">
      <alignment horizontal="right"/>
    </xf>
    <xf numFmtId="0" fontId="14" fillId="0" borderId="13" xfId="0" applyFont="1" applyBorder="1" applyAlignment="1" applyProtection="1">
      <alignment horizontal="center"/>
      <protection locked="0"/>
    </xf>
    <xf numFmtId="0" fontId="14" fillId="0" borderId="14" xfId="0" applyFont="1" applyBorder="1" applyAlignment="1" applyProtection="1">
      <protection locked="0"/>
    </xf>
    <xf numFmtId="0" fontId="14" fillId="4" borderId="18" xfId="0" applyFont="1" applyFill="1" applyBorder="1" applyAlignment="1" applyProtection="1">
      <alignment horizontal="center"/>
    </xf>
    <xf numFmtId="0" fontId="14" fillId="4" borderId="0" xfId="0" applyFont="1" applyFill="1" applyBorder="1" applyAlignment="1" applyProtection="1">
      <alignment horizontal="center"/>
    </xf>
    <xf numFmtId="0" fontId="14" fillId="4" borderId="19" xfId="0" applyFont="1" applyFill="1" applyBorder="1" applyAlignment="1" applyProtection="1">
      <alignment horizontal="center"/>
    </xf>
    <xf numFmtId="176" fontId="14" fillId="0" borderId="13" xfId="0" applyNumberFormat="1" applyFont="1" applyBorder="1" applyAlignment="1" applyProtection="1">
      <alignment horizontal="center"/>
    </xf>
    <xf numFmtId="0" fontId="9" fillId="0" borderId="0" xfId="0" applyFont="1" applyProtection="1"/>
    <xf numFmtId="0" fontId="1" fillId="5" borderId="0" xfId="0" applyFont="1" applyFill="1"/>
    <xf numFmtId="14" fontId="1" fillId="0" borderId="0" xfId="0" applyNumberFormat="1" applyFont="1" applyBorder="1" applyAlignment="1">
      <alignment horizontal="center" vertical="center" shrinkToFit="1"/>
    </xf>
    <xf numFmtId="0" fontId="19" fillId="0" borderId="8" xfId="0" applyFont="1" applyBorder="1"/>
    <xf numFmtId="0" fontId="19" fillId="0" borderId="11" xfId="0" applyFont="1" applyBorder="1"/>
    <xf numFmtId="0" fontId="19" fillId="0" borderId="20" xfId="0" applyFont="1" applyBorder="1"/>
    <xf numFmtId="0" fontId="1" fillId="0" borderId="21" xfId="0" applyFont="1" applyBorder="1"/>
    <xf numFmtId="0" fontId="19" fillId="0" borderId="8" xfId="0" applyFont="1" applyBorder="1" applyAlignment="1">
      <alignment wrapText="1"/>
    </xf>
    <xf numFmtId="0" fontId="20" fillId="0" borderId="8" xfId="0" applyFont="1" applyBorder="1"/>
    <xf numFmtId="0" fontId="20" fillId="0" borderId="5" xfId="0" applyFont="1" applyBorder="1"/>
    <xf numFmtId="176" fontId="3" fillId="2" borderId="2" xfId="0" applyNumberFormat="1" applyFont="1" applyFill="1" applyBorder="1" applyAlignment="1">
      <alignment horizontal="center" vertical="center"/>
    </xf>
    <xf numFmtId="176" fontId="3" fillId="2" borderId="3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7" fillId="0" borderId="0" xfId="1" applyFill="1" applyAlignment="1" applyProtection="1">
      <alignment horizontal="center"/>
    </xf>
    <xf numFmtId="0" fontId="14" fillId="0" borderId="15" xfId="0" applyFont="1" applyBorder="1" applyAlignment="1" applyProtection="1">
      <alignment horizontal="center"/>
      <protection locked="0"/>
    </xf>
    <xf numFmtId="0" fontId="14" fillId="0" borderId="16" xfId="0" applyFont="1" applyBorder="1" applyAlignment="1" applyProtection="1">
      <alignment horizontal="center"/>
      <protection locked="0"/>
    </xf>
    <xf numFmtId="181" fontId="18" fillId="3" borderId="15" xfId="0" applyNumberFormat="1" applyFont="1" applyFill="1" applyBorder="1" applyAlignment="1" applyProtection="1">
      <alignment horizontal="center" vertical="center"/>
    </xf>
    <xf numFmtId="181" fontId="18" fillId="3" borderId="17" xfId="0" applyNumberFormat="1" applyFont="1" applyFill="1" applyBorder="1" applyAlignment="1" applyProtection="1">
      <alignment horizontal="center" vertical="center"/>
    </xf>
    <xf numFmtId="181" fontId="18" fillId="3" borderId="16" xfId="0" applyNumberFormat="1" applyFont="1" applyFill="1" applyBorder="1" applyAlignment="1" applyProtection="1">
      <alignment horizontal="center" vertical="center"/>
    </xf>
    <xf numFmtId="0" fontId="19" fillId="0" borderId="7" xfId="0" applyFont="1" applyBorder="1"/>
    <xf numFmtId="0" fontId="19" fillId="0" borderId="4" xfId="0" applyFont="1" applyBorder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V42 Custom red">
      <a:dk1>
        <a:sysClr val="windowText" lastClr="000000"/>
      </a:dk1>
      <a:lt1>
        <a:sysClr val="window" lastClr="FFFFFF"/>
      </a:lt1>
      <a:dk2>
        <a:srgbClr val="204559"/>
      </a:dk2>
      <a:lt2>
        <a:srgbClr val="F4EDE4"/>
      </a:lt2>
      <a:accent1>
        <a:srgbClr val="C34141"/>
      </a:accent1>
      <a:accent2>
        <a:srgbClr val="87A33D"/>
      </a:accent2>
      <a:accent3>
        <a:srgbClr val="418AB3"/>
      </a:accent3>
      <a:accent4>
        <a:srgbClr val="FF9900"/>
      </a:accent4>
      <a:accent5>
        <a:srgbClr val="2E6AB3"/>
      </a:accent5>
      <a:accent6>
        <a:srgbClr val="925DB3"/>
      </a:accent6>
      <a:hlink>
        <a:srgbClr val="7F7F7F"/>
      </a:hlink>
      <a:folHlink>
        <a:srgbClr val="A5A5A5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tabSelected="1" topLeftCell="A10" workbookViewId="0">
      <selection activeCell="D17" sqref="D17"/>
    </sheetView>
  </sheetViews>
  <sheetFormatPr defaultColWidth="9.125" defaultRowHeight="14.25" x14ac:dyDescent="0.2"/>
  <cols>
    <col min="1" max="1" width="2.875" style="1" customWidth="1"/>
    <col min="2" max="2" width="13.75" style="1" customWidth="1"/>
    <col min="3" max="3" width="31.625" style="1" customWidth="1"/>
    <col min="4" max="5" width="28.25" style="1" customWidth="1"/>
    <col min="6" max="6" width="18.25" style="1" customWidth="1"/>
    <col min="7" max="13" width="3.625" style="1" customWidth="1"/>
    <col min="14" max="16384" width="9.125" style="1"/>
  </cols>
  <sheetData>
    <row r="1" spans="1:15" ht="25.5" customHeight="1" x14ac:dyDescent="0.3">
      <c r="B1" s="48" t="s">
        <v>18</v>
      </c>
      <c r="C1" s="48"/>
      <c r="D1" s="48"/>
      <c r="E1" s="19"/>
      <c r="G1" s="24" t="s">
        <v>19</v>
      </c>
      <c r="H1" s="25"/>
      <c r="I1" s="26"/>
      <c r="J1" s="27"/>
      <c r="K1" s="27"/>
      <c r="L1" s="49"/>
      <c r="M1" s="49"/>
      <c r="N1" s="27"/>
      <c r="O1" s="27"/>
    </row>
    <row r="2" spans="1:15" ht="20.100000000000001" customHeight="1" x14ac:dyDescent="0.2">
      <c r="B2" s="48"/>
      <c r="C2" s="48"/>
      <c r="D2" s="6" t="s">
        <v>3</v>
      </c>
      <c r="E2" s="38">
        <f>C3</f>
        <v>42856</v>
      </c>
      <c r="F2" s="17" t="s">
        <v>20</v>
      </c>
      <c r="G2" s="28" t="s">
        <v>5</v>
      </c>
      <c r="H2" s="26"/>
      <c r="I2" s="26"/>
      <c r="J2" s="27"/>
      <c r="K2" s="27"/>
      <c r="L2" s="27"/>
      <c r="M2" s="27"/>
      <c r="N2" s="20"/>
      <c r="O2" s="20"/>
    </row>
    <row r="3" spans="1:15" s="5" customFormat="1" ht="20.100000000000001" customHeight="1" x14ac:dyDescent="0.2">
      <c r="B3" s="22" t="s">
        <v>4</v>
      </c>
      <c r="C3" s="21">
        <v>42856</v>
      </c>
      <c r="D3" s="21"/>
      <c r="E3" s="23">
        <f>1+INT((C3-DATE(YEAR(C3+4-WEEKDAY(C3+6)),1,5)+
WEEKDAY(DATE(YEAR(C3+4-WEEKDAY(C3+6)),1,3)))/7)</f>
        <v>18</v>
      </c>
      <c r="F3" s="20"/>
      <c r="G3" s="26"/>
      <c r="H3" s="29" t="s">
        <v>6</v>
      </c>
      <c r="I3" s="30">
        <v>5</v>
      </c>
      <c r="J3" s="31"/>
      <c r="K3" s="29" t="s">
        <v>7</v>
      </c>
      <c r="L3" s="50">
        <v>2016</v>
      </c>
      <c r="M3" s="51"/>
      <c r="N3" s="20"/>
      <c r="O3" s="20"/>
    </row>
    <row r="4" spans="1:15" ht="20.100000000000001" customHeight="1" x14ac:dyDescent="0.2">
      <c r="A4" s="5"/>
      <c r="B4" s="5"/>
      <c r="C4" s="5"/>
      <c r="D4" s="5"/>
      <c r="E4" s="5"/>
      <c r="F4" s="5"/>
      <c r="G4" s="52">
        <f>DATE(L3,I3,1)</f>
        <v>42491</v>
      </c>
      <c r="H4" s="53"/>
      <c r="I4" s="53"/>
      <c r="J4" s="53"/>
      <c r="K4" s="53"/>
      <c r="L4" s="53"/>
      <c r="M4" s="54"/>
      <c r="N4" s="20"/>
      <c r="O4" s="20"/>
    </row>
    <row r="5" spans="1:15" ht="20.100000000000001" customHeight="1" x14ac:dyDescent="0.2">
      <c r="C5" s="4" t="s">
        <v>0</v>
      </c>
      <c r="D5" s="4" t="s">
        <v>1</v>
      </c>
      <c r="E5" s="4" t="s">
        <v>2</v>
      </c>
      <c r="G5" s="32" t="s">
        <v>8</v>
      </c>
      <c r="H5" s="33" t="s">
        <v>9</v>
      </c>
      <c r="I5" s="33" t="s">
        <v>10</v>
      </c>
      <c r="J5" s="33" t="s">
        <v>11</v>
      </c>
      <c r="K5" s="33" t="s">
        <v>12</v>
      </c>
      <c r="L5" s="33" t="s">
        <v>13</v>
      </c>
      <c r="M5" s="34" t="s">
        <v>14</v>
      </c>
      <c r="N5" s="20"/>
      <c r="O5" s="20"/>
    </row>
    <row r="6" spans="1:15" ht="20.100000000000001" customHeight="1" x14ac:dyDescent="0.2">
      <c r="B6" s="7">
        <f>B7</f>
        <v>42856</v>
      </c>
      <c r="C6" s="11"/>
      <c r="D6" s="8"/>
      <c r="E6" s="14"/>
      <c r="G6" s="35">
        <f>IF(WEEKDAY(G4,1)=1,G4,"")</f>
        <v>42491</v>
      </c>
      <c r="H6" s="35">
        <f>IF(G6="",IF(WEEKDAY(G4,1)=MOD(1,7)+1,G4,""),G6+1)</f>
        <v>42492</v>
      </c>
      <c r="I6" s="35">
        <f>IF(H6="",IF(WEEKDAY(G4,1)=MOD(1+1,7)+1,G4,""),H6+1)</f>
        <v>42493</v>
      </c>
      <c r="J6" s="35">
        <f>IF(I6="",IF(WEEKDAY(G4,1)=MOD(1+2,7)+1,G4,""),I6+1)</f>
        <v>42494</v>
      </c>
      <c r="K6" s="35">
        <f>IF(J6="",IF(WEEKDAY(G4,1)=MOD(1+3,7)+1,G4,""),J6+1)</f>
        <v>42495</v>
      </c>
      <c r="L6" s="35">
        <f>IF(K6="",IF(WEEKDAY(G4,1)=MOD(1+4,7)+1,G4,""),K6+1)</f>
        <v>42496</v>
      </c>
      <c r="M6" s="35">
        <f>IF(L6="",IF(WEEKDAY(G4,1)=MOD(1+5,7)+1,G4,""),L6+1)</f>
        <v>42497</v>
      </c>
      <c r="N6" s="20"/>
      <c r="O6" s="20"/>
    </row>
    <row r="7" spans="1:15" ht="20.100000000000001" customHeight="1" x14ac:dyDescent="0.2">
      <c r="A7" s="2"/>
      <c r="B7" s="46">
        <f>E2</f>
        <v>42856</v>
      </c>
      <c r="C7" s="39" t="s">
        <v>37</v>
      </c>
      <c r="D7" s="39"/>
      <c r="E7" s="40"/>
      <c r="G7" s="35">
        <f>IF(M6="","",IF(MONTH(M6+1)&lt;&gt;MONTH(M6),"",M6+1))</f>
        <v>42498</v>
      </c>
      <c r="H7" s="35">
        <f>IF(G7="","",IF(MONTH(G7+1)&lt;&gt;MONTH(G7),"",G7+1))</f>
        <v>42499</v>
      </c>
      <c r="I7" s="35">
        <f>IF(H7="","",IF(MONTH(H7+1)&lt;&gt;MONTH(H7),"",H7+1))</f>
        <v>42500</v>
      </c>
      <c r="J7" s="35">
        <f>IF(I7="","",IF(MONTH(I7+1)&lt;&gt;MONTH(I7),"",I7+1))</f>
        <v>42501</v>
      </c>
      <c r="K7" s="35">
        <f t="shared" ref="K7:M7" si="0">IF(J7="","",IF(MONTH(J7+1)&lt;&gt;MONTH(J7),"",J7+1))</f>
        <v>42502</v>
      </c>
      <c r="L7" s="35">
        <f t="shared" si="0"/>
        <v>42503</v>
      </c>
      <c r="M7" s="35">
        <f t="shared" si="0"/>
        <v>42504</v>
      </c>
      <c r="N7" s="20"/>
      <c r="O7" s="20"/>
    </row>
    <row r="8" spans="1:15" ht="20.100000000000001" customHeight="1" x14ac:dyDescent="0.2">
      <c r="A8" s="2"/>
      <c r="B8" s="46"/>
      <c r="C8" s="39"/>
      <c r="D8" s="39"/>
      <c r="E8" s="40"/>
      <c r="G8" s="35">
        <f t="shared" ref="G8:G11" si="1">IF(M7="","",IF(MONTH(M7+1)&lt;&gt;MONTH(M7),"",M7+1))</f>
        <v>42505</v>
      </c>
      <c r="H8" s="35">
        <f t="shared" ref="H8:M11" si="2">IF(G8="","",IF(MONTH(G8+1)&lt;&gt;MONTH(G8),"",G8+1))</f>
        <v>42506</v>
      </c>
      <c r="I8" s="35">
        <f t="shared" si="2"/>
        <v>42507</v>
      </c>
      <c r="J8" s="35">
        <f t="shared" si="2"/>
        <v>42508</v>
      </c>
      <c r="K8" s="35">
        <f t="shared" si="2"/>
        <v>42509</v>
      </c>
      <c r="L8" s="35">
        <f t="shared" si="2"/>
        <v>42510</v>
      </c>
      <c r="M8" s="35">
        <f t="shared" si="2"/>
        <v>42511</v>
      </c>
      <c r="N8" s="20"/>
      <c r="O8" s="20"/>
    </row>
    <row r="9" spans="1:15" s="2" customFormat="1" ht="20.100000000000001" customHeight="1" x14ac:dyDescent="0.2">
      <c r="B9" s="47"/>
      <c r="C9" s="13"/>
      <c r="D9" s="10"/>
      <c r="E9" s="16"/>
      <c r="F9" s="1"/>
      <c r="G9" s="35">
        <f t="shared" si="1"/>
        <v>42512</v>
      </c>
      <c r="H9" s="35">
        <f t="shared" si="2"/>
        <v>42513</v>
      </c>
      <c r="I9" s="35">
        <f t="shared" si="2"/>
        <v>42514</v>
      </c>
      <c r="J9" s="35">
        <f t="shared" si="2"/>
        <v>42515</v>
      </c>
      <c r="K9" s="35">
        <f t="shared" si="2"/>
        <v>42516</v>
      </c>
      <c r="L9" s="35">
        <f t="shared" si="2"/>
        <v>42517</v>
      </c>
      <c r="M9" s="35">
        <f t="shared" si="2"/>
        <v>42518</v>
      </c>
      <c r="N9" s="20"/>
      <c r="O9" s="20"/>
    </row>
    <row r="10" spans="1:15" s="2" customFormat="1" ht="20.100000000000001" customHeight="1" x14ac:dyDescent="0.2">
      <c r="B10" s="3"/>
      <c r="G10" s="35">
        <f t="shared" si="1"/>
        <v>42519</v>
      </c>
      <c r="H10" s="35">
        <f t="shared" si="2"/>
        <v>42520</v>
      </c>
      <c r="I10" s="35">
        <f t="shared" si="2"/>
        <v>42521</v>
      </c>
      <c r="J10" s="35" t="str">
        <f t="shared" si="2"/>
        <v/>
      </c>
      <c r="K10" s="35" t="str">
        <f t="shared" si="2"/>
        <v/>
      </c>
      <c r="L10" s="35" t="str">
        <f t="shared" si="2"/>
        <v/>
      </c>
      <c r="M10" s="35" t="str">
        <f t="shared" si="2"/>
        <v/>
      </c>
      <c r="N10" s="20"/>
      <c r="O10" s="20"/>
    </row>
    <row r="11" spans="1:15" s="2" customFormat="1" ht="20.100000000000001" customHeight="1" x14ac:dyDescent="0.2">
      <c r="B11" s="7">
        <f>B12</f>
        <v>42857</v>
      </c>
      <c r="C11" s="55" t="s">
        <v>40</v>
      </c>
      <c r="D11" s="56" t="s">
        <v>42</v>
      </c>
      <c r="E11" s="14"/>
      <c r="G11" s="35" t="str">
        <f t="shared" si="1"/>
        <v/>
      </c>
      <c r="H11" s="35" t="str">
        <f t="shared" si="2"/>
        <v/>
      </c>
      <c r="I11" s="35" t="str">
        <f t="shared" si="2"/>
        <v/>
      </c>
      <c r="J11" s="35" t="str">
        <f t="shared" si="2"/>
        <v/>
      </c>
      <c r="K11" s="35" t="str">
        <f t="shared" si="2"/>
        <v/>
      </c>
      <c r="L11" s="35" t="str">
        <f t="shared" si="2"/>
        <v/>
      </c>
      <c r="M11" s="35" t="str">
        <f t="shared" si="2"/>
        <v/>
      </c>
      <c r="N11" s="20"/>
      <c r="O11" s="20"/>
    </row>
    <row r="12" spans="1:15" s="2" customFormat="1" ht="20.100000000000001" customHeight="1" x14ac:dyDescent="0.2">
      <c r="B12" s="46">
        <f>B7+1</f>
        <v>42857</v>
      </c>
      <c r="C12" s="39" t="s">
        <v>39</v>
      </c>
      <c r="D12" s="39" t="s">
        <v>41</v>
      </c>
      <c r="E12" s="40"/>
      <c r="G12" s="25"/>
      <c r="H12" s="25"/>
      <c r="I12" s="25"/>
      <c r="J12" s="25"/>
      <c r="K12" s="25"/>
      <c r="L12" s="25"/>
      <c r="M12" s="25"/>
      <c r="N12" s="20"/>
      <c r="O12" s="20"/>
    </row>
    <row r="13" spans="1:15" s="2" customFormat="1" ht="20.100000000000001" customHeight="1" x14ac:dyDescent="0.2">
      <c r="B13" s="46"/>
      <c r="C13" s="39"/>
      <c r="D13" s="39"/>
      <c r="E13" s="15"/>
      <c r="G13" s="36" t="s">
        <v>15</v>
      </c>
      <c r="H13" s="25"/>
      <c r="I13" s="25"/>
      <c r="J13" s="25"/>
      <c r="K13" s="25"/>
      <c r="L13" s="25"/>
      <c r="M13" s="25"/>
      <c r="N13" s="20"/>
      <c r="O13" s="20"/>
    </row>
    <row r="14" spans="1:15" s="2" customFormat="1" ht="20.100000000000001" customHeight="1" x14ac:dyDescent="0.2">
      <c r="B14" s="47"/>
      <c r="C14" s="13"/>
      <c r="D14" s="10"/>
      <c r="E14" s="16"/>
      <c r="G14" s="36" t="s">
        <v>16</v>
      </c>
      <c r="H14" s="25"/>
      <c r="I14" s="25"/>
      <c r="J14" s="25"/>
      <c r="K14" s="25"/>
      <c r="L14" s="25"/>
      <c r="M14" s="25"/>
      <c r="N14" s="20"/>
      <c r="O14" s="20"/>
    </row>
    <row r="15" spans="1:15" s="2" customFormat="1" ht="20.100000000000001" customHeight="1" x14ac:dyDescent="0.2">
      <c r="B15" s="3"/>
      <c r="G15" s="36" t="s">
        <v>17</v>
      </c>
      <c r="H15" s="25"/>
      <c r="I15" s="25"/>
      <c r="J15" s="25"/>
      <c r="K15" s="25"/>
      <c r="L15" s="25"/>
      <c r="M15" s="25"/>
      <c r="N15" s="20"/>
      <c r="O15" s="20"/>
    </row>
    <row r="16" spans="1:15" ht="20.100000000000001" customHeight="1" x14ac:dyDescent="0.2">
      <c r="A16" s="2"/>
      <c r="B16" s="7">
        <f>B17</f>
        <v>42858</v>
      </c>
      <c r="C16" s="39" t="s">
        <v>38</v>
      </c>
      <c r="D16" s="8"/>
      <c r="E16" s="14"/>
      <c r="F16" s="2"/>
      <c r="G16" s="18"/>
      <c r="H16" s="2"/>
      <c r="I16" s="2"/>
    </row>
    <row r="17" spans="1:7" ht="20.100000000000001" customHeight="1" x14ac:dyDescent="0.2">
      <c r="A17" s="2"/>
      <c r="B17" s="46">
        <f>B12+1</f>
        <v>42858</v>
      </c>
      <c r="D17" s="39"/>
      <c r="E17" s="40"/>
      <c r="G17" s="18"/>
    </row>
    <row r="18" spans="1:7" ht="20.100000000000001" customHeight="1" x14ac:dyDescent="0.2">
      <c r="A18" s="2"/>
      <c r="B18" s="46"/>
      <c r="C18" s="12"/>
      <c r="D18" s="9"/>
      <c r="E18" s="15"/>
      <c r="G18" s="18"/>
    </row>
    <row r="19" spans="1:7" ht="20.100000000000001" customHeight="1" x14ac:dyDescent="0.2">
      <c r="A19" s="2"/>
      <c r="B19" s="47"/>
      <c r="C19" s="13"/>
      <c r="D19" s="10"/>
      <c r="E19" s="16"/>
    </row>
    <row r="20" spans="1:7" ht="20.100000000000001" customHeight="1" x14ac:dyDescent="0.2">
      <c r="B20" s="3"/>
    </row>
    <row r="21" spans="1:7" ht="20.100000000000001" customHeight="1" x14ac:dyDescent="0.2">
      <c r="B21" s="7">
        <f>B22</f>
        <v>42859</v>
      </c>
      <c r="C21" s="55" t="s">
        <v>42</v>
      </c>
      <c r="D21" s="55" t="s">
        <v>42</v>
      </c>
      <c r="E21" s="14"/>
    </row>
    <row r="22" spans="1:7" ht="20.100000000000001" customHeight="1" x14ac:dyDescent="0.2">
      <c r="A22" s="2"/>
      <c r="B22" s="46">
        <f>B17+1</f>
        <v>42859</v>
      </c>
      <c r="C22" s="39" t="s">
        <v>39</v>
      </c>
      <c r="D22" s="39" t="s">
        <v>39</v>
      </c>
      <c r="E22" s="40"/>
    </row>
    <row r="23" spans="1:7" ht="20.100000000000001" customHeight="1" x14ac:dyDescent="0.2">
      <c r="A23" s="2"/>
      <c r="B23" s="46"/>
      <c r="C23" s="39"/>
      <c r="D23" s="39"/>
      <c r="E23" s="15"/>
    </row>
    <row r="24" spans="1:7" ht="20.100000000000001" customHeight="1" x14ac:dyDescent="0.2">
      <c r="A24" s="2"/>
      <c r="B24" s="47"/>
      <c r="C24" s="13"/>
      <c r="D24" s="10"/>
      <c r="E24" s="16"/>
    </row>
    <row r="25" spans="1:7" ht="20.100000000000001" customHeight="1" x14ac:dyDescent="0.2">
      <c r="B25" s="3"/>
    </row>
    <row r="26" spans="1:7" ht="20.100000000000001" customHeight="1" x14ac:dyDescent="0.2">
      <c r="B26" s="7">
        <f>B27</f>
        <v>42860</v>
      </c>
      <c r="C26" s="55" t="s">
        <v>42</v>
      </c>
      <c r="D26" s="55" t="s">
        <v>42</v>
      </c>
      <c r="E26" s="14"/>
    </row>
    <row r="27" spans="1:7" ht="20.100000000000001" customHeight="1" x14ac:dyDescent="0.2">
      <c r="A27" s="2"/>
      <c r="B27" s="46">
        <f>B22+1</f>
        <v>42860</v>
      </c>
      <c r="C27" s="39" t="s">
        <v>39</v>
      </c>
      <c r="D27" s="39" t="s">
        <v>39</v>
      </c>
      <c r="E27" s="15"/>
    </row>
    <row r="28" spans="1:7" ht="20.100000000000001" customHeight="1" x14ac:dyDescent="0.25">
      <c r="A28" s="2"/>
      <c r="B28" s="46"/>
      <c r="C28" s="44"/>
      <c r="D28" s="45"/>
      <c r="E28" s="15"/>
    </row>
    <row r="29" spans="1:7" ht="20.100000000000001" customHeight="1" x14ac:dyDescent="0.2">
      <c r="A29" s="2"/>
      <c r="B29" s="47"/>
      <c r="C29" s="13"/>
      <c r="D29" s="10"/>
      <c r="E29" s="16"/>
    </row>
    <row r="30" spans="1:7" ht="20.100000000000001" customHeight="1" x14ac:dyDescent="0.2">
      <c r="B30" s="3"/>
    </row>
    <row r="31" spans="1:7" ht="20.100000000000001" customHeight="1" x14ac:dyDescent="0.2">
      <c r="B31" s="7">
        <f>B32</f>
        <v>42861</v>
      </c>
      <c r="C31" s="11"/>
      <c r="D31" s="8"/>
      <c r="E31" s="14"/>
    </row>
    <row r="32" spans="1:7" ht="20.100000000000001" customHeight="1" x14ac:dyDescent="0.2">
      <c r="A32" s="2"/>
      <c r="B32" s="46">
        <f>B27+1</f>
        <v>42861</v>
      </c>
      <c r="C32" s="39"/>
      <c r="D32" s="39"/>
      <c r="E32" s="15"/>
    </row>
    <row r="33" spans="1:5" ht="20.100000000000001" customHeight="1" x14ac:dyDescent="0.2">
      <c r="A33" s="2"/>
      <c r="B33" s="46"/>
      <c r="C33" s="12"/>
      <c r="D33" s="9"/>
      <c r="E33" s="15"/>
    </row>
    <row r="34" spans="1:5" ht="20.100000000000001" customHeight="1" x14ac:dyDescent="0.2">
      <c r="A34" s="2"/>
      <c r="B34" s="47"/>
      <c r="C34" s="13"/>
      <c r="D34" s="10"/>
      <c r="E34" s="16"/>
    </row>
    <row r="35" spans="1:5" ht="20.100000000000001" customHeight="1" x14ac:dyDescent="0.2">
      <c r="B35" s="3"/>
    </row>
    <row r="36" spans="1:5" ht="20.100000000000001" customHeight="1" x14ac:dyDescent="0.2">
      <c r="B36" s="7">
        <f>B37</f>
        <v>42862</v>
      </c>
      <c r="C36" s="11"/>
      <c r="D36" s="8"/>
      <c r="E36" s="14"/>
    </row>
    <row r="37" spans="1:5" ht="20.100000000000001" customHeight="1" x14ac:dyDescent="0.2">
      <c r="A37" s="2"/>
      <c r="B37" s="46">
        <f>B32+1</f>
        <v>42862</v>
      </c>
      <c r="C37" s="39"/>
      <c r="D37" s="39"/>
      <c r="E37" s="15"/>
    </row>
    <row r="38" spans="1:5" ht="20.100000000000001" customHeight="1" x14ac:dyDescent="0.2">
      <c r="A38" s="2"/>
      <c r="B38" s="46"/>
      <c r="C38" s="12"/>
      <c r="D38" s="9"/>
      <c r="E38" s="15"/>
    </row>
    <row r="39" spans="1:5" ht="20.100000000000001" customHeight="1" x14ac:dyDescent="0.2">
      <c r="A39" s="2"/>
      <c r="B39" s="47"/>
      <c r="C39" s="13"/>
      <c r="D39" s="10"/>
      <c r="E39" s="16"/>
    </row>
    <row r="40" spans="1:5" ht="20.100000000000001" customHeight="1" x14ac:dyDescent="0.2">
      <c r="B40" s="3"/>
    </row>
    <row r="41" spans="1:5" ht="20.100000000000001" customHeight="1" x14ac:dyDescent="0.2">
      <c r="A41" s="37"/>
      <c r="B41" s="22" t="s">
        <v>4</v>
      </c>
      <c r="C41" s="21">
        <f>C3+7</f>
        <v>42863</v>
      </c>
      <c r="D41" s="21"/>
      <c r="E41" s="23">
        <f>1+INT((C41-DATE(YEAR(C41+4-WEEKDAY(C41+6)),1,5)+
WEEKDAY(DATE(YEAR(C41+4-WEEKDAY(C41+6)),1,3)))/7)</f>
        <v>19</v>
      </c>
    </row>
    <row r="42" spans="1:5" ht="20.100000000000001" customHeight="1" x14ac:dyDescent="0.2"/>
    <row r="43" spans="1:5" ht="20.100000000000001" customHeight="1" x14ac:dyDescent="0.2">
      <c r="B43" s="7">
        <f>B44</f>
        <v>42863</v>
      </c>
      <c r="C43" s="11"/>
      <c r="D43" s="8"/>
      <c r="E43" s="14"/>
    </row>
    <row r="44" spans="1:5" ht="20.100000000000001" customHeight="1" x14ac:dyDescent="0.2">
      <c r="A44" s="2"/>
      <c r="B44" s="46">
        <f>B37+1</f>
        <v>42863</v>
      </c>
      <c r="C44" s="39"/>
      <c r="D44" s="39"/>
      <c r="E44" s="15"/>
    </row>
    <row r="45" spans="1:5" ht="20.100000000000001" customHeight="1" x14ac:dyDescent="0.2">
      <c r="A45" s="2"/>
      <c r="B45" s="46"/>
      <c r="C45" s="39"/>
      <c r="D45" s="9"/>
      <c r="E45" s="15"/>
    </row>
    <row r="46" spans="1:5" ht="20.100000000000001" customHeight="1" x14ac:dyDescent="0.2">
      <c r="A46" s="2"/>
      <c r="B46" s="47"/>
      <c r="C46" s="13"/>
      <c r="D46" s="10"/>
      <c r="E46" s="16"/>
    </row>
    <row r="47" spans="1:5" ht="20.100000000000001" customHeight="1" x14ac:dyDescent="0.2">
      <c r="A47" s="2"/>
      <c r="B47" s="3"/>
      <c r="C47" s="2"/>
      <c r="D47" s="2"/>
      <c r="E47" s="2"/>
    </row>
    <row r="48" spans="1:5" ht="20.100000000000001" customHeight="1" x14ac:dyDescent="0.2">
      <c r="A48" s="2"/>
      <c r="B48" s="7">
        <f>B49</f>
        <v>42864</v>
      </c>
      <c r="C48" s="11"/>
      <c r="D48" s="8"/>
      <c r="E48" s="14"/>
    </row>
    <row r="49" spans="1:5" ht="20.100000000000001" customHeight="1" x14ac:dyDescent="0.2">
      <c r="A49" s="2"/>
      <c r="B49" s="46">
        <f>B44+1</f>
        <v>42864</v>
      </c>
      <c r="C49" s="39"/>
      <c r="D49" s="39"/>
      <c r="E49" s="15"/>
    </row>
    <row r="50" spans="1:5" ht="20.100000000000001" customHeight="1" x14ac:dyDescent="0.2">
      <c r="A50" s="2"/>
      <c r="B50" s="46"/>
      <c r="C50" s="12"/>
      <c r="D50" s="9"/>
      <c r="E50" s="15"/>
    </row>
    <row r="51" spans="1:5" ht="20.100000000000001" customHeight="1" x14ac:dyDescent="0.2">
      <c r="A51" s="2"/>
      <c r="B51" s="47"/>
      <c r="C51" s="13"/>
      <c r="D51" s="10"/>
      <c r="E51" s="16"/>
    </row>
    <row r="52" spans="1:5" ht="20.100000000000001" customHeight="1" x14ac:dyDescent="0.2">
      <c r="A52" s="2"/>
      <c r="B52" s="3"/>
      <c r="C52" s="2"/>
      <c r="D52" s="2"/>
      <c r="E52" s="2"/>
    </row>
    <row r="53" spans="1:5" ht="20.100000000000001" customHeight="1" x14ac:dyDescent="0.2">
      <c r="A53" s="2"/>
      <c r="B53" s="7">
        <f>B54</f>
        <v>42865</v>
      </c>
      <c r="C53" s="11"/>
      <c r="D53" s="8"/>
      <c r="E53" s="14"/>
    </row>
    <row r="54" spans="1:5" ht="20.100000000000001" customHeight="1" x14ac:dyDescent="0.2">
      <c r="A54" s="2"/>
      <c r="B54" s="46">
        <f>B49+1</f>
        <v>42865</v>
      </c>
      <c r="C54" s="39"/>
      <c r="D54" s="39"/>
      <c r="E54" s="15"/>
    </row>
    <row r="55" spans="1:5" ht="20.100000000000001" customHeight="1" x14ac:dyDescent="0.2">
      <c r="A55" s="2"/>
      <c r="B55" s="46"/>
      <c r="C55" s="12"/>
      <c r="D55" s="41"/>
      <c r="E55" s="15"/>
    </row>
    <row r="56" spans="1:5" ht="20.100000000000001" customHeight="1" x14ac:dyDescent="0.2">
      <c r="A56" s="2"/>
      <c r="B56" s="47"/>
      <c r="C56" s="13"/>
      <c r="D56" s="10"/>
      <c r="E56" s="16"/>
    </row>
    <row r="57" spans="1:5" ht="20.100000000000001" customHeight="1" x14ac:dyDescent="0.2">
      <c r="B57" s="3"/>
    </row>
    <row r="58" spans="1:5" ht="20.100000000000001" customHeight="1" x14ac:dyDescent="0.2">
      <c r="B58" s="7">
        <f>B59</f>
        <v>42866</v>
      </c>
      <c r="C58" s="11"/>
      <c r="D58" s="8"/>
      <c r="E58" s="14"/>
    </row>
    <row r="59" spans="1:5" ht="20.100000000000001" customHeight="1" x14ac:dyDescent="0.2">
      <c r="A59" s="2"/>
      <c r="B59" s="46">
        <f>B54+1</f>
        <v>42866</v>
      </c>
      <c r="C59" s="39"/>
      <c r="E59" s="15"/>
    </row>
    <row r="60" spans="1:5" ht="20.100000000000001" customHeight="1" x14ac:dyDescent="0.2">
      <c r="A60" s="2"/>
      <c r="B60" s="46"/>
      <c r="C60" s="12"/>
      <c r="D60" s="42"/>
      <c r="E60" s="15"/>
    </row>
    <row r="61" spans="1:5" ht="20.100000000000001" customHeight="1" x14ac:dyDescent="0.2">
      <c r="A61" s="2"/>
      <c r="B61" s="47"/>
      <c r="C61" s="13"/>
      <c r="D61" s="10"/>
      <c r="E61" s="16"/>
    </row>
    <row r="62" spans="1:5" ht="20.100000000000001" customHeight="1" x14ac:dyDescent="0.2">
      <c r="B62" s="3"/>
    </row>
    <row r="63" spans="1:5" ht="20.100000000000001" customHeight="1" x14ac:dyDescent="0.2">
      <c r="B63" s="7">
        <f>B64</f>
        <v>42867</v>
      </c>
      <c r="C63" s="11"/>
      <c r="D63" s="8"/>
      <c r="E63" s="14"/>
    </row>
    <row r="64" spans="1:5" ht="20.100000000000001" customHeight="1" x14ac:dyDescent="0.2">
      <c r="A64" s="2"/>
      <c r="B64" s="46">
        <f>B59+1</f>
        <v>42867</v>
      </c>
      <c r="C64" s="39"/>
      <c r="D64" s="39"/>
      <c r="E64" s="15"/>
    </row>
    <row r="65" spans="1:5" ht="20.100000000000001" customHeight="1" x14ac:dyDescent="0.2">
      <c r="A65" s="2"/>
      <c r="B65" s="46"/>
      <c r="C65" s="12"/>
      <c r="D65" s="9"/>
      <c r="E65" s="15"/>
    </row>
    <row r="66" spans="1:5" ht="20.100000000000001" customHeight="1" x14ac:dyDescent="0.2">
      <c r="A66" s="2"/>
      <c r="B66" s="47"/>
      <c r="C66" s="13"/>
      <c r="D66" s="10"/>
      <c r="E66" s="16"/>
    </row>
    <row r="67" spans="1:5" ht="20.100000000000001" customHeight="1" x14ac:dyDescent="0.2">
      <c r="B67" s="3"/>
    </row>
    <row r="68" spans="1:5" ht="20.100000000000001" customHeight="1" x14ac:dyDescent="0.2">
      <c r="B68" s="7">
        <f>B69</f>
        <v>42868</v>
      </c>
      <c r="C68" s="11"/>
      <c r="D68" s="8"/>
      <c r="E68" s="14"/>
    </row>
    <row r="69" spans="1:5" ht="20.100000000000001" customHeight="1" x14ac:dyDescent="0.2">
      <c r="A69" s="2"/>
      <c r="B69" s="46">
        <f>B64+1</f>
        <v>42868</v>
      </c>
      <c r="E69" s="15"/>
    </row>
    <row r="70" spans="1:5" ht="20.100000000000001" customHeight="1" x14ac:dyDescent="0.2">
      <c r="A70" s="2"/>
      <c r="B70" s="46"/>
      <c r="C70" s="12"/>
      <c r="D70" s="9"/>
      <c r="E70" s="15"/>
    </row>
    <row r="71" spans="1:5" ht="20.100000000000001" customHeight="1" x14ac:dyDescent="0.2">
      <c r="A71" s="2"/>
      <c r="B71" s="47"/>
      <c r="C71" s="13"/>
      <c r="D71" s="10"/>
      <c r="E71" s="16"/>
    </row>
    <row r="72" spans="1:5" ht="20.100000000000001" customHeight="1" x14ac:dyDescent="0.2">
      <c r="B72" s="3"/>
    </row>
    <row r="73" spans="1:5" ht="20.100000000000001" customHeight="1" x14ac:dyDescent="0.2">
      <c r="B73" s="7">
        <f>B74</f>
        <v>42869</v>
      </c>
      <c r="C73" s="11"/>
      <c r="D73" s="8"/>
      <c r="E73" s="14"/>
    </row>
    <row r="74" spans="1:5" ht="20.100000000000001" customHeight="1" x14ac:dyDescent="0.2">
      <c r="A74" s="2"/>
      <c r="B74" s="46">
        <f>B69+1</f>
        <v>42869</v>
      </c>
      <c r="C74" s="39"/>
      <c r="D74" s="39"/>
      <c r="E74" s="15"/>
    </row>
    <row r="75" spans="1:5" ht="20.100000000000001" customHeight="1" x14ac:dyDescent="0.2">
      <c r="A75" s="2"/>
      <c r="B75" s="46"/>
      <c r="C75" s="12"/>
      <c r="D75" s="9"/>
      <c r="E75" s="15"/>
    </row>
    <row r="76" spans="1:5" ht="20.100000000000001" customHeight="1" x14ac:dyDescent="0.2">
      <c r="A76" s="2"/>
      <c r="B76" s="47"/>
      <c r="C76" s="13"/>
      <c r="D76" s="10"/>
      <c r="E76" s="16"/>
    </row>
  </sheetData>
  <mergeCells count="19">
    <mergeCell ref="B37:B39"/>
    <mergeCell ref="B1:D1"/>
    <mergeCell ref="L1:M1"/>
    <mergeCell ref="B2:C2"/>
    <mergeCell ref="L3:M3"/>
    <mergeCell ref="G4:M4"/>
    <mergeCell ref="B7:B9"/>
    <mergeCell ref="B12:B14"/>
    <mergeCell ref="B17:B19"/>
    <mergeCell ref="B22:B24"/>
    <mergeCell ref="B27:B29"/>
    <mergeCell ref="B32:B34"/>
    <mergeCell ref="B74:B76"/>
    <mergeCell ref="B44:B46"/>
    <mergeCell ref="B49:B51"/>
    <mergeCell ref="B54:B56"/>
    <mergeCell ref="B59:B61"/>
    <mergeCell ref="B64:B66"/>
    <mergeCell ref="B69:B71"/>
  </mergeCells>
  <phoneticPr fontId="1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workbookViewId="0">
      <selection sqref="A1:XFD1048576"/>
    </sheetView>
  </sheetViews>
  <sheetFormatPr defaultColWidth="9.125" defaultRowHeight="14.25" x14ac:dyDescent="0.2"/>
  <cols>
    <col min="1" max="1" width="2.875" style="1" customWidth="1"/>
    <col min="2" max="2" width="13.75" style="1" customWidth="1"/>
    <col min="3" max="3" width="31.625" style="1" customWidth="1"/>
    <col min="4" max="5" width="28.25" style="1" customWidth="1"/>
    <col min="6" max="6" width="18.25" style="1" customWidth="1"/>
    <col min="7" max="13" width="3.625" style="1" customWidth="1"/>
    <col min="14" max="16384" width="9.125" style="1"/>
  </cols>
  <sheetData>
    <row r="1" spans="1:15" ht="25.5" customHeight="1" x14ac:dyDescent="0.3">
      <c r="B1" s="48" t="s">
        <v>18</v>
      </c>
      <c r="C1" s="48"/>
      <c r="D1" s="48"/>
      <c r="E1" s="19"/>
      <c r="G1" s="24" t="s">
        <v>19</v>
      </c>
      <c r="H1" s="25"/>
      <c r="I1" s="26"/>
      <c r="J1" s="27"/>
      <c r="K1" s="27"/>
      <c r="L1" s="49"/>
      <c r="M1" s="49"/>
      <c r="N1" s="27"/>
      <c r="O1" s="27"/>
    </row>
    <row r="2" spans="1:15" ht="20.100000000000001" customHeight="1" x14ac:dyDescent="0.2">
      <c r="B2" s="48"/>
      <c r="C2" s="48"/>
      <c r="D2" s="6" t="s">
        <v>3</v>
      </c>
      <c r="E2" s="38">
        <f>C3</f>
        <v>42842</v>
      </c>
      <c r="F2" s="17" t="s">
        <v>20</v>
      </c>
      <c r="G2" s="28" t="s">
        <v>5</v>
      </c>
      <c r="H2" s="26"/>
      <c r="I2" s="26"/>
      <c r="J2" s="27"/>
      <c r="K2" s="27"/>
      <c r="L2" s="27"/>
      <c r="M2" s="27"/>
      <c r="N2" s="20"/>
      <c r="O2" s="20"/>
    </row>
    <row r="3" spans="1:15" s="5" customFormat="1" ht="20.100000000000001" customHeight="1" x14ac:dyDescent="0.2">
      <c r="B3" s="22" t="s">
        <v>4</v>
      </c>
      <c r="C3" s="21">
        <v>42842</v>
      </c>
      <c r="D3" s="21"/>
      <c r="E3" s="23">
        <f>1+INT((C3-DATE(YEAR(C3+4-WEEKDAY(C3+6)),1,5)+
WEEKDAY(DATE(YEAR(C3+4-WEEKDAY(C3+6)),1,3)))/7)</f>
        <v>16</v>
      </c>
      <c r="F3" s="20"/>
      <c r="G3" s="26"/>
      <c r="H3" s="29" t="s">
        <v>6</v>
      </c>
      <c r="I3" s="30">
        <v>4</v>
      </c>
      <c r="J3" s="31"/>
      <c r="K3" s="29" t="s">
        <v>7</v>
      </c>
      <c r="L3" s="50">
        <v>2016</v>
      </c>
      <c r="M3" s="51"/>
      <c r="N3" s="20"/>
      <c r="O3" s="20"/>
    </row>
    <row r="4" spans="1:15" ht="20.100000000000001" customHeight="1" x14ac:dyDescent="0.2">
      <c r="A4" s="5"/>
      <c r="B4" s="5"/>
      <c r="C4" s="5"/>
      <c r="D4" s="5"/>
      <c r="E4" s="5"/>
      <c r="F4" s="5"/>
      <c r="G4" s="52">
        <f>DATE(L3,I3,1)</f>
        <v>42461</v>
      </c>
      <c r="H4" s="53"/>
      <c r="I4" s="53"/>
      <c r="J4" s="53"/>
      <c r="K4" s="53"/>
      <c r="L4" s="53"/>
      <c r="M4" s="54"/>
      <c r="N4" s="20"/>
      <c r="O4" s="20"/>
    </row>
    <row r="5" spans="1:15" ht="20.100000000000001" customHeight="1" x14ac:dyDescent="0.2">
      <c r="C5" s="4" t="s">
        <v>0</v>
      </c>
      <c r="D5" s="4" t="s">
        <v>1</v>
      </c>
      <c r="E5" s="4" t="s">
        <v>2</v>
      </c>
      <c r="G5" s="32" t="s">
        <v>8</v>
      </c>
      <c r="H5" s="33" t="s">
        <v>9</v>
      </c>
      <c r="I5" s="33" t="s">
        <v>10</v>
      </c>
      <c r="J5" s="33" t="s">
        <v>11</v>
      </c>
      <c r="K5" s="33" t="s">
        <v>12</v>
      </c>
      <c r="L5" s="33" t="s">
        <v>13</v>
      </c>
      <c r="M5" s="34" t="s">
        <v>14</v>
      </c>
      <c r="N5" s="20"/>
      <c r="O5" s="20"/>
    </row>
    <row r="6" spans="1:15" ht="20.100000000000001" customHeight="1" x14ac:dyDescent="0.2">
      <c r="B6" s="7">
        <f>B7</f>
        <v>42842</v>
      </c>
      <c r="C6" s="11"/>
      <c r="D6" s="8"/>
      <c r="E6" s="14"/>
      <c r="G6" s="35" t="str">
        <f>IF(WEEKDAY(G4,1)=1,G4,"")</f>
        <v/>
      </c>
      <c r="H6" s="35" t="str">
        <f>IF(G6="",IF(WEEKDAY(G4,1)=MOD(1,7)+1,G4,""),G6+1)</f>
        <v/>
      </c>
      <c r="I6" s="35" t="str">
        <f>IF(H6="",IF(WEEKDAY(G4,1)=MOD(1+1,7)+1,G4,""),H6+1)</f>
        <v/>
      </c>
      <c r="J6" s="35" t="str">
        <f>IF(I6="",IF(WEEKDAY(G4,1)=MOD(1+2,7)+1,G4,""),I6+1)</f>
        <v/>
      </c>
      <c r="K6" s="35" t="str">
        <f>IF(J6="",IF(WEEKDAY(G4,1)=MOD(1+3,7)+1,G4,""),J6+1)</f>
        <v/>
      </c>
      <c r="L6" s="35">
        <f>IF(K6="",IF(WEEKDAY(G4,1)=MOD(1+4,7)+1,G4,""),K6+1)</f>
        <v>42461</v>
      </c>
      <c r="M6" s="35">
        <f>IF(L6="",IF(WEEKDAY(G4,1)=MOD(1+5,7)+1,G4,""),L6+1)</f>
        <v>42462</v>
      </c>
      <c r="N6" s="20"/>
      <c r="O6" s="20"/>
    </row>
    <row r="7" spans="1:15" ht="20.100000000000001" customHeight="1" x14ac:dyDescent="0.2">
      <c r="A7" s="2"/>
      <c r="B7" s="46">
        <f>E2</f>
        <v>42842</v>
      </c>
      <c r="C7" s="39" t="s">
        <v>30</v>
      </c>
      <c r="D7" s="39" t="s">
        <v>31</v>
      </c>
      <c r="E7" s="40"/>
      <c r="G7" s="35">
        <f>IF(M6="","",IF(MONTH(M6+1)&lt;&gt;MONTH(M6),"",M6+1))</f>
        <v>42463</v>
      </c>
      <c r="H7" s="35">
        <f>IF(G7="","",IF(MONTH(G7+1)&lt;&gt;MONTH(G7),"",G7+1))</f>
        <v>42464</v>
      </c>
      <c r="I7" s="35">
        <f>IF(H7="","",IF(MONTH(H7+1)&lt;&gt;MONTH(H7),"",H7+1))</f>
        <v>42465</v>
      </c>
      <c r="J7" s="35">
        <f>IF(I7="","",IF(MONTH(I7+1)&lt;&gt;MONTH(I7),"",I7+1))</f>
        <v>42466</v>
      </c>
      <c r="K7" s="35">
        <f t="shared" ref="K7:M7" si="0">IF(J7="","",IF(MONTH(J7+1)&lt;&gt;MONTH(J7),"",J7+1))</f>
        <v>42467</v>
      </c>
      <c r="L7" s="35">
        <f t="shared" si="0"/>
        <v>42468</v>
      </c>
      <c r="M7" s="35">
        <f t="shared" si="0"/>
        <v>42469</v>
      </c>
      <c r="N7" s="20"/>
      <c r="O7" s="20"/>
    </row>
    <row r="8" spans="1:15" ht="20.100000000000001" customHeight="1" x14ac:dyDescent="0.2">
      <c r="A8" s="2"/>
      <c r="B8" s="46"/>
      <c r="C8" s="39"/>
      <c r="D8" s="39"/>
      <c r="E8" s="40"/>
      <c r="G8" s="35">
        <f t="shared" ref="G8:G11" si="1">IF(M7="","",IF(MONTH(M7+1)&lt;&gt;MONTH(M7),"",M7+1))</f>
        <v>42470</v>
      </c>
      <c r="H8" s="35">
        <f t="shared" ref="H8:M11" si="2">IF(G8="","",IF(MONTH(G8+1)&lt;&gt;MONTH(G8),"",G8+1))</f>
        <v>42471</v>
      </c>
      <c r="I8" s="35">
        <f t="shared" si="2"/>
        <v>42472</v>
      </c>
      <c r="J8" s="35">
        <f t="shared" si="2"/>
        <v>42473</v>
      </c>
      <c r="K8" s="35">
        <f t="shared" si="2"/>
        <v>42474</v>
      </c>
      <c r="L8" s="35">
        <f t="shared" si="2"/>
        <v>42475</v>
      </c>
      <c r="M8" s="35">
        <f t="shared" si="2"/>
        <v>42476</v>
      </c>
      <c r="N8" s="20"/>
      <c r="O8" s="20"/>
    </row>
    <row r="9" spans="1:15" s="2" customFormat="1" ht="20.100000000000001" customHeight="1" x14ac:dyDescent="0.2">
      <c r="B9" s="47"/>
      <c r="C9" s="13"/>
      <c r="D9" s="10"/>
      <c r="E9" s="16"/>
      <c r="F9" s="1"/>
      <c r="G9" s="35">
        <f t="shared" si="1"/>
        <v>42477</v>
      </c>
      <c r="H9" s="35">
        <f t="shared" si="2"/>
        <v>42478</v>
      </c>
      <c r="I9" s="35">
        <f t="shared" si="2"/>
        <v>42479</v>
      </c>
      <c r="J9" s="35">
        <f t="shared" si="2"/>
        <v>42480</v>
      </c>
      <c r="K9" s="35">
        <f t="shared" si="2"/>
        <v>42481</v>
      </c>
      <c r="L9" s="35">
        <f t="shared" si="2"/>
        <v>42482</v>
      </c>
      <c r="M9" s="35">
        <f t="shared" si="2"/>
        <v>42483</v>
      </c>
      <c r="N9" s="20"/>
      <c r="O9" s="20"/>
    </row>
    <row r="10" spans="1:15" s="2" customFormat="1" ht="20.100000000000001" customHeight="1" x14ac:dyDescent="0.2">
      <c r="B10" s="3"/>
      <c r="G10" s="35">
        <f t="shared" si="1"/>
        <v>42484</v>
      </c>
      <c r="H10" s="35">
        <f t="shared" si="2"/>
        <v>42485</v>
      </c>
      <c r="I10" s="35">
        <f t="shared" si="2"/>
        <v>42486</v>
      </c>
      <c r="J10" s="35">
        <f t="shared" si="2"/>
        <v>42487</v>
      </c>
      <c r="K10" s="35">
        <f t="shared" si="2"/>
        <v>42488</v>
      </c>
      <c r="L10" s="35">
        <f t="shared" si="2"/>
        <v>42489</v>
      </c>
      <c r="M10" s="35">
        <f t="shared" si="2"/>
        <v>42490</v>
      </c>
      <c r="N10" s="20"/>
      <c r="O10" s="20"/>
    </row>
    <row r="11" spans="1:15" s="2" customFormat="1" ht="20.100000000000001" customHeight="1" x14ac:dyDescent="0.2">
      <c r="B11" s="7">
        <f>B12</f>
        <v>42843</v>
      </c>
      <c r="C11" s="11"/>
      <c r="D11" s="8"/>
      <c r="E11" s="14"/>
      <c r="G11" s="35" t="str">
        <f t="shared" si="1"/>
        <v/>
      </c>
      <c r="H11" s="35" t="str">
        <f t="shared" si="2"/>
        <v/>
      </c>
      <c r="I11" s="35" t="str">
        <f t="shared" si="2"/>
        <v/>
      </c>
      <c r="J11" s="35" t="str">
        <f t="shared" si="2"/>
        <v/>
      </c>
      <c r="K11" s="35" t="str">
        <f t="shared" si="2"/>
        <v/>
      </c>
      <c r="L11" s="35" t="str">
        <f t="shared" si="2"/>
        <v/>
      </c>
      <c r="M11" s="35" t="str">
        <f t="shared" si="2"/>
        <v/>
      </c>
      <c r="N11" s="20"/>
      <c r="O11" s="20"/>
    </row>
    <row r="12" spans="1:15" s="2" customFormat="1" ht="20.100000000000001" customHeight="1" x14ac:dyDescent="0.2">
      <c r="B12" s="46">
        <f>B7+1</f>
        <v>42843</v>
      </c>
      <c r="C12" s="39" t="s">
        <v>32</v>
      </c>
      <c r="D12" s="39" t="s">
        <v>32</v>
      </c>
      <c r="E12" s="40"/>
      <c r="G12" s="25"/>
      <c r="H12" s="25"/>
      <c r="I12" s="25"/>
      <c r="J12" s="25"/>
      <c r="K12" s="25"/>
      <c r="L12" s="25"/>
      <c r="M12" s="25"/>
      <c r="N12" s="20"/>
      <c r="O12" s="20"/>
    </row>
    <row r="13" spans="1:15" s="2" customFormat="1" ht="20.100000000000001" customHeight="1" x14ac:dyDescent="0.2">
      <c r="B13" s="46"/>
      <c r="C13" s="39" t="s">
        <v>33</v>
      </c>
      <c r="D13" s="39" t="s">
        <v>33</v>
      </c>
      <c r="E13" s="15"/>
      <c r="G13" s="36" t="s">
        <v>15</v>
      </c>
      <c r="H13" s="25"/>
      <c r="I13" s="25"/>
      <c r="J13" s="25"/>
      <c r="K13" s="25"/>
      <c r="L13" s="25"/>
      <c r="M13" s="25"/>
      <c r="N13" s="20"/>
      <c r="O13" s="20"/>
    </row>
    <row r="14" spans="1:15" s="2" customFormat="1" ht="20.100000000000001" customHeight="1" x14ac:dyDescent="0.2">
      <c r="B14" s="47"/>
      <c r="C14" s="13"/>
      <c r="D14" s="10"/>
      <c r="E14" s="16"/>
      <c r="G14" s="36" t="s">
        <v>16</v>
      </c>
      <c r="H14" s="25"/>
      <c r="I14" s="25"/>
      <c r="J14" s="25"/>
      <c r="K14" s="25"/>
      <c r="L14" s="25"/>
      <c r="M14" s="25"/>
      <c r="N14" s="20"/>
      <c r="O14" s="20"/>
    </row>
    <row r="15" spans="1:15" s="2" customFormat="1" ht="20.100000000000001" customHeight="1" x14ac:dyDescent="0.2">
      <c r="B15" s="3"/>
      <c r="G15" s="36" t="s">
        <v>17</v>
      </c>
      <c r="H15" s="25"/>
      <c r="I15" s="25"/>
      <c r="J15" s="25"/>
      <c r="K15" s="25"/>
      <c r="L15" s="25"/>
      <c r="M15" s="25"/>
      <c r="N15" s="20"/>
      <c r="O15" s="20"/>
    </row>
    <row r="16" spans="1:15" ht="20.100000000000001" customHeight="1" x14ac:dyDescent="0.2">
      <c r="A16" s="2"/>
      <c r="B16" s="7">
        <f>B17</f>
        <v>42844</v>
      </c>
      <c r="C16" s="11"/>
      <c r="D16" s="8"/>
      <c r="E16" s="14"/>
      <c r="F16" s="2"/>
      <c r="G16" s="18"/>
      <c r="H16" s="2"/>
      <c r="I16" s="2"/>
    </row>
    <row r="17" spans="1:7" ht="20.100000000000001" customHeight="1" x14ac:dyDescent="0.2">
      <c r="A17" s="2"/>
      <c r="B17" s="46">
        <f>B12+1</f>
        <v>42844</v>
      </c>
      <c r="C17" s="39" t="s">
        <v>32</v>
      </c>
      <c r="D17" s="39" t="s">
        <v>32</v>
      </c>
      <c r="E17" s="40"/>
      <c r="G17" s="18"/>
    </row>
    <row r="18" spans="1:7" ht="20.100000000000001" customHeight="1" x14ac:dyDescent="0.2">
      <c r="A18" s="2"/>
      <c r="B18" s="46"/>
      <c r="C18" s="12"/>
      <c r="D18" s="9"/>
      <c r="E18" s="15"/>
      <c r="G18" s="18"/>
    </row>
    <row r="19" spans="1:7" ht="20.100000000000001" customHeight="1" x14ac:dyDescent="0.2">
      <c r="A19" s="2"/>
      <c r="B19" s="47"/>
      <c r="C19" s="13"/>
      <c r="D19" s="10"/>
      <c r="E19" s="16"/>
    </row>
    <row r="20" spans="1:7" ht="20.100000000000001" customHeight="1" x14ac:dyDescent="0.2">
      <c r="B20" s="3"/>
    </row>
    <row r="21" spans="1:7" ht="20.100000000000001" customHeight="1" x14ac:dyDescent="0.2">
      <c r="B21" s="7">
        <f>B22</f>
        <v>42845</v>
      </c>
      <c r="C21" s="11"/>
      <c r="D21" s="8"/>
      <c r="E21" s="14"/>
    </row>
    <row r="22" spans="1:7" ht="20.100000000000001" customHeight="1" x14ac:dyDescent="0.2">
      <c r="A22" s="2"/>
      <c r="B22" s="46">
        <f>B17+1</f>
        <v>42845</v>
      </c>
      <c r="C22" s="39" t="s">
        <v>32</v>
      </c>
      <c r="D22" s="39" t="s">
        <v>32</v>
      </c>
      <c r="E22" s="40"/>
    </row>
    <row r="23" spans="1:7" ht="20.100000000000001" customHeight="1" x14ac:dyDescent="0.2">
      <c r="A23" s="2"/>
      <c r="B23" s="46"/>
      <c r="C23" s="12"/>
      <c r="D23" s="9"/>
      <c r="E23" s="15"/>
    </row>
    <row r="24" spans="1:7" ht="20.100000000000001" customHeight="1" x14ac:dyDescent="0.2">
      <c r="A24" s="2"/>
      <c r="B24" s="47"/>
      <c r="C24" s="13"/>
      <c r="D24" s="10"/>
      <c r="E24" s="16"/>
    </row>
    <row r="25" spans="1:7" ht="20.100000000000001" customHeight="1" x14ac:dyDescent="0.2">
      <c r="B25" s="3"/>
    </row>
    <row r="26" spans="1:7" ht="20.100000000000001" customHeight="1" x14ac:dyDescent="0.2">
      <c r="B26" s="7">
        <f>B27</f>
        <v>42846</v>
      </c>
      <c r="C26" s="11"/>
      <c r="D26" s="8"/>
      <c r="E26" s="14"/>
    </row>
    <row r="27" spans="1:7" ht="20.100000000000001" customHeight="1" x14ac:dyDescent="0.2">
      <c r="A27" s="2"/>
      <c r="B27" s="46">
        <f>B22+1</f>
        <v>42846</v>
      </c>
      <c r="C27" s="39" t="s">
        <v>34</v>
      </c>
      <c r="D27" s="39" t="s">
        <v>32</v>
      </c>
      <c r="E27" s="15"/>
    </row>
    <row r="28" spans="1:7" ht="20.100000000000001" customHeight="1" x14ac:dyDescent="0.2">
      <c r="A28" s="2"/>
      <c r="B28" s="46"/>
      <c r="C28" s="12"/>
      <c r="D28" s="9"/>
      <c r="E28" s="15"/>
    </row>
    <row r="29" spans="1:7" ht="20.100000000000001" customHeight="1" x14ac:dyDescent="0.2">
      <c r="A29" s="2"/>
      <c r="B29" s="47"/>
      <c r="C29" s="13"/>
      <c r="D29" s="10"/>
      <c r="E29" s="16"/>
    </row>
    <row r="30" spans="1:7" ht="20.100000000000001" customHeight="1" x14ac:dyDescent="0.2">
      <c r="B30" s="3"/>
    </row>
    <row r="31" spans="1:7" ht="20.100000000000001" customHeight="1" x14ac:dyDescent="0.2">
      <c r="B31" s="7">
        <f>B32</f>
        <v>42847</v>
      </c>
      <c r="C31" s="11"/>
      <c r="D31" s="8"/>
      <c r="E31" s="14"/>
    </row>
    <row r="32" spans="1:7" ht="20.100000000000001" customHeight="1" x14ac:dyDescent="0.2">
      <c r="A32" s="2"/>
      <c r="B32" s="46">
        <f>B27+1</f>
        <v>42847</v>
      </c>
      <c r="C32" s="39"/>
      <c r="D32" s="39"/>
      <c r="E32" s="15"/>
    </row>
    <row r="33" spans="1:5" ht="20.100000000000001" customHeight="1" x14ac:dyDescent="0.2">
      <c r="A33" s="2"/>
      <c r="B33" s="46"/>
      <c r="C33" s="12"/>
      <c r="D33" s="9"/>
      <c r="E33" s="15"/>
    </row>
    <row r="34" spans="1:5" ht="20.100000000000001" customHeight="1" x14ac:dyDescent="0.2">
      <c r="A34" s="2"/>
      <c r="B34" s="47"/>
      <c r="C34" s="13"/>
      <c r="D34" s="10"/>
      <c r="E34" s="16"/>
    </row>
    <row r="35" spans="1:5" ht="20.100000000000001" customHeight="1" x14ac:dyDescent="0.2">
      <c r="B35" s="3"/>
    </row>
    <row r="36" spans="1:5" ht="20.100000000000001" customHeight="1" x14ac:dyDescent="0.2">
      <c r="B36" s="7">
        <f>B37</f>
        <v>42848</v>
      </c>
      <c r="C36" s="11"/>
      <c r="D36" s="8"/>
      <c r="E36" s="14"/>
    </row>
    <row r="37" spans="1:5" ht="20.100000000000001" customHeight="1" x14ac:dyDescent="0.2">
      <c r="A37" s="2"/>
      <c r="B37" s="46">
        <f>B32+1</f>
        <v>42848</v>
      </c>
      <c r="C37" s="39"/>
      <c r="D37" s="39"/>
      <c r="E37" s="15"/>
    </row>
    <row r="38" spans="1:5" ht="20.100000000000001" customHeight="1" x14ac:dyDescent="0.2">
      <c r="A38" s="2"/>
      <c r="B38" s="46"/>
      <c r="C38" s="12"/>
      <c r="D38" s="9"/>
      <c r="E38" s="15"/>
    </row>
    <row r="39" spans="1:5" ht="20.100000000000001" customHeight="1" x14ac:dyDescent="0.2">
      <c r="A39" s="2"/>
      <c r="B39" s="47"/>
      <c r="C39" s="13"/>
      <c r="D39" s="10"/>
      <c r="E39" s="16"/>
    </row>
    <row r="40" spans="1:5" ht="20.100000000000001" customHeight="1" x14ac:dyDescent="0.2">
      <c r="B40" s="3"/>
    </row>
    <row r="41" spans="1:5" ht="20.100000000000001" customHeight="1" x14ac:dyDescent="0.2">
      <c r="A41" s="37"/>
      <c r="B41" s="22" t="s">
        <v>4</v>
      </c>
      <c r="C41" s="21">
        <f>C3+7</f>
        <v>42849</v>
      </c>
      <c r="D41" s="21"/>
      <c r="E41" s="23">
        <f>1+INT((C41-DATE(YEAR(C41+4-WEEKDAY(C41+6)),1,5)+
WEEKDAY(DATE(YEAR(C41+4-WEEKDAY(C41+6)),1,3)))/7)</f>
        <v>17</v>
      </c>
    </row>
    <row r="42" spans="1:5" ht="20.100000000000001" customHeight="1" x14ac:dyDescent="0.2"/>
    <row r="43" spans="1:5" ht="20.100000000000001" customHeight="1" x14ac:dyDescent="0.2">
      <c r="B43" s="7">
        <f>B44</f>
        <v>42849</v>
      </c>
      <c r="C43" s="11"/>
      <c r="D43" s="8"/>
      <c r="E43" s="14"/>
    </row>
    <row r="44" spans="1:5" ht="20.100000000000001" customHeight="1" x14ac:dyDescent="0.2">
      <c r="A44" s="2"/>
      <c r="B44" s="46">
        <f>B37+1</f>
        <v>42849</v>
      </c>
      <c r="C44" s="39" t="s">
        <v>35</v>
      </c>
      <c r="D44" s="39"/>
      <c r="E44" s="15"/>
    </row>
    <row r="45" spans="1:5" ht="20.100000000000001" customHeight="1" x14ac:dyDescent="0.2">
      <c r="A45" s="2"/>
      <c r="B45" s="46"/>
      <c r="C45" s="39"/>
      <c r="D45" s="9"/>
      <c r="E45" s="15"/>
    </row>
    <row r="46" spans="1:5" ht="20.100000000000001" customHeight="1" x14ac:dyDescent="0.2">
      <c r="A46" s="2"/>
      <c r="B46" s="47"/>
      <c r="C46" s="13"/>
      <c r="D46" s="10"/>
      <c r="E46" s="16"/>
    </row>
    <row r="47" spans="1:5" ht="20.100000000000001" customHeight="1" x14ac:dyDescent="0.2">
      <c r="A47" s="2"/>
      <c r="B47" s="3"/>
      <c r="C47" s="2"/>
      <c r="D47" s="2"/>
      <c r="E47" s="2"/>
    </row>
    <row r="48" spans="1:5" ht="20.100000000000001" customHeight="1" x14ac:dyDescent="0.2">
      <c r="A48" s="2"/>
      <c r="B48" s="7">
        <f>B49</f>
        <v>42850</v>
      </c>
      <c r="C48" s="11"/>
      <c r="D48" s="8"/>
      <c r="E48" s="14"/>
    </row>
    <row r="49" spans="1:5" ht="20.100000000000001" customHeight="1" x14ac:dyDescent="0.2">
      <c r="A49" s="2"/>
      <c r="B49" s="46">
        <f>B44+1</f>
        <v>42850</v>
      </c>
      <c r="C49" s="39" t="s">
        <v>36</v>
      </c>
      <c r="D49" s="39"/>
      <c r="E49" s="15"/>
    </row>
    <row r="50" spans="1:5" ht="20.100000000000001" customHeight="1" x14ac:dyDescent="0.2">
      <c r="A50" s="2"/>
      <c r="B50" s="46"/>
      <c r="C50" s="12"/>
      <c r="D50" s="9"/>
      <c r="E50" s="15"/>
    </row>
    <row r="51" spans="1:5" ht="20.100000000000001" customHeight="1" x14ac:dyDescent="0.2">
      <c r="A51" s="2"/>
      <c r="B51" s="47"/>
      <c r="C51" s="13"/>
      <c r="D51" s="10"/>
      <c r="E51" s="16"/>
    </row>
    <row r="52" spans="1:5" ht="20.100000000000001" customHeight="1" x14ac:dyDescent="0.2">
      <c r="A52" s="2"/>
      <c r="B52" s="3"/>
      <c r="C52" s="2"/>
      <c r="D52" s="2"/>
      <c r="E52" s="2"/>
    </row>
    <row r="53" spans="1:5" ht="20.100000000000001" customHeight="1" x14ac:dyDescent="0.2">
      <c r="A53" s="2"/>
      <c r="B53" s="7">
        <f>B54</f>
        <v>42851</v>
      </c>
      <c r="C53" s="11"/>
      <c r="D53" s="8"/>
      <c r="E53" s="14"/>
    </row>
    <row r="54" spans="1:5" ht="20.100000000000001" customHeight="1" x14ac:dyDescent="0.2">
      <c r="A54" s="2"/>
      <c r="B54" s="46">
        <f>B49+1</f>
        <v>42851</v>
      </c>
      <c r="C54" s="39" t="s">
        <v>36</v>
      </c>
      <c r="D54" s="39"/>
      <c r="E54" s="15"/>
    </row>
    <row r="55" spans="1:5" ht="20.100000000000001" customHeight="1" x14ac:dyDescent="0.2">
      <c r="A55" s="2"/>
      <c r="B55" s="46"/>
      <c r="C55" s="12"/>
      <c r="D55" s="41"/>
      <c r="E55" s="15"/>
    </row>
    <row r="56" spans="1:5" ht="20.100000000000001" customHeight="1" x14ac:dyDescent="0.2">
      <c r="A56" s="2"/>
      <c r="B56" s="47"/>
      <c r="C56" s="13"/>
      <c r="D56" s="10"/>
      <c r="E56" s="16"/>
    </row>
    <row r="57" spans="1:5" ht="20.100000000000001" customHeight="1" x14ac:dyDescent="0.2">
      <c r="B57" s="3"/>
    </row>
    <row r="58" spans="1:5" ht="20.100000000000001" customHeight="1" x14ac:dyDescent="0.2">
      <c r="B58" s="7">
        <f>B59</f>
        <v>42852</v>
      </c>
      <c r="C58" s="11"/>
      <c r="D58" s="8"/>
      <c r="E58" s="14"/>
    </row>
    <row r="59" spans="1:5" ht="20.100000000000001" customHeight="1" x14ac:dyDescent="0.2">
      <c r="A59" s="2"/>
      <c r="B59" s="46">
        <f>B54+1</f>
        <v>42852</v>
      </c>
      <c r="C59" s="39" t="s">
        <v>36</v>
      </c>
      <c r="E59" s="15"/>
    </row>
    <row r="60" spans="1:5" ht="20.100000000000001" customHeight="1" x14ac:dyDescent="0.2">
      <c r="A60" s="2"/>
      <c r="B60" s="46"/>
      <c r="C60" s="12"/>
      <c r="D60" s="42"/>
      <c r="E60" s="15"/>
    </row>
    <row r="61" spans="1:5" ht="20.100000000000001" customHeight="1" x14ac:dyDescent="0.2">
      <c r="A61" s="2"/>
      <c r="B61" s="47"/>
      <c r="C61" s="13"/>
      <c r="D61" s="10"/>
      <c r="E61" s="16"/>
    </row>
    <row r="62" spans="1:5" ht="20.100000000000001" customHeight="1" x14ac:dyDescent="0.2">
      <c r="B62" s="3"/>
    </row>
    <row r="63" spans="1:5" ht="20.100000000000001" customHeight="1" x14ac:dyDescent="0.2">
      <c r="B63" s="7">
        <f>B64</f>
        <v>42853</v>
      </c>
      <c r="C63" s="11"/>
      <c r="D63" s="8"/>
      <c r="E63" s="14"/>
    </row>
    <row r="64" spans="1:5" ht="20.100000000000001" customHeight="1" x14ac:dyDescent="0.2">
      <c r="A64" s="2"/>
      <c r="B64" s="46">
        <f>B59+1</f>
        <v>42853</v>
      </c>
      <c r="C64" s="39" t="s">
        <v>36</v>
      </c>
      <c r="D64" s="39"/>
      <c r="E64" s="15"/>
    </row>
    <row r="65" spans="1:5" ht="20.100000000000001" customHeight="1" x14ac:dyDescent="0.2">
      <c r="A65" s="2"/>
      <c r="B65" s="46"/>
      <c r="C65" s="12"/>
      <c r="D65" s="9"/>
      <c r="E65" s="15"/>
    </row>
    <row r="66" spans="1:5" ht="20.100000000000001" customHeight="1" x14ac:dyDescent="0.2">
      <c r="A66" s="2"/>
      <c r="B66" s="47"/>
      <c r="C66" s="13"/>
      <c r="D66" s="10"/>
      <c r="E66" s="16"/>
    </row>
    <row r="67" spans="1:5" ht="20.100000000000001" customHeight="1" x14ac:dyDescent="0.2">
      <c r="B67" s="3"/>
    </row>
    <row r="68" spans="1:5" ht="20.100000000000001" customHeight="1" x14ac:dyDescent="0.2">
      <c r="B68" s="7">
        <f>B69</f>
        <v>42854</v>
      </c>
      <c r="C68" s="11"/>
      <c r="D68" s="8"/>
      <c r="E68" s="14"/>
    </row>
    <row r="69" spans="1:5" ht="20.100000000000001" customHeight="1" x14ac:dyDescent="0.2">
      <c r="A69" s="2"/>
      <c r="B69" s="46">
        <f>B64+1</f>
        <v>42854</v>
      </c>
      <c r="E69" s="15"/>
    </row>
    <row r="70" spans="1:5" ht="20.100000000000001" customHeight="1" x14ac:dyDescent="0.2">
      <c r="A70" s="2"/>
      <c r="B70" s="46"/>
      <c r="C70" s="12"/>
      <c r="D70" s="9"/>
      <c r="E70" s="15"/>
    </row>
    <row r="71" spans="1:5" ht="20.100000000000001" customHeight="1" x14ac:dyDescent="0.2">
      <c r="A71" s="2"/>
      <c r="B71" s="47"/>
      <c r="C71" s="13"/>
      <c r="D71" s="10"/>
      <c r="E71" s="16"/>
    </row>
    <row r="72" spans="1:5" ht="20.100000000000001" customHeight="1" x14ac:dyDescent="0.2">
      <c r="B72" s="3"/>
    </row>
    <row r="73" spans="1:5" ht="20.100000000000001" customHeight="1" x14ac:dyDescent="0.2">
      <c r="B73" s="7">
        <f>B74</f>
        <v>42855</v>
      </c>
      <c r="C73" s="11"/>
      <c r="D73" s="8"/>
      <c r="E73" s="14"/>
    </row>
    <row r="74" spans="1:5" ht="20.100000000000001" customHeight="1" x14ac:dyDescent="0.2">
      <c r="A74" s="2"/>
      <c r="B74" s="46">
        <f>B69+1</f>
        <v>42855</v>
      </c>
      <c r="C74" s="39"/>
      <c r="D74" s="39"/>
      <c r="E74" s="15"/>
    </row>
    <row r="75" spans="1:5" ht="20.100000000000001" customHeight="1" x14ac:dyDescent="0.2">
      <c r="A75" s="2"/>
      <c r="B75" s="46"/>
      <c r="C75" s="12"/>
      <c r="D75" s="9"/>
      <c r="E75" s="15"/>
    </row>
    <row r="76" spans="1:5" ht="20.100000000000001" customHeight="1" x14ac:dyDescent="0.2">
      <c r="A76" s="2"/>
      <c r="B76" s="47"/>
      <c r="C76" s="13"/>
      <c r="D76" s="10"/>
      <c r="E76" s="16"/>
    </row>
  </sheetData>
  <mergeCells count="19">
    <mergeCell ref="B37:B39"/>
    <mergeCell ref="B1:D1"/>
    <mergeCell ref="L1:M1"/>
    <mergeCell ref="B2:C2"/>
    <mergeCell ref="L3:M3"/>
    <mergeCell ref="G4:M4"/>
    <mergeCell ref="B7:B9"/>
    <mergeCell ref="B12:B14"/>
    <mergeCell ref="B17:B19"/>
    <mergeCell ref="B22:B24"/>
    <mergeCell ref="B27:B29"/>
    <mergeCell ref="B32:B34"/>
    <mergeCell ref="B74:B76"/>
    <mergeCell ref="B44:B46"/>
    <mergeCell ref="B49:B51"/>
    <mergeCell ref="B54:B56"/>
    <mergeCell ref="B59:B61"/>
    <mergeCell ref="B64:B66"/>
    <mergeCell ref="B69:B71"/>
  </mergeCells>
  <phoneticPr fontId="11" type="noConversion"/>
  <printOptions horizontalCentered="1"/>
  <pageMargins left="0.35" right="0.35" top="0.5" bottom="0.5" header="0.25" footer="0.25"/>
  <pageSetup orientation="portrait" r:id="rId1"/>
  <headerFooter>
    <oddFooter>&amp;L&amp;8Weekly Schedule Template, © 2013 Vertex42 LLC, Free to Print.&amp;R&amp;8&amp;K000000http://www.vertex42.com/ExcelTemplates/weekly-schedule.html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workbookViewId="0">
      <selection activeCell="C16" sqref="C16"/>
    </sheetView>
  </sheetViews>
  <sheetFormatPr defaultColWidth="9.125" defaultRowHeight="14.25" x14ac:dyDescent="0.2"/>
  <cols>
    <col min="1" max="1" width="2.875" style="1" customWidth="1"/>
    <col min="2" max="2" width="13.75" style="1" customWidth="1"/>
    <col min="3" max="3" width="31.625" style="1" customWidth="1"/>
    <col min="4" max="5" width="28.25" style="1" customWidth="1"/>
    <col min="6" max="6" width="18.25" style="1" customWidth="1"/>
    <col min="7" max="13" width="3.625" style="1" customWidth="1"/>
    <col min="14" max="16384" width="9.125" style="1"/>
  </cols>
  <sheetData>
    <row r="1" spans="1:15" ht="25.5" customHeight="1" x14ac:dyDescent="0.3">
      <c r="B1" s="48" t="s">
        <v>18</v>
      </c>
      <c r="C1" s="48"/>
      <c r="D1" s="48"/>
      <c r="E1" s="19"/>
      <c r="G1" s="24" t="s">
        <v>19</v>
      </c>
      <c r="H1" s="25"/>
      <c r="I1" s="26"/>
      <c r="J1" s="27"/>
      <c r="K1" s="27"/>
      <c r="L1" s="49"/>
      <c r="M1" s="49"/>
      <c r="N1" s="27"/>
      <c r="O1" s="27"/>
    </row>
    <row r="2" spans="1:15" ht="20.100000000000001" customHeight="1" x14ac:dyDescent="0.2">
      <c r="B2" s="48"/>
      <c r="C2" s="48"/>
      <c r="D2" s="6" t="s">
        <v>3</v>
      </c>
      <c r="E2" s="38">
        <f>C3</f>
        <v>42830</v>
      </c>
      <c r="F2" s="17" t="s">
        <v>20</v>
      </c>
      <c r="G2" s="28" t="s">
        <v>5</v>
      </c>
      <c r="H2" s="26"/>
      <c r="I2" s="26"/>
      <c r="J2" s="27"/>
      <c r="K2" s="27"/>
      <c r="L2" s="27"/>
      <c r="M2" s="27"/>
      <c r="N2" s="20"/>
      <c r="O2" s="20"/>
    </row>
    <row r="3" spans="1:15" s="5" customFormat="1" ht="20.100000000000001" customHeight="1" x14ac:dyDescent="0.2">
      <c r="B3" s="22" t="s">
        <v>4</v>
      </c>
      <c r="C3" s="21">
        <v>42830</v>
      </c>
      <c r="D3" s="21"/>
      <c r="E3" s="23">
        <f>1+INT((C3-DATE(YEAR(C3+4-WEEKDAY(C3+6)),1,5)+
WEEKDAY(DATE(YEAR(C3+4-WEEKDAY(C3+6)),1,3)))/7)</f>
        <v>14</v>
      </c>
      <c r="F3" s="20"/>
      <c r="G3" s="26"/>
      <c r="H3" s="29" t="s">
        <v>6</v>
      </c>
      <c r="I3" s="30">
        <v>3</v>
      </c>
      <c r="J3" s="31"/>
      <c r="K3" s="29" t="s">
        <v>7</v>
      </c>
      <c r="L3" s="50">
        <v>2016</v>
      </c>
      <c r="M3" s="51"/>
      <c r="N3" s="20"/>
      <c r="O3" s="20"/>
    </row>
    <row r="4" spans="1:15" ht="20.100000000000001" customHeight="1" x14ac:dyDescent="0.2">
      <c r="A4" s="5"/>
      <c r="B4" s="5"/>
      <c r="C4" s="5"/>
      <c r="D4" s="5"/>
      <c r="E4" s="5"/>
      <c r="F4" s="5"/>
      <c r="G4" s="52">
        <f>DATE(L3,I3,1)</f>
        <v>42430</v>
      </c>
      <c r="H4" s="53"/>
      <c r="I4" s="53"/>
      <c r="J4" s="53"/>
      <c r="K4" s="53"/>
      <c r="L4" s="53"/>
      <c r="M4" s="54"/>
      <c r="N4" s="20"/>
      <c r="O4" s="20"/>
    </row>
    <row r="5" spans="1:15" ht="20.100000000000001" customHeight="1" x14ac:dyDescent="0.2">
      <c r="C5" s="4" t="s">
        <v>0</v>
      </c>
      <c r="D5" s="4" t="s">
        <v>1</v>
      </c>
      <c r="E5" s="4" t="s">
        <v>2</v>
      </c>
      <c r="G5" s="32" t="s">
        <v>8</v>
      </c>
      <c r="H5" s="33" t="s">
        <v>9</v>
      </c>
      <c r="I5" s="33" t="s">
        <v>10</v>
      </c>
      <c r="J5" s="33" t="s">
        <v>11</v>
      </c>
      <c r="K5" s="33" t="s">
        <v>12</v>
      </c>
      <c r="L5" s="33" t="s">
        <v>13</v>
      </c>
      <c r="M5" s="34" t="s">
        <v>14</v>
      </c>
      <c r="N5" s="20"/>
      <c r="O5" s="20"/>
    </row>
    <row r="6" spans="1:15" ht="20.100000000000001" customHeight="1" x14ac:dyDescent="0.2">
      <c r="B6" s="7">
        <f>B7</f>
        <v>42830</v>
      </c>
      <c r="C6" s="11"/>
      <c r="D6" s="8"/>
      <c r="E6" s="14"/>
      <c r="G6" s="35" t="str">
        <f>IF(WEEKDAY(G4,1)=1,G4,"")</f>
        <v/>
      </c>
      <c r="H6" s="35" t="str">
        <f>IF(G6="",IF(WEEKDAY(G4,1)=MOD(1,7)+1,G4,""),G6+1)</f>
        <v/>
      </c>
      <c r="I6" s="35">
        <f>IF(H6="",IF(WEEKDAY(G4,1)=MOD(1+1,7)+1,G4,""),H6+1)</f>
        <v>42430</v>
      </c>
      <c r="J6" s="35">
        <f>IF(I6="",IF(WEEKDAY(G4,1)=MOD(1+2,7)+1,G4,""),I6+1)</f>
        <v>42431</v>
      </c>
      <c r="K6" s="35">
        <f>IF(J6="",IF(WEEKDAY(G4,1)=MOD(1+3,7)+1,G4,""),J6+1)</f>
        <v>42432</v>
      </c>
      <c r="L6" s="35">
        <f>IF(K6="",IF(WEEKDAY(G4,1)=MOD(1+4,7)+1,G4,""),K6+1)</f>
        <v>42433</v>
      </c>
      <c r="M6" s="35">
        <f>IF(L6="",IF(WEEKDAY(G4,1)=MOD(1+5,7)+1,G4,""),L6+1)</f>
        <v>42434</v>
      </c>
      <c r="N6" s="20"/>
      <c r="O6" s="20"/>
    </row>
    <row r="7" spans="1:15" ht="20.100000000000001" customHeight="1" x14ac:dyDescent="0.2">
      <c r="A7" s="2"/>
      <c r="B7" s="46">
        <f>E2</f>
        <v>42830</v>
      </c>
      <c r="C7" s="39" t="s">
        <v>28</v>
      </c>
      <c r="D7" s="39" t="s">
        <v>28</v>
      </c>
      <c r="E7" s="40"/>
      <c r="G7" s="35">
        <f>IF(M6="","",IF(MONTH(M6+1)&lt;&gt;MONTH(M6),"",M6+1))</f>
        <v>42435</v>
      </c>
      <c r="H7" s="35">
        <f>IF(G7="","",IF(MONTH(G7+1)&lt;&gt;MONTH(G7),"",G7+1))</f>
        <v>42436</v>
      </c>
      <c r="I7" s="35">
        <f>IF(H7="","",IF(MONTH(H7+1)&lt;&gt;MONTH(H7),"",H7+1))</f>
        <v>42437</v>
      </c>
      <c r="J7" s="35">
        <f>IF(I7="","",IF(MONTH(I7+1)&lt;&gt;MONTH(I7),"",I7+1))</f>
        <v>42438</v>
      </c>
      <c r="K7" s="35">
        <f t="shared" ref="K7:M7" si="0">IF(J7="","",IF(MONTH(J7+1)&lt;&gt;MONTH(J7),"",J7+1))</f>
        <v>42439</v>
      </c>
      <c r="L7" s="35">
        <f t="shared" si="0"/>
        <v>42440</v>
      </c>
      <c r="M7" s="35">
        <f t="shared" si="0"/>
        <v>42441</v>
      </c>
      <c r="N7" s="20"/>
      <c r="O7" s="20"/>
    </row>
    <row r="8" spans="1:15" ht="20.100000000000001" customHeight="1" x14ac:dyDescent="0.2">
      <c r="A8" s="2"/>
      <c r="B8" s="46"/>
      <c r="C8" s="39"/>
      <c r="D8" s="39"/>
      <c r="E8" s="40"/>
      <c r="G8" s="35">
        <f t="shared" ref="G8:G11" si="1">IF(M7="","",IF(MONTH(M7+1)&lt;&gt;MONTH(M7),"",M7+1))</f>
        <v>42442</v>
      </c>
      <c r="H8" s="35">
        <f t="shared" ref="H8:M11" si="2">IF(G8="","",IF(MONTH(G8+1)&lt;&gt;MONTH(G8),"",G8+1))</f>
        <v>42443</v>
      </c>
      <c r="I8" s="35">
        <f t="shared" si="2"/>
        <v>42444</v>
      </c>
      <c r="J8" s="35">
        <f t="shared" si="2"/>
        <v>42445</v>
      </c>
      <c r="K8" s="35">
        <f t="shared" si="2"/>
        <v>42446</v>
      </c>
      <c r="L8" s="35">
        <f t="shared" si="2"/>
        <v>42447</v>
      </c>
      <c r="M8" s="35">
        <f t="shared" si="2"/>
        <v>42448</v>
      </c>
      <c r="N8" s="20"/>
      <c r="O8" s="20"/>
    </row>
    <row r="9" spans="1:15" s="2" customFormat="1" ht="20.100000000000001" customHeight="1" x14ac:dyDescent="0.2">
      <c r="B9" s="47"/>
      <c r="C9" s="13"/>
      <c r="D9" s="10"/>
      <c r="E9" s="16"/>
      <c r="F9" s="1"/>
      <c r="G9" s="35">
        <f t="shared" si="1"/>
        <v>42449</v>
      </c>
      <c r="H9" s="35">
        <f t="shared" si="2"/>
        <v>42450</v>
      </c>
      <c r="I9" s="35">
        <f t="shared" si="2"/>
        <v>42451</v>
      </c>
      <c r="J9" s="35">
        <f t="shared" si="2"/>
        <v>42452</v>
      </c>
      <c r="K9" s="35">
        <f t="shared" si="2"/>
        <v>42453</v>
      </c>
      <c r="L9" s="35">
        <f t="shared" si="2"/>
        <v>42454</v>
      </c>
      <c r="M9" s="35">
        <f t="shared" si="2"/>
        <v>42455</v>
      </c>
      <c r="N9" s="20"/>
      <c r="O9" s="20"/>
    </row>
    <row r="10" spans="1:15" s="2" customFormat="1" ht="20.100000000000001" customHeight="1" x14ac:dyDescent="0.2">
      <c r="B10" s="3"/>
      <c r="G10" s="35">
        <f t="shared" si="1"/>
        <v>42456</v>
      </c>
      <c r="H10" s="35">
        <f t="shared" si="2"/>
        <v>42457</v>
      </c>
      <c r="I10" s="35">
        <f t="shared" si="2"/>
        <v>42458</v>
      </c>
      <c r="J10" s="35">
        <f t="shared" si="2"/>
        <v>42459</v>
      </c>
      <c r="K10" s="35">
        <f t="shared" si="2"/>
        <v>42460</v>
      </c>
      <c r="L10" s="35" t="str">
        <f t="shared" si="2"/>
        <v/>
      </c>
      <c r="M10" s="35" t="str">
        <f t="shared" si="2"/>
        <v/>
      </c>
      <c r="N10" s="20"/>
      <c r="O10" s="20"/>
    </row>
    <row r="11" spans="1:15" s="2" customFormat="1" ht="20.100000000000001" customHeight="1" x14ac:dyDescent="0.2">
      <c r="B11" s="7">
        <f>B12</f>
        <v>42831</v>
      </c>
      <c r="C11" s="11"/>
      <c r="D11" s="8"/>
      <c r="E11" s="14"/>
      <c r="G11" s="35" t="str">
        <f t="shared" si="1"/>
        <v/>
      </c>
      <c r="H11" s="35" t="str">
        <f t="shared" si="2"/>
        <v/>
      </c>
      <c r="I11" s="35" t="str">
        <f t="shared" si="2"/>
        <v/>
      </c>
      <c r="J11" s="35" t="str">
        <f t="shared" si="2"/>
        <v/>
      </c>
      <c r="K11" s="35" t="str">
        <f t="shared" si="2"/>
        <v/>
      </c>
      <c r="L11" s="35" t="str">
        <f t="shared" si="2"/>
        <v/>
      </c>
      <c r="M11" s="35" t="str">
        <f t="shared" si="2"/>
        <v/>
      </c>
      <c r="N11" s="20"/>
      <c r="O11" s="20"/>
    </row>
    <row r="12" spans="1:15" s="2" customFormat="1" ht="20.100000000000001" customHeight="1" x14ac:dyDescent="0.2">
      <c r="B12" s="46">
        <f>B7+1</f>
        <v>42831</v>
      </c>
      <c r="C12" s="39" t="s">
        <v>28</v>
      </c>
      <c r="D12" s="39" t="s">
        <v>28</v>
      </c>
      <c r="E12" s="40"/>
      <c r="G12" s="25"/>
      <c r="H12" s="25"/>
      <c r="I12" s="25"/>
      <c r="J12" s="25"/>
      <c r="K12" s="25"/>
      <c r="L12" s="25"/>
      <c r="M12" s="25"/>
      <c r="N12" s="20"/>
      <c r="O12" s="20"/>
    </row>
    <row r="13" spans="1:15" s="2" customFormat="1" ht="20.100000000000001" customHeight="1" x14ac:dyDescent="0.2">
      <c r="B13" s="46"/>
      <c r="C13" s="12"/>
      <c r="D13" s="9"/>
      <c r="E13" s="15"/>
      <c r="G13" s="36" t="s">
        <v>15</v>
      </c>
      <c r="H13" s="25"/>
      <c r="I13" s="25"/>
      <c r="J13" s="25"/>
      <c r="K13" s="25"/>
      <c r="L13" s="25"/>
      <c r="M13" s="25"/>
      <c r="N13" s="20"/>
      <c r="O13" s="20"/>
    </row>
    <row r="14" spans="1:15" s="2" customFormat="1" ht="20.100000000000001" customHeight="1" x14ac:dyDescent="0.2">
      <c r="B14" s="47"/>
      <c r="C14" s="13"/>
      <c r="D14" s="10"/>
      <c r="E14" s="16"/>
      <c r="G14" s="36" t="s">
        <v>16</v>
      </c>
      <c r="H14" s="25"/>
      <c r="I14" s="25"/>
      <c r="J14" s="25"/>
      <c r="K14" s="25"/>
      <c r="L14" s="25"/>
      <c r="M14" s="25"/>
      <c r="N14" s="20"/>
      <c r="O14" s="20"/>
    </row>
    <row r="15" spans="1:15" s="2" customFormat="1" ht="20.100000000000001" customHeight="1" x14ac:dyDescent="0.2">
      <c r="B15" s="3"/>
      <c r="G15" s="36" t="s">
        <v>17</v>
      </c>
      <c r="H15" s="25"/>
      <c r="I15" s="25"/>
      <c r="J15" s="25"/>
      <c r="K15" s="25"/>
      <c r="L15" s="25"/>
      <c r="M15" s="25"/>
      <c r="N15" s="20"/>
      <c r="O15" s="20"/>
    </row>
    <row r="16" spans="1:15" ht="20.100000000000001" customHeight="1" x14ac:dyDescent="0.2">
      <c r="A16" s="2"/>
      <c r="B16" s="7">
        <f>B17</f>
        <v>42832</v>
      </c>
      <c r="C16" s="11"/>
      <c r="D16" s="8"/>
      <c r="E16" s="14"/>
      <c r="F16" s="2"/>
      <c r="G16" s="18"/>
      <c r="H16" s="2"/>
      <c r="I16" s="2"/>
    </row>
    <row r="17" spans="1:7" ht="20.100000000000001" customHeight="1" x14ac:dyDescent="0.2">
      <c r="A17" s="2"/>
      <c r="B17" s="46">
        <f>B12+1</f>
        <v>42832</v>
      </c>
      <c r="C17" s="39" t="s">
        <v>28</v>
      </c>
      <c r="D17" s="39" t="s">
        <v>28</v>
      </c>
      <c r="E17" s="40"/>
      <c r="G17" s="18"/>
    </row>
    <row r="18" spans="1:7" ht="20.100000000000001" customHeight="1" x14ac:dyDescent="0.2">
      <c r="A18" s="2"/>
      <c r="B18" s="46"/>
      <c r="C18" s="12"/>
      <c r="D18" s="9"/>
      <c r="E18" s="15"/>
      <c r="G18" s="18"/>
    </row>
    <row r="19" spans="1:7" ht="20.100000000000001" customHeight="1" x14ac:dyDescent="0.2">
      <c r="A19" s="2"/>
      <c r="B19" s="47"/>
      <c r="C19" s="13"/>
      <c r="D19" s="10"/>
      <c r="E19" s="16"/>
    </row>
    <row r="20" spans="1:7" ht="20.100000000000001" customHeight="1" x14ac:dyDescent="0.2">
      <c r="B20" s="3"/>
    </row>
    <row r="21" spans="1:7" ht="20.100000000000001" customHeight="1" x14ac:dyDescent="0.2">
      <c r="B21" s="7">
        <f>B22</f>
        <v>42833</v>
      </c>
      <c r="C21" s="11"/>
      <c r="D21" s="8"/>
      <c r="E21" s="14"/>
    </row>
    <row r="22" spans="1:7" ht="20.100000000000001" customHeight="1" x14ac:dyDescent="0.2">
      <c r="A22" s="2"/>
      <c r="B22" s="46">
        <f>B17+1</f>
        <v>42833</v>
      </c>
      <c r="C22" s="40"/>
      <c r="D22" s="40"/>
      <c r="E22" s="40"/>
    </row>
    <row r="23" spans="1:7" ht="20.100000000000001" customHeight="1" x14ac:dyDescent="0.2">
      <c r="A23" s="2"/>
      <c r="B23" s="46"/>
      <c r="C23" s="12"/>
      <c r="D23" s="9"/>
      <c r="E23" s="15"/>
    </row>
    <row r="24" spans="1:7" ht="20.100000000000001" customHeight="1" x14ac:dyDescent="0.2">
      <c r="A24" s="2"/>
      <c r="B24" s="47"/>
      <c r="C24" s="13"/>
      <c r="D24" s="10"/>
      <c r="E24" s="16"/>
    </row>
    <row r="25" spans="1:7" ht="20.100000000000001" customHeight="1" x14ac:dyDescent="0.2">
      <c r="B25" s="3"/>
    </row>
    <row r="26" spans="1:7" ht="20.100000000000001" customHeight="1" x14ac:dyDescent="0.2">
      <c r="B26" s="7">
        <f>B27</f>
        <v>42834</v>
      </c>
      <c r="C26" s="11"/>
      <c r="D26" s="8"/>
      <c r="E26" s="14"/>
    </row>
    <row r="27" spans="1:7" ht="20.100000000000001" customHeight="1" x14ac:dyDescent="0.2">
      <c r="A27" s="2"/>
      <c r="B27" s="46">
        <f>B22+1</f>
        <v>42834</v>
      </c>
      <c r="C27" s="40"/>
      <c r="D27" s="39"/>
      <c r="E27" s="15"/>
    </row>
    <row r="28" spans="1:7" ht="20.100000000000001" customHeight="1" x14ac:dyDescent="0.2">
      <c r="A28" s="2"/>
      <c r="B28" s="46"/>
      <c r="C28" s="12"/>
      <c r="D28" s="9"/>
      <c r="E28" s="15"/>
    </row>
    <row r="29" spans="1:7" ht="20.100000000000001" customHeight="1" x14ac:dyDescent="0.2">
      <c r="A29" s="2"/>
      <c r="B29" s="47"/>
      <c r="C29" s="13"/>
      <c r="D29" s="10"/>
      <c r="E29" s="16"/>
    </row>
    <row r="30" spans="1:7" ht="20.100000000000001" customHeight="1" x14ac:dyDescent="0.2">
      <c r="B30" s="3"/>
    </row>
    <row r="31" spans="1:7" ht="20.100000000000001" customHeight="1" x14ac:dyDescent="0.2">
      <c r="B31" s="7">
        <f>B32</f>
        <v>42835</v>
      </c>
      <c r="C31" s="11"/>
      <c r="D31" s="8"/>
      <c r="E31" s="14"/>
    </row>
    <row r="32" spans="1:7" ht="20.100000000000001" customHeight="1" x14ac:dyDescent="0.2">
      <c r="A32" s="2"/>
      <c r="B32" s="46">
        <f>B27+1</f>
        <v>42835</v>
      </c>
      <c r="C32" s="39" t="s">
        <v>28</v>
      </c>
      <c r="D32" s="39" t="s">
        <v>28</v>
      </c>
      <c r="E32" s="15"/>
    </row>
    <row r="33" spans="1:5" ht="20.100000000000001" customHeight="1" x14ac:dyDescent="0.2">
      <c r="A33" s="2"/>
      <c r="B33" s="46"/>
      <c r="C33" s="12"/>
      <c r="D33" s="9"/>
      <c r="E33" s="15"/>
    </row>
    <row r="34" spans="1:5" ht="20.100000000000001" customHeight="1" x14ac:dyDescent="0.2">
      <c r="A34" s="2"/>
      <c r="B34" s="47"/>
      <c r="C34" s="13"/>
      <c r="D34" s="10"/>
      <c r="E34" s="16"/>
    </row>
    <row r="35" spans="1:5" ht="20.100000000000001" customHeight="1" x14ac:dyDescent="0.2">
      <c r="B35" s="3"/>
    </row>
    <row r="36" spans="1:5" ht="20.100000000000001" customHeight="1" x14ac:dyDescent="0.2">
      <c r="B36" s="7">
        <f>B37</f>
        <v>42836</v>
      </c>
      <c r="C36" s="11"/>
      <c r="D36" s="8"/>
      <c r="E36" s="14"/>
    </row>
    <row r="37" spans="1:5" ht="20.100000000000001" customHeight="1" x14ac:dyDescent="0.2">
      <c r="A37" s="2"/>
      <c r="B37" s="46">
        <f>B32+1</f>
        <v>42836</v>
      </c>
      <c r="C37" s="39" t="s">
        <v>28</v>
      </c>
      <c r="D37" s="39" t="s">
        <v>28</v>
      </c>
      <c r="E37" s="15"/>
    </row>
    <row r="38" spans="1:5" ht="20.100000000000001" customHeight="1" x14ac:dyDescent="0.2">
      <c r="A38" s="2"/>
      <c r="B38" s="46"/>
      <c r="C38" s="12"/>
      <c r="D38" s="9"/>
      <c r="E38" s="15"/>
    </row>
    <row r="39" spans="1:5" ht="20.100000000000001" customHeight="1" x14ac:dyDescent="0.2">
      <c r="A39" s="2"/>
      <c r="B39" s="47"/>
      <c r="C39" s="13"/>
      <c r="D39" s="10"/>
      <c r="E39" s="16"/>
    </row>
    <row r="40" spans="1:5" ht="20.100000000000001" customHeight="1" x14ac:dyDescent="0.2">
      <c r="B40" s="3"/>
    </row>
    <row r="41" spans="1:5" ht="20.100000000000001" customHeight="1" x14ac:dyDescent="0.2">
      <c r="A41" s="37"/>
      <c r="B41" s="22" t="s">
        <v>4</v>
      </c>
      <c r="C41" s="21">
        <f>C3+7</f>
        <v>42837</v>
      </c>
      <c r="D41" s="21"/>
      <c r="E41" s="23">
        <f>1+INT((C41-DATE(YEAR(C41+4-WEEKDAY(C41+6)),1,5)+
WEEKDAY(DATE(YEAR(C41+4-WEEKDAY(C41+6)),1,3)))/7)</f>
        <v>15</v>
      </c>
    </row>
    <row r="42" spans="1:5" ht="20.100000000000001" customHeight="1" x14ac:dyDescent="0.2"/>
    <row r="43" spans="1:5" ht="20.100000000000001" customHeight="1" x14ac:dyDescent="0.2">
      <c r="B43" s="7">
        <f>B44</f>
        <v>42837</v>
      </c>
      <c r="C43" s="11"/>
      <c r="D43" s="8"/>
      <c r="E43" s="14"/>
    </row>
    <row r="44" spans="1:5" ht="20.100000000000001" customHeight="1" x14ac:dyDescent="0.2">
      <c r="A44" s="2"/>
      <c r="B44" s="46">
        <f>B37+1</f>
        <v>42837</v>
      </c>
      <c r="C44" s="39" t="s">
        <v>28</v>
      </c>
      <c r="D44" s="39" t="s">
        <v>28</v>
      </c>
      <c r="E44" s="15"/>
    </row>
    <row r="45" spans="1:5" ht="20.100000000000001" customHeight="1" x14ac:dyDescent="0.2">
      <c r="A45" s="2"/>
      <c r="B45" s="46"/>
      <c r="C45" s="39"/>
      <c r="D45" s="9"/>
      <c r="E45" s="15"/>
    </row>
    <row r="46" spans="1:5" ht="20.100000000000001" customHeight="1" x14ac:dyDescent="0.2">
      <c r="A46" s="2"/>
      <c r="B46" s="47"/>
      <c r="C46" s="13"/>
      <c r="D46" s="10"/>
      <c r="E46" s="16"/>
    </row>
    <row r="47" spans="1:5" ht="20.100000000000001" customHeight="1" x14ac:dyDescent="0.2">
      <c r="A47" s="2"/>
      <c r="B47" s="3"/>
      <c r="C47" s="2"/>
      <c r="D47" s="2"/>
      <c r="E47" s="2"/>
    </row>
    <row r="48" spans="1:5" ht="20.100000000000001" customHeight="1" x14ac:dyDescent="0.2">
      <c r="A48" s="2"/>
      <c r="B48" s="7">
        <f>B49</f>
        <v>42838</v>
      </c>
      <c r="C48" s="11"/>
      <c r="D48" s="8"/>
      <c r="E48" s="14"/>
    </row>
    <row r="49" spans="1:5" ht="20.100000000000001" customHeight="1" x14ac:dyDescent="0.2">
      <c r="A49" s="2"/>
      <c r="B49" s="46">
        <f>B44+1</f>
        <v>42838</v>
      </c>
      <c r="C49" s="39" t="s">
        <v>28</v>
      </c>
      <c r="D49" s="39" t="s">
        <v>28</v>
      </c>
      <c r="E49" s="15"/>
    </row>
    <row r="50" spans="1:5" ht="20.100000000000001" customHeight="1" x14ac:dyDescent="0.2">
      <c r="A50" s="2"/>
      <c r="B50" s="46"/>
      <c r="C50" s="12"/>
      <c r="D50" s="9"/>
      <c r="E50" s="15"/>
    </row>
    <row r="51" spans="1:5" ht="20.100000000000001" customHeight="1" x14ac:dyDescent="0.2">
      <c r="A51" s="2"/>
      <c r="B51" s="47"/>
      <c r="C51" s="13"/>
      <c r="D51" s="10"/>
      <c r="E51" s="16"/>
    </row>
    <row r="52" spans="1:5" ht="20.100000000000001" customHeight="1" x14ac:dyDescent="0.2">
      <c r="A52" s="2"/>
      <c r="B52" s="3"/>
      <c r="C52" s="2"/>
      <c r="D52" s="2"/>
      <c r="E52" s="2"/>
    </row>
    <row r="53" spans="1:5" ht="20.100000000000001" customHeight="1" x14ac:dyDescent="0.2">
      <c r="A53" s="2"/>
      <c r="B53" s="7">
        <f>B54</f>
        <v>42839</v>
      </c>
      <c r="C53" s="11"/>
      <c r="D53" s="8"/>
      <c r="E53" s="14"/>
    </row>
    <row r="54" spans="1:5" ht="20.100000000000001" customHeight="1" x14ac:dyDescent="0.2">
      <c r="A54" s="2"/>
      <c r="B54" s="46">
        <f>B49+1</f>
        <v>42839</v>
      </c>
      <c r="C54" s="39" t="s">
        <v>29</v>
      </c>
      <c r="D54" s="39" t="s">
        <v>29</v>
      </c>
      <c r="E54" s="15"/>
    </row>
    <row r="55" spans="1:5" ht="20.100000000000001" customHeight="1" x14ac:dyDescent="0.2">
      <c r="A55" s="2"/>
      <c r="B55" s="46"/>
      <c r="C55" s="12"/>
      <c r="D55" s="41"/>
      <c r="E55" s="15"/>
    </row>
    <row r="56" spans="1:5" ht="20.100000000000001" customHeight="1" x14ac:dyDescent="0.2">
      <c r="A56" s="2"/>
      <c r="B56" s="47"/>
      <c r="C56" s="13"/>
      <c r="D56" s="10"/>
      <c r="E56" s="16"/>
    </row>
    <row r="57" spans="1:5" ht="20.100000000000001" customHeight="1" x14ac:dyDescent="0.2">
      <c r="B57" s="3"/>
    </row>
    <row r="58" spans="1:5" ht="20.100000000000001" customHeight="1" x14ac:dyDescent="0.2">
      <c r="B58" s="7">
        <f>B59</f>
        <v>42840</v>
      </c>
      <c r="C58" s="11"/>
      <c r="D58" s="8"/>
      <c r="E58" s="14"/>
    </row>
    <row r="59" spans="1:5" ht="20.100000000000001" customHeight="1" x14ac:dyDescent="0.2">
      <c r="A59" s="2"/>
      <c r="B59" s="46">
        <f>B54+1</f>
        <v>42840</v>
      </c>
      <c r="E59" s="15"/>
    </row>
    <row r="60" spans="1:5" ht="20.100000000000001" customHeight="1" x14ac:dyDescent="0.2">
      <c r="A60" s="2"/>
      <c r="B60" s="46"/>
      <c r="C60" s="12"/>
      <c r="D60" s="42"/>
      <c r="E60" s="15"/>
    </row>
    <row r="61" spans="1:5" ht="20.100000000000001" customHeight="1" x14ac:dyDescent="0.2">
      <c r="A61" s="2"/>
      <c r="B61" s="47"/>
      <c r="C61" s="13"/>
      <c r="D61" s="10"/>
      <c r="E61" s="16"/>
    </row>
    <row r="62" spans="1:5" ht="20.100000000000001" customHeight="1" x14ac:dyDescent="0.2">
      <c r="B62" s="3"/>
    </row>
    <row r="63" spans="1:5" ht="20.100000000000001" customHeight="1" x14ac:dyDescent="0.2">
      <c r="B63" s="7">
        <f>B64</f>
        <v>42841</v>
      </c>
      <c r="C63" s="11"/>
      <c r="D63" s="8"/>
      <c r="E63" s="14"/>
    </row>
    <row r="64" spans="1:5" ht="20.100000000000001" customHeight="1" x14ac:dyDescent="0.2">
      <c r="A64" s="2"/>
      <c r="B64" s="46">
        <f>B59+1</f>
        <v>42841</v>
      </c>
      <c r="C64" s="39"/>
      <c r="D64" s="39"/>
      <c r="E64" s="15"/>
    </row>
    <row r="65" spans="1:5" ht="20.100000000000001" customHeight="1" x14ac:dyDescent="0.2">
      <c r="A65" s="2"/>
      <c r="B65" s="46"/>
      <c r="C65" s="12"/>
      <c r="D65" s="9"/>
      <c r="E65" s="15"/>
    </row>
    <row r="66" spans="1:5" ht="20.100000000000001" customHeight="1" x14ac:dyDescent="0.2">
      <c r="A66" s="2"/>
      <c r="B66" s="47"/>
      <c r="C66" s="13"/>
      <c r="D66" s="10"/>
      <c r="E66" s="16"/>
    </row>
    <row r="67" spans="1:5" ht="20.100000000000001" customHeight="1" x14ac:dyDescent="0.2">
      <c r="B67" s="3"/>
    </row>
    <row r="68" spans="1:5" ht="20.100000000000001" customHeight="1" x14ac:dyDescent="0.2">
      <c r="B68" s="7">
        <f>B69</f>
        <v>42842</v>
      </c>
      <c r="C68" s="11"/>
      <c r="D68" s="8"/>
      <c r="E68" s="14"/>
    </row>
    <row r="69" spans="1:5" ht="20.100000000000001" customHeight="1" x14ac:dyDescent="0.2">
      <c r="A69" s="2"/>
      <c r="B69" s="46">
        <f>B64+1</f>
        <v>42842</v>
      </c>
      <c r="C69" s="39" t="s">
        <v>29</v>
      </c>
      <c r="D69" s="39" t="s">
        <v>29</v>
      </c>
      <c r="E69" s="15"/>
    </row>
    <row r="70" spans="1:5" ht="20.100000000000001" customHeight="1" x14ac:dyDescent="0.2">
      <c r="A70" s="2"/>
      <c r="B70" s="46"/>
      <c r="C70" s="12"/>
      <c r="D70" s="9"/>
      <c r="E70" s="15"/>
    </row>
    <row r="71" spans="1:5" ht="20.100000000000001" customHeight="1" x14ac:dyDescent="0.2">
      <c r="A71" s="2"/>
      <c r="B71" s="47"/>
      <c r="C71" s="13"/>
      <c r="D71" s="10"/>
      <c r="E71" s="16"/>
    </row>
    <row r="72" spans="1:5" ht="20.100000000000001" customHeight="1" x14ac:dyDescent="0.2">
      <c r="B72" s="3"/>
    </row>
    <row r="73" spans="1:5" ht="20.100000000000001" customHeight="1" x14ac:dyDescent="0.2">
      <c r="B73" s="7">
        <f>B74</f>
        <v>42843</v>
      </c>
      <c r="C73" s="11"/>
      <c r="D73" s="8"/>
      <c r="E73" s="14"/>
    </row>
    <row r="74" spans="1:5" ht="20.100000000000001" customHeight="1" x14ac:dyDescent="0.2">
      <c r="A74" s="2"/>
      <c r="B74" s="46">
        <f>B69+1</f>
        <v>42843</v>
      </c>
      <c r="C74" s="39" t="s">
        <v>29</v>
      </c>
      <c r="D74" s="39" t="s">
        <v>29</v>
      </c>
      <c r="E74" s="15"/>
    </row>
    <row r="75" spans="1:5" ht="20.100000000000001" customHeight="1" x14ac:dyDescent="0.2">
      <c r="A75" s="2"/>
      <c r="B75" s="46"/>
      <c r="C75" s="12"/>
      <c r="D75" s="9"/>
      <c r="E75" s="15"/>
    </row>
    <row r="76" spans="1:5" ht="20.100000000000001" customHeight="1" x14ac:dyDescent="0.2">
      <c r="A76" s="2"/>
      <c r="B76" s="47"/>
      <c r="C76" s="13"/>
      <c r="D76" s="10"/>
      <c r="E76" s="16"/>
    </row>
  </sheetData>
  <mergeCells count="19">
    <mergeCell ref="B54:B56"/>
    <mergeCell ref="B59:B61"/>
    <mergeCell ref="B64:B66"/>
    <mergeCell ref="B69:B71"/>
    <mergeCell ref="B74:B76"/>
    <mergeCell ref="L1:M1"/>
    <mergeCell ref="L3:M3"/>
    <mergeCell ref="G4:M4"/>
    <mergeCell ref="B44:B46"/>
    <mergeCell ref="B49:B51"/>
    <mergeCell ref="B1:D1"/>
    <mergeCell ref="B2:C2"/>
    <mergeCell ref="B7:B9"/>
    <mergeCell ref="B32:B34"/>
    <mergeCell ref="B37:B39"/>
    <mergeCell ref="B17:B19"/>
    <mergeCell ref="B22:B24"/>
    <mergeCell ref="B27:B29"/>
    <mergeCell ref="B12:B14"/>
  </mergeCells>
  <phoneticPr fontId="11" type="noConversion"/>
  <printOptions horizontalCentered="1"/>
  <pageMargins left="0.35" right="0.35" top="0.5" bottom="0.5" header="0.25" footer="0.25"/>
  <pageSetup orientation="portrait" r:id="rId1"/>
  <headerFooter>
    <oddFooter>&amp;L&amp;8Weekly Schedule Template, © 2013 Vertex42 LLC, Free to Print.&amp;R&amp;8&amp;K000000http://www.vertex42.com/ExcelTemplates/weekly-schedule.html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workbookViewId="0">
      <selection activeCell="G7" sqref="G7"/>
    </sheetView>
  </sheetViews>
  <sheetFormatPr defaultColWidth="9.125" defaultRowHeight="14.25" x14ac:dyDescent="0.2"/>
  <cols>
    <col min="1" max="1" width="2.875" style="1" customWidth="1"/>
    <col min="2" max="2" width="13.75" style="1" customWidth="1"/>
    <col min="3" max="3" width="31.625" style="1" customWidth="1"/>
    <col min="4" max="5" width="28.25" style="1" customWidth="1"/>
    <col min="6" max="6" width="18.25" style="1" customWidth="1"/>
    <col min="7" max="13" width="3.625" style="1" customWidth="1"/>
    <col min="14" max="16384" width="9.125" style="1"/>
  </cols>
  <sheetData>
    <row r="1" spans="1:15" ht="25.5" customHeight="1" x14ac:dyDescent="0.3">
      <c r="B1" s="48" t="s">
        <v>18</v>
      </c>
      <c r="C1" s="48"/>
      <c r="D1" s="48"/>
      <c r="E1" s="19"/>
      <c r="G1" s="24" t="s">
        <v>19</v>
      </c>
      <c r="H1" s="25"/>
      <c r="I1" s="26"/>
      <c r="J1" s="27"/>
      <c r="K1" s="27"/>
      <c r="L1" s="49"/>
      <c r="M1" s="49"/>
      <c r="N1" s="27"/>
      <c r="O1" s="27"/>
    </row>
    <row r="2" spans="1:15" ht="20.100000000000001" customHeight="1" x14ac:dyDescent="0.2">
      <c r="B2" s="48"/>
      <c r="C2" s="48"/>
      <c r="D2" s="6" t="s">
        <v>3</v>
      </c>
      <c r="E2" s="38">
        <f>C3</f>
        <v>42814</v>
      </c>
      <c r="F2" s="17" t="s">
        <v>20</v>
      </c>
      <c r="G2" s="28" t="s">
        <v>5</v>
      </c>
      <c r="H2" s="26"/>
      <c r="I2" s="26"/>
      <c r="J2" s="27"/>
      <c r="K2" s="27"/>
      <c r="L2" s="27"/>
      <c r="M2" s="27"/>
      <c r="N2" s="20"/>
      <c r="O2" s="20"/>
    </row>
    <row r="3" spans="1:15" s="5" customFormat="1" ht="20.100000000000001" customHeight="1" x14ac:dyDescent="0.2">
      <c r="B3" s="22" t="s">
        <v>4</v>
      </c>
      <c r="C3" s="21">
        <v>42814</v>
      </c>
      <c r="D3" s="21"/>
      <c r="E3" s="23">
        <f>1+INT((C3-DATE(YEAR(C3+4-WEEKDAY(C3+6)),1,5)+
WEEKDAY(DATE(YEAR(C3+4-WEEKDAY(C3+6)),1,3)))/7)</f>
        <v>12</v>
      </c>
      <c r="F3" s="20"/>
      <c r="G3" s="26"/>
      <c r="H3" s="29" t="s">
        <v>6</v>
      </c>
      <c r="I3" s="30">
        <v>3</v>
      </c>
      <c r="J3" s="31"/>
      <c r="K3" s="29" t="s">
        <v>7</v>
      </c>
      <c r="L3" s="50">
        <v>2016</v>
      </c>
      <c r="M3" s="51"/>
      <c r="N3" s="20"/>
      <c r="O3" s="20"/>
    </row>
    <row r="4" spans="1:15" ht="20.100000000000001" customHeight="1" x14ac:dyDescent="0.2">
      <c r="A4" s="5"/>
      <c r="B4" s="5"/>
      <c r="C4" s="5"/>
      <c r="D4" s="5"/>
      <c r="E4" s="5"/>
      <c r="F4" s="5"/>
      <c r="G4" s="52">
        <f>DATE(L3,I3,1)</f>
        <v>42430</v>
      </c>
      <c r="H4" s="53"/>
      <c r="I4" s="53"/>
      <c r="J4" s="53"/>
      <c r="K4" s="53"/>
      <c r="L4" s="53"/>
      <c r="M4" s="54"/>
      <c r="N4" s="20"/>
      <c r="O4" s="20"/>
    </row>
    <row r="5" spans="1:15" ht="20.100000000000001" customHeight="1" x14ac:dyDescent="0.2">
      <c r="C5" s="4" t="s">
        <v>0</v>
      </c>
      <c r="D5" s="4" t="s">
        <v>1</v>
      </c>
      <c r="E5" s="4" t="s">
        <v>2</v>
      </c>
      <c r="G5" s="32" t="s">
        <v>8</v>
      </c>
      <c r="H5" s="33" t="s">
        <v>9</v>
      </c>
      <c r="I5" s="33" t="s">
        <v>10</v>
      </c>
      <c r="J5" s="33" t="s">
        <v>11</v>
      </c>
      <c r="K5" s="33" t="s">
        <v>12</v>
      </c>
      <c r="L5" s="33" t="s">
        <v>13</v>
      </c>
      <c r="M5" s="34" t="s">
        <v>14</v>
      </c>
      <c r="N5" s="20"/>
      <c r="O5" s="20"/>
    </row>
    <row r="6" spans="1:15" ht="20.100000000000001" customHeight="1" x14ac:dyDescent="0.2">
      <c r="B6" s="7">
        <f>B7</f>
        <v>42814</v>
      </c>
      <c r="C6" s="11"/>
      <c r="D6" s="8"/>
      <c r="E6" s="14"/>
      <c r="G6" s="35" t="str">
        <f>IF(WEEKDAY(G4,1)=1,G4,"")</f>
        <v/>
      </c>
      <c r="H6" s="35" t="str">
        <f>IF(G6="",IF(WEEKDAY(G4,1)=MOD(1,7)+1,G4,""),G6+1)</f>
        <v/>
      </c>
      <c r="I6" s="35">
        <f>IF(H6="",IF(WEEKDAY(G4,1)=MOD(1+1,7)+1,G4,""),H6+1)</f>
        <v>42430</v>
      </c>
      <c r="J6" s="35">
        <f>IF(I6="",IF(WEEKDAY(G4,1)=MOD(1+2,7)+1,G4,""),I6+1)</f>
        <v>42431</v>
      </c>
      <c r="K6" s="35">
        <f>IF(J6="",IF(WEEKDAY(G4,1)=MOD(1+3,7)+1,G4,""),J6+1)</f>
        <v>42432</v>
      </c>
      <c r="L6" s="35">
        <f>IF(K6="",IF(WEEKDAY(G4,1)=MOD(1+4,7)+1,G4,""),K6+1)</f>
        <v>42433</v>
      </c>
      <c r="M6" s="35">
        <f>IF(L6="",IF(WEEKDAY(G4,1)=MOD(1+5,7)+1,G4,""),L6+1)</f>
        <v>42434</v>
      </c>
      <c r="N6" s="20"/>
      <c r="O6" s="20"/>
    </row>
    <row r="7" spans="1:15" ht="20.100000000000001" customHeight="1" x14ac:dyDescent="0.2">
      <c r="A7" s="2"/>
      <c r="B7" s="46">
        <f>E2</f>
        <v>42814</v>
      </c>
      <c r="C7" s="39" t="s">
        <v>21</v>
      </c>
      <c r="D7" s="39" t="s">
        <v>21</v>
      </c>
      <c r="E7" s="40"/>
      <c r="G7" s="35">
        <f>IF(M6="","",IF(MONTH(M6+1)&lt;&gt;MONTH(M6),"",M6+1))</f>
        <v>42435</v>
      </c>
      <c r="H7" s="35">
        <f>IF(G7="","",IF(MONTH(G7+1)&lt;&gt;MONTH(G7),"",G7+1))</f>
        <v>42436</v>
      </c>
      <c r="I7" s="35">
        <f>IF(H7="","",IF(MONTH(H7+1)&lt;&gt;MONTH(H7),"",H7+1))</f>
        <v>42437</v>
      </c>
      <c r="J7" s="35">
        <f>IF(I7="","",IF(MONTH(I7+1)&lt;&gt;MONTH(I7),"",I7+1))</f>
        <v>42438</v>
      </c>
      <c r="K7" s="35">
        <f t="shared" ref="K7:M7" si="0">IF(J7="","",IF(MONTH(J7+1)&lt;&gt;MONTH(J7),"",J7+1))</f>
        <v>42439</v>
      </c>
      <c r="L7" s="35">
        <f t="shared" si="0"/>
        <v>42440</v>
      </c>
      <c r="M7" s="35">
        <f t="shared" si="0"/>
        <v>42441</v>
      </c>
      <c r="N7" s="20"/>
      <c r="O7" s="20"/>
    </row>
    <row r="8" spans="1:15" ht="20.100000000000001" customHeight="1" x14ac:dyDescent="0.2">
      <c r="A8" s="2"/>
      <c r="B8" s="46"/>
      <c r="C8" s="39"/>
      <c r="D8" s="39"/>
      <c r="E8" s="40"/>
      <c r="G8" s="35">
        <f t="shared" ref="G8:G11" si="1">IF(M7="","",IF(MONTH(M7+1)&lt;&gt;MONTH(M7),"",M7+1))</f>
        <v>42442</v>
      </c>
      <c r="H8" s="35">
        <f t="shared" ref="H8:M11" si="2">IF(G8="","",IF(MONTH(G8+1)&lt;&gt;MONTH(G8),"",G8+1))</f>
        <v>42443</v>
      </c>
      <c r="I8" s="35">
        <f t="shared" si="2"/>
        <v>42444</v>
      </c>
      <c r="J8" s="35">
        <f t="shared" si="2"/>
        <v>42445</v>
      </c>
      <c r="K8" s="35">
        <f t="shared" si="2"/>
        <v>42446</v>
      </c>
      <c r="L8" s="35">
        <f t="shared" si="2"/>
        <v>42447</v>
      </c>
      <c r="M8" s="35">
        <f t="shared" si="2"/>
        <v>42448</v>
      </c>
      <c r="N8" s="20"/>
      <c r="O8" s="20"/>
    </row>
    <row r="9" spans="1:15" s="2" customFormat="1" ht="20.100000000000001" customHeight="1" x14ac:dyDescent="0.2">
      <c r="B9" s="47"/>
      <c r="C9" s="13"/>
      <c r="D9" s="10"/>
      <c r="E9" s="16"/>
      <c r="F9" s="1"/>
      <c r="G9" s="35">
        <f t="shared" si="1"/>
        <v>42449</v>
      </c>
      <c r="H9" s="35">
        <f t="shared" si="2"/>
        <v>42450</v>
      </c>
      <c r="I9" s="35">
        <f t="shared" si="2"/>
        <v>42451</v>
      </c>
      <c r="J9" s="35">
        <f t="shared" si="2"/>
        <v>42452</v>
      </c>
      <c r="K9" s="35">
        <f t="shared" si="2"/>
        <v>42453</v>
      </c>
      <c r="L9" s="35">
        <f t="shared" si="2"/>
        <v>42454</v>
      </c>
      <c r="M9" s="35">
        <f t="shared" si="2"/>
        <v>42455</v>
      </c>
      <c r="N9" s="20"/>
      <c r="O9" s="20"/>
    </row>
    <row r="10" spans="1:15" s="2" customFormat="1" ht="20.100000000000001" customHeight="1" x14ac:dyDescent="0.2">
      <c r="B10" s="3"/>
      <c r="G10" s="35">
        <f t="shared" si="1"/>
        <v>42456</v>
      </c>
      <c r="H10" s="35">
        <f t="shared" si="2"/>
        <v>42457</v>
      </c>
      <c r="I10" s="35">
        <f t="shared" si="2"/>
        <v>42458</v>
      </c>
      <c r="J10" s="35">
        <f t="shared" si="2"/>
        <v>42459</v>
      </c>
      <c r="K10" s="35">
        <f t="shared" si="2"/>
        <v>42460</v>
      </c>
      <c r="L10" s="35" t="str">
        <f t="shared" si="2"/>
        <v/>
      </c>
      <c r="M10" s="35" t="str">
        <f t="shared" si="2"/>
        <v/>
      </c>
      <c r="N10" s="20"/>
      <c r="O10" s="20"/>
    </row>
    <row r="11" spans="1:15" s="2" customFormat="1" ht="20.100000000000001" customHeight="1" x14ac:dyDescent="0.2">
      <c r="B11" s="7">
        <f>B12</f>
        <v>42815</v>
      </c>
      <c r="C11" s="11"/>
      <c r="D11" s="8"/>
      <c r="E11" s="14"/>
      <c r="G11" s="35" t="str">
        <f t="shared" si="1"/>
        <v/>
      </c>
      <c r="H11" s="35" t="str">
        <f t="shared" si="2"/>
        <v/>
      </c>
      <c r="I11" s="35" t="str">
        <f t="shared" si="2"/>
        <v/>
      </c>
      <c r="J11" s="35" t="str">
        <f t="shared" si="2"/>
        <v/>
      </c>
      <c r="K11" s="35" t="str">
        <f t="shared" si="2"/>
        <v/>
      </c>
      <c r="L11" s="35" t="str">
        <f t="shared" si="2"/>
        <v/>
      </c>
      <c r="M11" s="35" t="str">
        <f t="shared" si="2"/>
        <v/>
      </c>
      <c r="N11" s="20"/>
      <c r="O11" s="20"/>
    </row>
    <row r="12" spans="1:15" s="2" customFormat="1" ht="20.100000000000001" customHeight="1" x14ac:dyDescent="0.2">
      <c r="B12" s="46">
        <f>B7+1</f>
        <v>42815</v>
      </c>
      <c r="C12" s="39" t="s">
        <v>21</v>
      </c>
      <c r="D12" s="39" t="s">
        <v>21</v>
      </c>
      <c r="E12" s="40"/>
      <c r="G12" s="25"/>
      <c r="H12" s="25"/>
      <c r="I12" s="25"/>
      <c r="J12" s="25"/>
      <c r="K12" s="25"/>
      <c r="L12" s="25"/>
      <c r="M12" s="25"/>
      <c r="N12" s="20"/>
      <c r="O12" s="20"/>
    </row>
    <row r="13" spans="1:15" s="2" customFormat="1" ht="20.100000000000001" customHeight="1" x14ac:dyDescent="0.2">
      <c r="B13" s="46"/>
      <c r="C13" s="12"/>
      <c r="D13" s="9"/>
      <c r="E13" s="15"/>
      <c r="G13" s="36" t="s">
        <v>15</v>
      </c>
      <c r="H13" s="25"/>
      <c r="I13" s="25"/>
      <c r="J13" s="25"/>
      <c r="K13" s="25"/>
      <c r="L13" s="25"/>
      <c r="M13" s="25"/>
      <c r="N13" s="20"/>
      <c r="O13" s="20"/>
    </row>
    <row r="14" spans="1:15" s="2" customFormat="1" ht="20.100000000000001" customHeight="1" x14ac:dyDescent="0.2">
      <c r="B14" s="47"/>
      <c r="C14" s="13"/>
      <c r="D14" s="10"/>
      <c r="E14" s="16"/>
      <c r="G14" s="36" t="s">
        <v>16</v>
      </c>
      <c r="H14" s="25"/>
      <c r="I14" s="25"/>
      <c r="J14" s="25"/>
      <c r="K14" s="25"/>
      <c r="L14" s="25"/>
      <c r="M14" s="25"/>
      <c r="N14" s="20"/>
      <c r="O14" s="20"/>
    </row>
    <row r="15" spans="1:15" s="2" customFormat="1" ht="20.100000000000001" customHeight="1" x14ac:dyDescent="0.2">
      <c r="B15" s="3"/>
      <c r="G15" s="36" t="s">
        <v>17</v>
      </c>
      <c r="H15" s="25"/>
      <c r="I15" s="25"/>
      <c r="J15" s="25"/>
      <c r="K15" s="25"/>
      <c r="L15" s="25"/>
      <c r="M15" s="25"/>
      <c r="N15" s="20"/>
      <c r="O15" s="20"/>
    </row>
    <row r="16" spans="1:15" ht="20.100000000000001" customHeight="1" x14ac:dyDescent="0.2">
      <c r="A16" s="2"/>
      <c r="B16" s="7">
        <f>B17</f>
        <v>42816</v>
      </c>
      <c r="C16" s="11"/>
      <c r="D16" s="8"/>
      <c r="E16" s="14"/>
      <c r="F16" s="2"/>
      <c r="G16" s="18"/>
      <c r="H16" s="2"/>
      <c r="I16" s="2"/>
    </row>
    <row r="17" spans="1:7" x14ac:dyDescent="0.2">
      <c r="A17" s="2"/>
      <c r="B17" s="46">
        <f>B12+1</f>
        <v>42816</v>
      </c>
      <c r="C17" s="39" t="s">
        <v>21</v>
      </c>
      <c r="D17" s="39" t="s">
        <v>21</v>
      </c>
      <c r="E17" s="40"/>
      <c r="G17" s="18"/>
    </row>
    <row r="18" spans="1:7" x14ac:dyDescent="0.2">
      <c r="A18" s="2"/>
      <c r="B18" s="46"/>
      <c r="C18" s="12"/>
      <c r="D18" s="9"/>
      <c r="E18" s="15"/>
      <c r="G18" s="18"/>
    </row>
    <row r="19" spans="1:7" x14ac:dyDescent="0.2">
      <c r="A19" s="2"/>
      <c r="B19" s="47"/>
      <c r="C19" s="13"/>
      <c r="D19" s="10"/>
      <c r="E19" s="16"/>
    </row>
    <row r="20" spans="1:7" x14ac:dyDescent="0.2">
      <c r="B20" s="3"/>
    </row>
    <row r="21" spans="1:7" x14ac:dyDescent="0.2">
      <c r="B21" s="7">
        <f>B22</f>
        <v>42817</v>
      </c>
      <c r="C21" s="11"/>
      <c r="D21" s="8"/>
      <c r="E21" s="14"/>
    </row>
    <row r="22" spans="1:7" x14ac:dyDescent="0.2">
      <c r="A22" s="2"/>
      <c r="B22" s="46">
        <f>B17+1</f>
        <v>42817</v>
      </c>
      <c r="C22" s="40" t="s">
        <v>22</v>
      </c>
      <c r="D22" s="40" t="s">
        <v>22</v>
      </c>
      <c r="E22" s="40"/>
    </row>
    <row r="23" spans="1:7" x14ac:dyDescent="0.2">
      <c r="A23" s="2"/>
      <c r="B23" s="46"/>
      <c r="C23" s="12"/>
      <c r="D23" s="9"/>
      <c r="E23" s="15"/>
    </row>
    <row r="24" spans="1:7" x14ac:dyDescent="0.2">
      <c r="A24" s="2"/>
      <c r="B24" s="47"/>
      <c r="C24" s="13"/>
      <c r="D24" s="10"/>
      <c r="E24" s="16"/>
    </row>
    <row r="25" spans="1:7" x14ac:dyDescent="0.2">
      <c r="B25" s="3"/>
    </row>
    <row r="26" spans="1:7" x14ac:dyDescent="0.2">
      <c r="B26" s="7">
        <f>B27</f>
        <v>42818</v>
      </c>
      <c r="C26" s="11"/>
      <c r="D26" s="8"/>
      <c r="E26" s="14"/>
    </row>
    <row r="27" spans="1:7" x14ac:dyDescent="0.2">
      <c r="A27" s="2"/>
      <c r="B27" s="46">
        <f>B22+1</f>
        <v>42818</v>
      </c>
      <c r="C27" s="40" t="s">
        <v>22</v>
      </c>
      <c r="D27" s="39" t="s">
        <v>21</v>
      </c>
      <c r="E27" s="15"/>
    </row>
    <row r="28" spans="1:7" x14ac:dyDescent="0.2">
      <c r="A28" s="2"/>
      <c r="B28" s="46"/>
      <c r="C28" s="12"/>
      <c r="D28" s="9"/>
      <c r="E28" s="15"/>
    </row>
    <row r="29" spans="1:7" x14ac:dyDescent="0.2">
      <c r="A29" s="2"/>
      <c r="B29" s="47"/>
      <c r="C29" s="13"/>
      <c r="D29" s="10"/>
      <c r="E29" s="16"/>
    </row>
    <row r="30" spans="1:7" x14ac:dyDescent="0.2">
      <c r="B30" s="3"/>
    </row>
    <row r="31" spans="1:7" x14ac:dyDescent="0.2">
      <c r="B31" s="7">
        <f>B32</f>
        <v>42819</v>
      </c>
      <c r="C31" s="11"/>
      <c r="D31" s="8"/>
      <c r="E31" s="14"/>
    </row>
    <row r="32" spans="1:7" x14ac:dyDescent="0.2">
      <c r="A32" s="2"/>
      <c r="B32" s="46">
        <f>B27+1</f>
        <v>42819</v>
      </c>
      <c r="C32" s="39" t="s">
        <v>27</v>
      </c>
      <c r="D32" s="9"/>
      <c r="E32" s="15"/>
    </row>
    <row r="33" spans="1:5" x14ac:dyDescent="0.2">
      <c r="A33" s="2"/>
      <c r="B33" s="46"/>
      <c r="C33" s="12"/>
      <c r="D33" s="9"/>
      <c r="E33" s="15"/>
    </row>
    <row r="34" spans="1:5" x14ac:dyDescent="0.2">
      <c r="A34" s="2"/>
      <c r="B34" s="47"/>
      <c r="C34" s="13"/>
      <c r="D34" s="10"/>
      <c r="E34" s="16"/>
    </row>
    <row r="35" spans="1:5" x14ac:dyDescent="0.2">
      <c r="B35" s="3"/>
    </row>
    <row r="36" spans="1:5" x14ac:dyDescent="0.2">
      <c r="B36" s="7">
        <f>B37</f>
        <v>42820</v>
      </c>
      <c r="C36" s="11"/>
      <c r="D36" s="8"/>
      <c r="E36" s="14"/>
    </row>
    <row r="37" spans="1:5" x14ac:dyDescent="0.2">
      <c r="A37" s="2"/>
      <c r="B37" s="46">
        <f>B32+1</f>
        <v>42820</v>
      </c>
      <c r="C37" s="39" t="s">
        <v>27</v>
      </c>
      <c r="D37" s="9"/>
      <c r="E37" s="15"/>
    </row>
    <row r="38" spans="1:5" x14ac:dyDescent="0.2">
      <c r="A38" s="2"/>
      <c r="B38" s="46"/>
      <c r="C38" s="12"/>
      <c r="D38" s="9"/>
      <c r="E38" s="15"/>
    </row>
    <row r="39" spans="1:5" x14ac:dyDescent="0.2">
      <c r="A39" s="2"/>
      <c r="B39" s="47"/>
      <c r="C39" s="13"/>
      <c r="D39" s="10"/>
      <c r="E39" s="16"/>
    </row>
    <row r="40" spans="1:5" x14ac:dyDescent="0.2">
      <c r="B40" s="3"/>
    </row>
    <row r="41" spans="1:5" ht="21" x14ac:dyDescent="0.2">
      <c r="A41" s="37"/>
      <c r="B41" s="22" t="s">
        <v>4</v>
      </c>
      <c r="C41" s="21">
        <f>C3+7</f>
        <v>42821</v>
      </c>
      <c r="D41" s="21"/>
      <c r="E41" s="23">
        <f>1+INT((C41-DATE(YEAR(C41+4-WEEKDAY(C41+6)),1,5)+
WEEKDAY(DATE(YEAR(C41+4-WEEKDAY(C41+6)),1,3)))/7)</f>
        <v>13</v>
      </c>
    </row>
    <row r="43" spans="1:5" x14ac:dyDescent="0.2">
      <c r="B43" s="7">
        <f>B44</f>
        <v>42821</v>
      </c>
      <c r="C43" s="11"/>
      <c r="D43" s="8"/>
      <c r="E43" s="14"/>
    </row>
    <row r="44" spans="1:5" x14ac:dyDescent="0.2">
      <c r="A44" s="2"/>
      <c r="B44" s="46">
        <f>B37+1</f>
        <v>42821</v>
      </c>
      <c r="C44" s="39" t="s">
        <v>21</v>
      </c>
      <c r="D44" s="39" t="s">
        <v>21</v>
      </c>
      <c r="E44" s="15"/>
    </row>
    <row r="45" spans="1:5" x14ac:dyDescent="0.2">
      <c r="A45" s="2"/>
      <c r="B45" s="46"/>
      <c r="C45" s="39"/>
      <c r="D45" s="9"/>
      <c r="E45" s="15"/>
    </row>
    <row r="46" spans="1:5" x14ac:dyDescent="0.2">
      <c r="A46" s="2"/>
      <c r="B46" s="47"/>
      <c r="C46" s="13"/>
      <c r="D46" s="10"/>
      <c r="E46" s="16"/>
    </row>
    <row r="47" spans="1:5" x14ac:dyDescent="0.2">
      <c r="A47" s="2"/>
      <c r="B47" s="3"/>
      <c r="C47" s="2"/>
      <c r="D47" s="2"/>
      <c r="E47" s="2"/>
    </row>
    <row r="48" spans="1:5" x14ac:dyDescent="0.2">
      <c r="A48" s="2"/>
      <c r="B48" s="7">
        <f>B49</f>
        <v>42822</v>
      </c>
      <c r="C48" s="11"/>
      <c r="D48" s="8"/>
      <c r="E48" s="14"/>
    </row>
    <row r="49" spans="1:5" x14ac:dyDescent="0.2">
      <c r="A49" s="2"/>
      <c r="B49" s="46">
        <f>B44+1</f>
        <v>42822</v>
      </c>
      <c r="C49" s="39" t="s">
        <v>21</v>
      </c>
      <c r="D49" s="39" t="s">
        <v>21</v>
      </c>
      <c r="E49" s="15"/>
    </row>
    <row r="50" spans="1:5" x14ac:dyDescent="0.2">
      <c r="A50" s="2"/>
      <c r="B50" s="46"/>
      <c r="C50" s="12"/>
      <c r="D50" s="9"/>
      <c r="E50" s="15"/>
    </row>
    <row r="51" spans="1:5" x14ac:dyDescent="0.2">
      <c r="A51" s="2"/>
      <c r="B51" s="47"/>
      <c r="C51" s="13"/>
      <c r="D51" s="10"/>
      <c r="E51" s="16"/>
    </row>
    <row r="52" spans="1:5" x14ac:dyDescent="0.2">
      <c r="A52" s="2"/>
      <c r="B52" s="3"/>
      <c r="C52" s="2"/>
      <c r="D52" s="2"/>
      <c r="E52" s="2"/>
    </row>
    <row r="53" spans="1:5" x14ac:dyDescent="0.2">
      <c r="A53" s="2"/>
      <c r="B53" s="7">
        <f>B54</f>
        <v>42823</v>
      </c>
      <c r="C53" s="11"/>
      <c r="D53" s="8"/>
      <c r="E53" s="14"/>
    </row>
    <row r="54" spans="1:5" x14ac:dyDescent="0.2">
      <c r="A54" s="2"/>
      <c r="B54" s="46">
        <f>B49+1</f>
        <v>42823</v>
      </c>
      <c r="C54" s="39" t="s">
        <v>23</v>
      </c>
      <c r="D54" s="39" t="s">
        <v>23</v>
      </c>
      <c r="E54" s="15"/>
    </row>
    <row r="55" spans="1:5" x14ac:dyDescent="0.2">
      <c r="A55" s="2"/>
      <c r="B55" s="46"/>
      <c r="C55" s="12"/>
      <c r="D55" s="41"/>
      <c r="E55" s="15"/>
    </row>
    <row r="56" spans="1:5" x14ac:dyDescent="0.2">
      <c r="A56" s="2"/>
      <c r="B56" s="47"/>
      <c r="C56" s="13"/>
      <c r="D56" s="10"/>
      <c r="E56" s="16"/>
    </row>
    <row r="57" spans="1:5" x14ac:dyDescent="0.2">
      <c r="B57" s="3"/>
    </row>
    <row r="58" spans="1:5" x14ac:dyDescent="0.2">
      <c r="B58" s="7">
        <f>B59</f>
        <v>42824</v>
      </c>
      <c r="C58" s="11"/>
      <c r="D58" s="8"/>
      <c r="E58" s="14"/>
    </row>
    <row r="59" spans="1:5" x14ac:dyDescent="0.2">
      <c r="A59" s="2"/>
      <c r="B59" s="46">
        <f>B54+1</f>
        <v>42824</v>
      </c>
      <c r="C59" s="43" t="s">
        <v>24</v>
      </c>
      <c r="D59" s="41" t="s">
        <v>25</v>
      </c>
      <c r="E59" s="15"/>
    </row>
    <row r="60" spans="1:5" x14ac:dyDescent="0.2">
      <c r="A60" s="2"/>
      <c r="B60" s="46"/>
      <c r="C60" s="12"/>
      <c r="D60" s="42"/>
      <c r="E60" s="15"/>
    </row>
    <row r="61" spans="1:5" x14ac:dyDescent="0.2">
      <c r="A61" s="2"/>
      <c r="B61" s="47"/>
      <c r="C61" s="13"/>
      <c r="D61" s="10"/>
      <c r="E61" s="16"/>
    </row>
    <row r="62" spans="1:5" x14ac:dyDescent="0.2">
      <c r="B62" s="3"/>
    </row>
    <row r="63" spans="1:5" x14ac:dyDescent="0.2">
      <c r="B63" s="7">
        <f>B64</f>
        <v>42825</v>
      </c>
      <c r="C63" s="11"/>
      <c r="D63" s="8"/>
      <c r="E63" s="14"/>
    </row>
    <row r="64" spans="1:5" x14ac:dyDescent="0.2">
      <c r="A64" s="2"/>
      <c r="B64" s="46">
        <f>B59+1</f>
        <v>42825</v>
      </c>
      <c r="C64" s="41" t="s">
        <v>25</v>
      </c>
      <c r="D64" s="41" t="s">
        <v>25</v>
      </c>
      <c r="E64" s="15"/>
    </row>
    <row r="65" spans="1:5" x14ac:dyDescent="0.2">
      <c r="A65" s="2"/>
      <c r="B65" s="46"/>
      <c r="C65" s="12"/>
      <c r="D65" s="9"/>
      <c r="E65" s="15"/>
    </row>
    <row r="66" spans="1:5" x14ac:dyDescent="0.2">
      <c r="A66" s="2"/>
      <c r="B66" s="47"/>
      <c r="C66" s="13"/>
      <c r="D66" s="10"/>
      <c r="E66" s="16"/>
    </row>
    <row r="67" spans="1:5" x14ac:dyDescent="0.2">
      <c r="B67" s="3"/>
    </row>
    <row r="68" spans="1:5" x14ac:dyDescent="0.2">
      <c r="B68" s="7">
        <f>B69</f>
        <v>42826</v>
      </c>
      <c r="C68" s="11"/>
      <c r="D68" s="8"/>
      <c r="E68" s="14"/>
    </row>
    <row r="69" spans="1:5" x14ac:dyDescent="0.2">
      <c r="A69" s="2"/>
      <c r="B69" s="46">
        <f>B64+1</f>
        <v>42826</v>
      </c>
      <c r="C69" s="39" t="s">
        <v>26</v>
      </c>
      <c r="D69" s="39" t="s">
        <v>26</v>
      </c>
      <c r="E69" s="15"/>
    </row>
    <row r="70" spans="1:5" x14ac:dyDescent="0.2">
      <c r="A70" s="2"/>
      <c r="B70" s="46"/>
      <c r="C70" s="12"/>
      <c r="D70" s="9"/>
      <c r="E70" s="15"/>
    </row>
    <row r="71" spans="1:5" x14ac:dyDescent="0.2">
      <c r="A71" s="2"/>
      <c r="B71" s="47"/>
      <c r="C71" s="13"/>
      <c r="D71" s="10"/>
      <c r="E71" s="16"/>
    </row>
    <row r="72" spans="1:5" x14ac:dyDescent="0.2">
      <c r="B72" s="3"/>
    </row>
    <row r="73" spans="1:5" x14ac:dyDescent="0.2">
      <c r="B73" s="7">
        <f>B74</f>
        <v>42827</v>
      </c>
      <c r="C73" s="11"/>
      <c r="D73" s="8"/>
      <c r="E73" s="14"/>
    </row>
    <row r="74" spans="1:5" x14ac:dyDescent="0.2">
      <c r="A74" s="2"/>
      <c r="B74" s="46">
        <f>B69+1</f>
        <v>42827</v>
      </c>
      <c r="C74" s="12"/>
      <c r="D74" s="9"/>
      <c r="E74" s="15"/>
    </row>
    <row r="75" spans="1:5" x14ac:dyDescent="0.2">
      <c r="A75" s="2"/>
      <c r="B75" s="46"/>
      <c r="C75" s="12"/>
      <c r="D75" s="9"/>
      <c r="E75" s="15"/>
    </row>
    <row r="76" spans="1:5" x14ac:dyDescent="0.2">
      <c r="A76" s="2"/>
      <c r="B76" s="47"/>
      <c r="C76" s="13"/>
      <c r="D76" s="10"/>
      <c r="E76" s="16"/>
    </row>
  </sheetData>
  <mergeCells count="19">
    <mergeCell ref="B74:B76"/>
    <mergeCell ref="B44:B46"/>
    <mergeCell ref="B49:B51"/>
    <mergeCell ref="B54:B56"/>
    <mergeCell ref="B59:B61"/>
    <mergeCell ref="B64:B66"/>
    <mergeCell ref="B69:B71"/>
    <mergeCell ref="B37:B39"/>
    <mergeCell ref="B1:D1"/>
    <mergeCell ref="L1:M1"/>
    <mergeCell ref="B2:C2"/>
    <mergeCell ref="L3:M3"/>
    <mergeCell ref="G4:M4"/>
    <mergeCell ref="B7:B9"/>
    <mergeCell ref="B12:B14"/>
    <mergeCell ref="B17:B19"/>
    <mergeCell ref="B22:B24"/>
    <mergeCell ref="B27:B29"/>
    <mergeCell ref="B32:B34"/>
  </mergeCells>
  <phoneticPr fontId="1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Week 18-19</vt:lpstr>
      <vt:lpstr>Week 16-17</vt:lpstr>
      <vt:lpstr>Week 14-15</vt:lpstr>
      <vt:lpstr>Week 12-13</vt:lpstr>
      <vt:lpstr>'Week 14-15'!Print_Area</vt:lpstr>
      <vt:lpstr>'Week 16-17'!Print_Area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Simple Weekly Schedule Template</dc:title>
  <dc:creator>www.vertex42.com</dc:creator>
  <dc:description>(c) 2013-2014 Vertex42 LLC. All Rights Reserved. Free to Print.</dc:description>
  <cp:lastModifiedBy>Windows 用户</cp:lastModifiedBy>
  <cp:lastPrinted>2013-08-30T16:31:24Z</cp:lastPrinted>
  <dcterms:created xsi:type="dcterms:W3CDTF">2013-07-31T21:44:40Z</dcterms:created>
  <dcterms:modified xsi:type="dcterms:W3CDTF">2017-05-04T05:53:30Z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2013-2014 Vertex42 LLC</vt:lpwstr>
  </property>
  <property fmtid="{D5CDD505-2E9C-101B-9397-08002B2CF9AE}" pid="3" name="Version">
    <vt:lpwstr>1.1.0</vt:lpwstr>
  </property>
</Properties>
</file>