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D:\Project-Process-library\Weekly Schedule\"/>
    </mc:Choice>
  </mc:AlternateContent>
  <bookViews>
    <workbookView xWindow="-195" yWindow="135" windowWidth="28200" windowHeight="11025" tabRatio="781"/>
  </bookViews>
  <sheets>
    <sheet name="Week 27-28" sheetId="10" r:id="rId1"/>
    <sheet name="Week 26-27" sheetId="9" r:id="rId2"/>
    <sheet name="Week 25-26" sheetId="8" r:id="rId3"/>
    <sheet name="Week 24-25" sheetId="7" r:id="rId4"/>
    <sheet name="Week 23-24" sheetId="6" r:id="rId5"/>
    <sheet name="20160328-20160403" sheetId="5" state="hidden" r:id="rId6"/>
  </sheets>
  <calcPr calcId="162913"/>
</workbook>
</file>

<file path=xl/calcChain.xml><?xml version="1.0" encoding="utf-8"?>
<calcChain xmlns="http://schemas.openxmlformats.org/spreadsheetml/2006/main">
  <c r="B2" i="10" l="1"/>
  <c r="G1" i="10" s="1"/>
  <c r="B7" i="10" l="1"/>
  <c r="G6" i="10" s="1"/>
  <c r="D2" i="10"/>
  <c r="B2" i="9"/>
  <c r="D2" i="9"/>
  <c r="F2" i="10" l="1"/>
  <c r="D7" i="10"/>
  <c r="F2" i="9"/>
  <c r="D7" i="9"/>
  <c r="G1" i="9"/>
  <c r="B7" i="9"/>
  <c r="G6" i="9" s="1"/>
  <c r="B2" i="8"/>
  <c r="B7" i="8" s="1"/>
  <c r="G6" i="8" s="1"/>
  <c r="H2" i="10" l="1"/>
  <c r="F7" i="10"/>
  <c r="F7" i="9"/>
  <c r="H2" i="9"/>
  <c r="D2" i="8"/>
  <c r="D7" i="8" s="1"/>
  <c r="G1" i="8"/>
  <c r="H7" i="10" l="1"/>
  <c r="J2" i="10"/>
  <c r="J2" i="9"/>
  <c r="H7" i="9"/>
  <c r="F2" i="8"/>
  <c r="H2" i="8" s="1"/>
  <c r="F7" i="8"/>
  <c r="L2" i="10" l="1"/>
  <c r="J7" i="10"/>
  <c r="L2" i="9"/>
  <c r="J7" i="9"/>
  <c r="J2" i="8"/>
  <c r="H7" i="8"/>
  <c r="N2" i="10" l="1"/>
  <c r="N7" i="10" s="1"/>
  <c r="L7" i="10"/>
  <c r="N2" i="9"/>
  <c r="N7" i="9" s="1"/>
  <c r="L7" i="9"/>
  <c r="L2" i="8"/>
  <c r="J7" i="8"/>
  <c r="L7" i="8" l="1"/>
  <c r="N2" i="8"/>
  <c r="N7" i="8" s="1"/>
  <c r="B2" i="7" l="1"/>
  <c r="G1" i="7" s="1"/>
  <c r="B7" i="7" l="1"/>
  <c r="G6" i="7" s="1"/>
  <c r="D2" i="7"/>
  <c r="B2" i="6"/>
  <c r="F2" i="7" l="1"/>
  <c r="D7" i="7"/>
  <c r="G1" i="6"/>
  <c r="B7" i="6"/>
  <c r="G6" i="6" s="1"/>
  <c r="D2" i="6"/>
  <c r="F7" i="7" l="1"/>
  <c r="H2" i="7"/>
  <c r="D7" i="6"/>
  <c r="F2" i="6"/>
  <c r="J2" i="7" l="1"/>
  <c r="H7" i="7"/>
  <c r="H2" i="6"/>
  <c r="F7" i="6"/>
  <c r="L2" i="7" l="1"/>
  <c r="J7" i="7"/>
  <c r="H7" i="6"/>
  <c r="J2" i="6"/>
  <c r="N2" i="7" l="1"/>
  <c r="N7" i="7" s="1"/>
  <c r="L7" i="7"/>
  <c r="J7" i="6"/>
  <c r="L2" i="6"/>
  <c r="N2" i="6" l="1"/>
  <c r="N7" i="6" s="1"/>
  <c r="L7" i="6"/>
</calcChain>
</file>

<file path=xl/sharedStrings.xml><?xml version="1.0" encoding="utf-8"?>
<sst xmlns="http://schemas.openxmlformats.org/spreadsheetml/2006/main" count="346" uniqueCount="96">
  <si>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</si>
  <si>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</si>
  <si>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</si>
  <si>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</si>
  <si>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</si>
  <si>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</si>
  <si>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</si>
  <si>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</si>
  <si>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</si>
  <si>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</si>
  <si>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</si>
  <si>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</si>
  <si>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</si>
  <si>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</si>
  <si>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</si>
  <si>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</si>
  <si>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</si>
  <si>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</si>
  <si>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</si>
  <si>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</si>
  <si>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</si>
  <si>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</si>
  <si>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</si>
  <si>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</si>
  <si>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</si>
  <si>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</si>
  <si>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</si>
  <si>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</si>
  <si>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</si>
  <si>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</si>
  <si>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</si>
  <si>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</si>
  <si>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</si>
  <si>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</si>
  <si>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</si>
  <si>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</si>
  <si>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</si>
  <si>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</si>
  <si>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</si>
  <si>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</si>
  <si>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</si>
  <si>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</si>
  <si>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</si>
  <si>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</si>
  <si>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</si>
  <si>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</si>
  <si>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</si>
  <si>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</si>
  <si>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</si>
  <si>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</si>
  <si>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</si>
  <si>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</si>
  <si>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</si>
  <si>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</si>
  <si>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</si>
  <si>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</si>
  <si>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</si>
  <si>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</si>
  <si>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</si>
  <si>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</si>
  <si>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郑州银行无纸化（外出）</t>
    <phoneticPr fontId="18" type="noConversion"/>
  </si>
  <si>
    <t>杨竞</t>
    <phoneticPr fontId="18" type="noConversion"/>
  </si>
  <si>
    <t>支持沙县小吃项目上线。解决印章字体问题，定为仿宋。修订接口文档和demo程序（外出）</t>
    <phoneticPr fontId="18" type="noConversion"/>
  </si>
  <si>
    <t>沙县小吃项目上线后沟通。贸融渠道需求初步沟通。修订接口文档和demo程序。（外出）</t>
    <phoneticPr fontId="18" type="noConversion"/>
  </si>
  <si>
    <t>郑州银行无纸化项目梳理</t>
    <phoneticPr fontId="18" type="noConversion"/>
  </si>
  <si>
    <t>增加验章接口和demo</t>
  </si>
  <si>
    <t>编写百信银行投标文件</t>
    <phoneticPr fontId="18" type="noConversion"/>
  </si>
  <si>
    <t>配合百信银行项目投标</t>
    <phoneticPr fontId="18" type="noConversion"/>
  </si>
  <si>
    <t>产品学习</t>
    <phoneticPr fontId="18" type="noConversion"/>
  </si>
  <si>
    <t>编写百信银行投标文件</t>
    <phoneticPr fontId="18" type="noConversion"/>
  </si>
  <si>
    <t>沟通百信银行投标文件</t>
    <phoneticPr fontId="18" type="noConversion"/>
  </si>
  <si>
    <t>准备无纸化汇报</t>
    <phoneticPr fontId="18" type="noConversion"/>
  </si>
  <si>
    <t>准备无纸化汇报
郑行贸融需求需要支持，内部梳理方案，确认ukey签名可行</t>
    <phoneticPr fontId="18" type="noConversion"/>
  </si>
  <si>
    <t>产品学习</t>
    <phoneticPr fontId="18" type="noConversion"/>
  </si>
  <si>
    <t>（外出）昆仑银行无纸化交流</t>
    <phoneticPr fontId="18" type="noConversion"/>
  </si>
  <si>
    <t>（外出）郑州银行贸融无纸化交流</t>
    <phoneticPr fontId="18" type="noConversion"/>
  </si>
  <si>
    <t>（外出）郑州银行贸融无纸化交流</t>
    <phoneticPr fontId="18" type="noConversion"/>
  </si>
  <si>
    <t>新员工培训</t>
    <phoneticPr fontId="18" type="noConversion"/>
  </si>
  <si>
    <t>制作无纸化分享PPT
远程沟通解决郑行问题</t>
    <phoneticPr fontId="18" type="noConversion"/>
  </si>
  <si>
    <t>跟进郑行无纸化进度</t>
    <phoneticPr fontId="18" type="noConversion"/>
  </si>
  <si>
    <t>无纸化分享</t>
    <phoneticPr fontId="18" type="noConversion"/>
  </si>
  <si>
    <t>项目梳理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</si>
  <si>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</si>
  <si>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</si>
  <si>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</si>
  <si>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无纸化组会议
推动郑州银行项目</t>
    <phoneticPr fontId="18" type="noConversion"/>
  </si>
  <si>
    <t>无纸化分享
推动郑州银行项目</t>
    <phoneticPr fontId="18" type="noConversion"/>
  </si>
  <si>
    <t>产品学习熟悉接口
推动郑州银行项目</t>
    <phoneticPr fontId="18" type="noConversion"/>
  </si>
  <si>
    <t>产品学习熟悉接口
推动郑州银行项目</t>
    <phoneticPr fontId="18" type="noConversion"/>
  </si>
  <si>
    <t>项目梳理
产品学习</t>
    <phoneticPr fontId="18" type="noConversion"/>
  </si>
  <si>
    <t>RA部署</t>
  </si>
  <si>
    <t>RA部署</t>
    <phoneticPr fontId="18" type="noConversion"/>
  </si>
  <si>
    <t>郑州银行项目梳理
无纸化产品深入学习</t>
    <phoneticPr fontId="18" type="noConversion"/>
  </si>
  <si>
    <t>郑州银行编制项目文档
 重庆农村商业银行柜面无纸化项目售前沟通</t>
    <phoneticPr fontId="18" type="noConversion"/>
  </si>
  <si>
    <t>郑州银行柜面和资金监管业务无纸化沟通</t>
    <phoneticPr fontId="18" type="noConversion"/>
  </si>
  <si>
    <t>郑州银行编制项目文档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</si>
</sst>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B9" sqref="B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7">
        <f>DATE(2017,7,3)</f>
        <v>42919</v>
      </c>
      <c r="C2" s="37"/>
      <c r="D2" s="37">
        <f>SUM(B2+1)</f>
        <v>42920</v>
      </c>
      <c r="E2" s="37"/>
      <c r="F2" s="37">
        <f t="shared" ref="F2" si="0">SUM(D2+1)</f>
        <v>42921</v>
      </c>
      <c r="G2" s="37"/>
      <c r="H2" s="37">
        <f t="shared" ref="H2" si="1">SUM(F2+1)</f>
        <v>42922</v>
      </c>
      <c r="I2" s="37"/>
      <c r="J2" s="37">
        <f t="shared" ref="J2" si="2">SUM(H2+1)</f>
        <v>42923</v>
      </c>
      <c r="K2" s="37"/>
      <c r="L2" s="37">
        <f t="shared" ref="L2" si="3">SUM(J2+1)</f>
        <v>42924</v>
      </c>
      <c r="M2" s="37"/>
      <c r="N2" s="37">
        <f t="shared" ref="N2" si="4">SUM(L2+1)</f>
        <v>42925</v>
      </c>
      <c r="O2" s="37"/>
    </row>
    <row r="3" spans="1:15" ht="30" customHeight="1">
      <c r="A3" s="39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91</v>
      </c>
      <c r="E4" s="28" t="s">
        <v>90</v>
      </c>
      <c r="F4" s="28" t="s">
        <v>90</v>
      </c>
      <c r="G4" s="28" t="s">
        <v>90</v>
      </c>
      <c r="H4" s="28" t="s">
        <v>95</v>
      </c>
      <c r="I4" s="28" t="s">
        <v>93</v>
      </c>
      <c r="J4" s="28" t="s">
        <v>94</v>
      </c>
      <c r="K4" s="28" t="s">
        <v>94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57</v>
      </c>
      <c r="B6" s="38"/>
      <c r="C6" s="38"/>
      <c r="D6" s="38"/>
      <c r="E6" s="38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7">
        <f>B2+7</f>
        <v>42926</v>
      </c>
      <c r="C7" s="37"/>
      <c r="D7" s="37">
        <f t="shared" ref="D7" si="5">D2+7</f>
        <v>42927</v>
      </c>
      <c r="E7" s="37"/>
      <c r="F7" s="37">
        <f t="shared" ref="F7" si="6">F2+7</f>
        <v>42928</v>
      </c>
      <c r="G7" s="37"/>
      <c r="H7" s="37">
        <f t="shared" ref="H7" si="7">H2+7</f>
        <v>42929</v>
      </c>
      <c r="I7" s="37"/>
      <c r="J7" s="37">
        <f t="shared" ref="J7" si="8">J2+7</f>
        <v>42930</v>
      </c>
      <c r="K7" s="37"/>
      <c r="L7" s="37">
        <f t="shared" ref="L7" si="9">L2+7</f>
        <v>42931</v>
      </c>
      <c r="M7" s="37"/>
      <c r="N7" s="37">
        <f t="shared" ref="N7" si="10">N2+7</f>
        <v>42932</v>
      </c>
      <c r="O7" s="37"/>
    </row>
    <row r="8" spans="1:15" ht="30" customHeight="1">
      <c r="A8" s="39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C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7">
        <f>DATE(2017,6,26)</f>
        <v>42912</v>
      </c>
      <c r="C2" s="37"/>
      <c r="D2" s="37">
        <f>SUM(B2+1)</f>
        <v>42913</v>
      </c>
      <c r="E2" s="37"/>
      <c r="F2" s="37">
        <f t="shared" ref="F2" si="0">SUM(D2+1)</f>
        <v>42914</v>
      </c>
      <c r="G2" s="37"/>
      <c r="H2" s="37">
        <f t="shared" ref="H2" si="1">SUM(F2+1)</f>
        <v>42915</v>
      </c>
      <c r="I2" s="37"/>
      <c r="J2" s="37">
        <f t="shared" ref="J2" si="2">SUM(H2+1)</f>
        <v>42916</v>
      </c>
      <c r="K2" s="37"/>
      <c r="L2" s="37">
        <f t="shared" ref="L2" si="3">SUM(J2+1)</f>
        <v>42917</v>
      </c>
      <c r="M2" s="37"/>
      <c r="N2" s="37">
        <f t="shared" ref="N2" si="4">SUM(L2+1)</f>
        <v>42918</v>
      </c>
      <c r="O2" s="37"/>
    </row>
    <row r="3" spans="1:15" ht="30" customHeight="1">
      <c r="A3" s="39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61</v>
      </c>
      <c r="B4" s="28" t="s">
        <v>85</v>
      </c>
      <c r="C4" s="28" t="s">
        <v>86</v>
      </c>
      <c r="D4" s="28" t="s">
        <v>88</v>
      </c>
      <c r="E4" s="28" t="s">
        <v>88</v>
      </c>
      <c r="F4" s="28" t="s">
        <v>88</v>
      </c>
      <c r="G4" s="28" t="s">
        <v>88</v>
      </c>
      <c r="H4" s="28" t="s">
        <v>88</v>
      </c>
      <c r="I4" s="28" t="s">
        <v>87</v>
      </c>
      <c r="J4" s="28" t="s">
        <v>87</v>
      </c>
      <c r="K4" s="28" t="s">
        <v>87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57</v>
      </c>
      <c r="B6" s="38"/>
      <c r="C6" s="38"/>
      <c r="D6" s="38"/>
      <c r="E6" s="38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7">
        <f>B2+7</f>
        <v>42919</v>
      </c>
      <c r="C7" s="37"/>
      <c r="D7" s="37">
        <f t="shared" ref="D7" si="5">D2+7</f>
        <v>42920</v>
      </c>
      <c r="E7" s="37"/>
      <c r="F7" s="37">
        <f t="shared" ref="F7" si="6">F2+7</f>
        <v>42921</v>
      </c>
      <c r="G7" s="37"/>
      <c r="H7" s="37">
        <f t="shared" ref="H7" si="7">H2+7</f>
        <v>42922</v>
      </c>
      <c r="I7" s="37"/>
      <c r="J7" s="37">
        <f t="shared" ref="J7" si="8">J2+7</f>
        <v>42923</v>
      </c>
      <c r="K7" s="37"/>
      <c r="L7" s="37">
        <f t="shared" ref="L7" si="9">L2+7</f>
        <v>42924</v>
      </c>
      <c r="M7" s="37"/>
      <c r="N7" s="37">
        <f t="shared" ref="N7" si="10">N2+7</f>
        <v>42925</v>
      </c>
      <c r="O7" s="37"/>
    </row>
    <row r="8" spans="1:15" ht="30" customHeight="1">
      <c r="A8" s="39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7">
        <f>DATE(2017,6,19)</f>
        <v>42905</v>
      </c>
      <c r="C2" s="37"/>
      <c r="D2" s="37">
        <f>SUM(B2+1)</f>
        <v>42906</v>
      </c>
      <c r="E2" s="37"/>
      <c r="F2" s="37">
        <f t="shared" ref="F2" si="0">SUM(D2+1)</f>
        <v>42907</v>
      </c>
      <c r="G2" s="37"/>
      <c r="H2" s="37">
        <f t="shared" ref="H2" si="1">SUM(F2+1)</f>
        <v>42908</v>
      </c>
      <c r="I2" s="37"/>
      <c r="J2" s="37">
        <f t="shared" ref="J2" si="2">SUM(H2+1)</f>
        <v>42909</v>
      </c>
      <c r="K2" s="37"/>
      <c r="L2" s="37">
        <f t="shared" ref="L2" si="3">SUM(J2+1)</f>
        <v>42910</v>
      </c>
      <c r="M2" s="37"/>
      <c r="N2" s="37">
        <f t="shared" ref="N2" si="4">SUM(L2+1)</f>
        <v>42911</v>
      </c>
      <c r="O2" s="37"/>
    </row>
    <row r="3" spans="1:15" ht="30" customHeight="1">
      <c r="A3" s="39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78</v>
      </c>
      <c r="D4" s="28" t="s">
        <v>83</v>
      </c>
      <c r="E4" s="28" t="s">
        <v>78</v>
      </c>
      <c r="F4" s="28" t="s">
        <v>84</v>
      </c>
      <c r="G4" s="28" t="s">
        <v>78</v>
      </c>
      <c r="H4" s="28" t="s">
        <v>77</v>
      </c>
      <c r="I4" s="28" t="s">
        <v>77</v>
      </c>
      <c r="J4" s="28" t="s">
        <v>77</v>
      </c>
      <c r="K4" s="28" t="s">
        <v>77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57</v>
      </c>
      <c r="B6" s="38"/>
      <c r="C6" s="38"/>
      <c r="D6" s="38"/>
      <c r="E6" s="38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7">
        <f>B2+7</f>
        <v>42912</v>
      </c>
      <c r="C7" s="37"/>
      <c r="D7" s="37">
        <f t="shared" ref="D7" si="5">D2+7</f>
        <v>42913</v>
      </c>
      <c r="E7" s="37"/>
      <c r="F7" s="37">
        <f t="shared" ref="F7" si="6">F2+7</f>
        <v>42914</v>
      </c>
      <c r="G7" s="37"/>
      <c r="H7" s="37">
        <f t="shared" ref="H7" si="7">H2+7</f>
        <v>42915</v>
      </c>
      <c r="I7" s="37"/>
      <c r="J7" s="37">
        <f t="shared" ref="J7" si="8">J2+7</f>
        <v>42916</v>
      </c>
      <c r="K7" s="37"/>
      <c r="L7" s="37">
        <f t="shared" ref="L7" si="9">L2+7</f>
        <v>42917</v>
      </c>
      <c r="M7" s="37"/>
      <c r="N7" s="37">
        <f t="shared" ref="N7" si="10">N2+7</f>
        <v>42918</v>
      </c>
      <c r="O7" s="37"/>
    </row>
    <row r="8" spans="1:15" ht="30" customHeight="1">
      <c r="A8" s="39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28" t="s">
        <v>79</v>
      </c>
      <c r="C9" s="28" t="s">
        <v>80</v>
      </c>
      <c r="D9" s="28" t="s">
        <v>81</v>
      </c>
      <c r="E9" s="28" t="s">
        <v>81</v>
      </c>
      <c r="F9" s="28" t="s">
        <v>81</v>
      </c>
      <c r="G9" s="28" t="s">
        <v>81</v>
      </c>
      <c r="H9" s="28" t="s">
        <v>81</v>
      </c>
      <c r="I9" s="28" t="s">
        <v>81</v>
      </c>
      <c r="J9" s="28" t="s">
        <v>81</v>
      </c>
      <c r="K9" s="28" t="s">
        <v>81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7">
        <f>DATE(2017,6,12)</f>
        <v>42898</v>
      </c>
      <c r="C2" s="37"/>
      <c r="D2" s="37">
        <f>SUM(B2+1)</f>
        <v>42899</v>
      </c>
      <c r="E2" s="37"/>
      <c r="F2" s="37">
        <f t="shared" ref="F2" si="0">SUM(D2+1)</f>
        <v>42900</v>
      </c>
      <c r="G2" s="37"/>
      <c r="H2" s="37">
        <f t="shared" ref="H2" si="1">SUM(F2+1)</f>
        <v>42901</v>
      </c>
      <c r="I2" s="37"/>
      <c r="J2" s="37">
        <f t="shared" ref="J2" si="2">SUM(H2+1)</f>
        <v>42902</v>
      </c>
      <c r="K2" s="37"/>
      <c r="L2" s="37">
        <f t="shared" ref="L2" si="3">SUM(J2+1)</f>
        <v>42903</v>
      </c>
      <c r="M2" s="37"/>
      <c r="N2" s="37">
        <f t="shared" ref="N2" si="4">SUM(L2+1)</f>
        <v>42904</v>
      </c>
      <c r="O2" s="37"/>
    </row>
    <row r="3" spans="1:15" ht="30" customHeight="1">
      <c r="A3" s="39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61</v>
      </c>
      <c r="B4" s="28" t="s">
        <v>70</v>
      </c>
      <c r="C4" s="28" t="s">
        <v>71</v>
      </c>
      <c r="D4" s="28" t="s">
        <v>72</v>
      </c>
      <c r="E4" s="28" t="s">
        <v>74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76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57</v>
      </c>
      <c r="B6" s="38"/>
      <c r="C6" s="38"/>
      <c r="D6" s="38"/>
      <c r="E6" s="38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7">
        <f>B2+7</f>
        <v>42905</v>
      </c>
      <c r="C7" s="37"/>
      <c r="D7" s="37">
        <f t="shared" ref="D7" si="5">D2+7</f>
        <v>42906</v>
      </c>
      <c r="E7" s="37"/>
      <c r="F7" s="37">
        <f t="shared" ref="F7" si="6">F2+7</f>
        <v>42907</v>
      </c>
      <c r="G7" s="37"/>
      <c r="H7" s="37">
        <f t="shared" ref="H7" si="7">H2+7</f>
        <v>42908</v>
      </c>
      <c r="I7" s="37"/>
      <c r="J7" s="37">
        <f t="shared" ref="J7" si="8">J2+7</f>
        <v>42909</v>
      </c>
      <c r="K7" s="37"/>
      <c r="L7" s="37">
        <f t="shared" ref="L7" si="9">L2+7</f>
        <v>42910</v>
      </c>
      <c r="M7" s="37"/>
      <c r="N7" s="37">
        <f t="shared" ref="N7" si="10">N2+7</f>
        <v>42911</v>
      </c>
      <c r="O7" s="37"/>
    </row>
    <row r="8" spans="1:15" ht="30" customHeight="1">
      <c r="A8" s="39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61</v>
      </c>
      <c r="B9" s="28" t="s">
        <v>68</v>
      </c>
      <c r="C9" s="28" t="s">
        <v>68</v>
      </c>
      <c r="D9" s="28" t="s">
        <v>68</v>
      </c>
      <c r="E9" s="28" t="s">
        <v>68</v>
      </c>
      <c r="F9" s="28" t="s">
        <v>68</v>
      </c>
      <c r="G9" s="28" t="s">
        <v>73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7">
        <f>DATE(2017,6,5)</f>
        <v>42891</v>
      </c>
      <c r="C2" s="37"/>
      <c r="D2" s="37">
        <f>SUM(B2+1)</f>
        <v>42892</v>
      </c>
      <c r="E2" s="37"/>
      <c r="F2" s="37">
        <f t="shared" ref="F2" si="0">SUM(D2+1)</f>
        <v>42893</v>
      </c>
      <c r="G2" s="37"/>
      <c r="H2" s="37">
        <f t="shared" ref="H2" si="1">SUM(F2+1)</f>
        <v>42894</v>
      </c>
      <c r="I2" s="37"/>
      <c r="J2" s="37">
        <f t="shared" ref="J2" si="2">SUM(H2+1)</f>
        <v>42895</v>
      </c>
      <c r="K2" s="37"/>
      <c r="L2" s="37">
        <f t="shared" ref="L2" si="3">SUM(J2+1)</f>
        <v>42896</v>
      </c>
      <c r="M2" s="37"/>
      <c r="N2" s="37">
        <f t="shared" ref="N2" si="4">SUM(L2+1)</f>
        <v>42897</v>
      </c>
      <c r="O2" s="37"/>
    </row>
    <row r="3" spans="1:15" ht="30" customHeight="1">
      <c r="A3" s="39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60</v>
      </c>
      <c r="C4" s="28" t="s">
        <v>62</v>
      </c>
      <c r="D4" s="28" t="s">
        <v>60</v>
      </c>
      <c r="E4" s="28" t="s">
        <v>63</v>
      </c>
      <c r="F4" s="28" t="s">
        <v>64</v>
      </c>
      <c r="G4" s="28" t="s">
        <v>65</v>
      </c>
      <c r="H4" s="28" t="s">
        <v>64</v>
      </c>
      <c r="I4" s="28" t="s">
        <v>66</v>
      </c>
      <c r="J4" s="28" t="s">
        <v>66</v>
      </c>
      <c r="K4" s="28" t="s">
        <v>66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57</v>
      </c>
      <c r="B6" s="38"/>
      <c r="C6" s="38"/>
      <c r="D6" s="38"/>
      <c r="E6" s="38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7">
        <f>B2+7</f>
        <v>42898</v>
      </c>
      <c r="C7" s="37"/>
      <c r="D7" s="37">
        <f t="shared" ref="D7" si="5">D2+7</f>
        <v>42899</v>
      </c>
      <c r="E7" s="37"/>
      <c r="F7" s="37">
        <f t="shared" ref="F7" si="6">F2+7</f>
        <v>42900</v>
      </c>
      <c r="G7" s="37"/>
      <c r="H7" s="37">
        <f t="shared" ref="H7" si="7">H2+7</f>
        <v>42901</v>
      </c>
      <c r="I7" s="37"/>
      <c r="J7" s="37">
        <f t="shared" ref="J7" si="8">J2+7</f>
        <v>42902</v>
      </c>
      <c r="K7" s="37"/>
      <c r="L7" s="37">
        <f t="shared" ref="L7" si="9">L2+7</f>
        <v>42903</v>
      </c>
      <c r="M7" s="37"/>
      <c r="N7" s="37">
        <f t="shared" ref="N7" si="10">N2+7</f>
        <v>42904</v>
      </c>
      <c r="O7" s="37"/>
    </row>
    <row r="8" spans="1:15" ht="30" customHeight="1">
      <c r="A8" s="39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28" t="s">
        <v>66</v>
      </c>
      <c r="C9" s="28" t="s">
        <v>69</v>
      </c>
      <c r="D9" s="28" t="s">
        <v>66</v>
      </c>
      <c r="E9" s="28" t="s">
        <v>66</v>
      </c>
      <c r="F9" s="28" t="s">
        <v>67</v>
      </c>
      <c r="G9" s="28" t="s">
        <v>67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4" t="s">
        <v>0</v>
      </c>
      <c r="B1" s="44" t="s">
        <v>1</v>
      </c>
      <c r="C1" s="45" t="s">
        <v>36</v>
      </c>
      <c r="D1" s="46"/>
      <c r="E1" s="47" t="s">
        <v>37</v>
      </c>
      <c r="F1" s="47"/>
      <c r="G1" s="47" t="s">
        <v>38</v>
      </c>
      <c r="H1" s="47"/>
      <c r="I1" s="47" t="s">
        <v>39</v>
      </c>
      <c r="J1" s="47"/>
      <c r="K1" s="45" t="s">
        <v>40</v>
      </c>
      <c r="L1" s="46"/>
      <c r="M1" s="2" t="s">
        <v>41</v>
      </c>
      <c r="N1" s="2" t="s">
        <v>42</v>
      </c>
    </row>
    <row r="2" spans="1:14" ht="24.95" customHeight="1">
      <c r="A2" s="44"/>
      <c r="B2" s="44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2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0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1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2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0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1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2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0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1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2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0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1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0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0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1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2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0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1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2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1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3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3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3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3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3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3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3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3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3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3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3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Week 27-28</vt:lpstr>
      <vt:lpstr>Week 26-27</vt:lpstr>
      <vt:lpstr>Week 25-26</vt:lpstr>
      <vt:lpstr>Week 24-25</vt:lpstr>
      <vt:lpstr>Week 23-24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achick</cp:lastModifiedBy>
  <cp:lastPrinted>2016-10-25T06:48:00Z</cp:lastPrinted>
  <dcterms:created xsi:type="dcterms:W3CDTF">2015-07-29T00:45:00Z</dcterms:created>
  <dcterms:modified xsi:type="dcterms:W3CDTF">2017-07-07T07:33:26Z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