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9" r:id="rId1"/>
    <sheet name="week35 - 36" sheetId="18" r:id="rId2"/>
    <sheet name="week34 - 35" sheetId="17" r:id="rId3"/>
    <sheet name="week32 - 33" sheetId="16" r:id="rId4"/>
    <sheet name="Week30 - 31" sheetId="15" r:id="rId5"/>
    <sheet name="Week28 - 29" sheetId="14" r:id="rId6"/>
    <sheet name="Week26 - 27" sheetId="13" r:id="rId7"/>
    <sheet name="Week24 - 25" sheetId="12" r:id="rId8"/>
    <sheet name="Week 22 - 23" sheetId="10" r:id="rId9"/>
    <sheet name="DataSource" sheetId="11" r:id="rId10"/>
    <sheet name="Week 12-13" sheetId="5" r:id="rId11"/>
    <sheet name="Week 14-15" sheetId="6" r:id="rId12"/>
    <sheet name="Week 16-17" sheetId="7" r:id="rId13"/>
    <sheet name="Week 18-19" sheetId="8" r:id="rId14"/>
    <sheet name="Week 20-21" sheetId="9" r:id="rId15"/>
  </sheets>
  <definedNames>
    <definedName name="_xlnm.Print_Area" localSheetId="0">newest!$B$2:$E$39</definedName>
    <definedName name="_xlnm.Print_Area" localSheetId="10">'Week 12-13'!$B$2:$E$39</definedName>
    <definedName name="_xlnm.Print_Area" localSheetId="11">'Week 14-15'!$B$2:$E$39</definedName>
    <definedName name="_xlnm.Print_Area" localSheetId="12">'Week 16-17'!$B$2:$E$39</definedName>
    <definedName name="_xlnm.Print_Area" localSheetId="13">'Week 18-19'!$B$2:$E$39</definedName>
    <definedName name="_xlnm.Print_Area" localSheetId="14">'Week 20-21'!$B$2:$E$39</definedName>
    <definedName name="_xlnm.Print_Area" localSheetId="8">'Week 22 - 23'!$B$2:$E$39</definedName>
    <definedName name="_xlnm.Print_Area" localSheetId="7">'Week24 - 25'!$B$2:$E$39</definedName>
    <definedName name="_xlnm.Print_Area" localSheetId="6">'Week26 - 27'!$B$2:$E$39</definedName>
    <definedName name="_xlnm.Print_Area" localSheetId="5">'Week28 - 29'!$B$2:$E$39</definedName>
    <definedName name="_xlnm.Print_Area" localSheetId="4">'Week30 - 31'!$B$2:$E$39</definedName>
    <definedName name="_xlnm.Print_Area" localSheetId="3">'week32 - 33'!$B$2:$E$39</definedName>
    <definedName name="_xlnm.Print_Area" localSheetId="2">'week34 - 35'!$B$2:$E$39</definedName>
    <definedName name="_xlnm.Print_Area" localSheetId="1">'week35 - 36'!$B$2:$E$39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9" l="1"/>
  <c r="B7" i="19"/>
  <c r="B12" i="19" s="1"/>
  <c r="G6" i="19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G4" i="19"/>
  <c r="F3" i="19"/>
  <c r="E3" i="19"/>
  <c r="E2" i="19"/>
  <c r="B17" i="19" l="1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B6" i="8"/>
  <c r="G4" i="8"/>
  <c r="E3" i="8"/>
  <c r="E2" i="8"/>
  <c r="E41" i="7"/>
  <c r="C41" i="7"/>
  <c r="K6" i="7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6" i="7"/>
  <c r="H6" i="7" s="1"/>
  <c r="I6" i="7" s="1"/>
  <c r="J6" i="7" s="1"/>
  <c r="G4" i="7"/>
  <c r="E3" i="7"/>
  <c r="E2" i="7"/>
  <c r="B7" i="7" s="1"/>
  <c r="B6" i="7" s="1"/>
  <c r="C41" i="6"/>
  <c r="E41" i="6" s="1"/>
  <c r="B7" i="6"/>
  <c r="B12" i="6" s="1"/>
  <c r="J6" i="6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6" i="6"/>
  <c r="H6" i="6" s="1"/>
  <c r="I6" i="6" s="1"/>
  <c r="G4" i="6"/>
  <c r="E3" i="6"/>
  <c r="E2" i="6"/>
  <c r="C41" i="5"/>
  <c r="E41" i="5" s="1"/>
  <c r="B12" i="5"/>
  <c r="B17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G4" i="5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12" i="12"/>
  <c r="B17" i="12" s="1"/>
  <c r="B7" i="12"/>
  <c r="B6" i="12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H6" i="14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G6" i="14"/>
  <c r="B6" i="14"/>
  <c r="G4" i="14"/>
  <c r="F3" i="14"/>
  <c r="E3" i="14"/>
  <c r="E2" i="14"/>
  <c r="C41" i="15"/>
  <c r="B12" i="15"/>
  <c r="B17" i="15" s="1"/>
  <c r="B11" i="15"/>
  <c r="B7" i="15"/>
  <c r="G6" i="15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B6" i="15"/>
  <c r="G4" i="15"/>
  <c r="F3" i="15"/>
  <c r="E3" i="15"/>
  <c r="E2" i="15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7" i="17"/>
  <c r="B16" i="17" s="1"/>
  <c r="B12" i="17"/>
  <c r="B11" i="17"/>
  <c r="B7" i="17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21" i="19" l="1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26" i="19" l="1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31" i="19" l="1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44" i="19" l="1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49" i="19" l="1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48" i="19" l="1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59" i="19" l="1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58" i="19" l="1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9" i="19" l="1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68" i="19" l="1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<sst xmlns="http://schemas.openxmlformats.org/spreadsheetml/2006/main" count="1019" uniqueCount="104">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</sst>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2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52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60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42989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42989</v>
      </c>
      <c r="D3" s="14"/>
      <c r="E3" s="15">
        <f>1+INT((C3-DATE(YEAR(C3+4-WEEKDAY(C3+6)),1,5)+WEEKDAY(DATE(YEAR(C3+4-WEEKDAY(C3+6)),1,3)))/7)</f>
        <v>37</v>
      </c>
      <c r="F3" s="59">
        <f>2+INT((C3-DATE(YEAR(C3+4-WEEKDAY(C3+6)),1,5)+WEEKDAY(DATE(YEAR(C3+4-WEEKDAY(C3+6)),1,3)))/7)</f>
        <v>38</v>
      </c>
      <c r="G3" s="12"/>
      <c r="H3" s="17" t="s">
        <v>6</v>
      </c>
      <c r="I3" s="49">
        <v>8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42948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42989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42989</v>
      </c>
      <c r="C7" s="63" t="s">
        <v>97</v>
      </c>
      <c r="D7" s="63" t="s">
        <v>97</v>
      </c>
      <c r="E7" s="6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42990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42990</v>
      </c>
      <c r="C12" s="63" t="s">
        <v>98</v>
      </c>
      <c r="D12" s="63" t="s">
        <v>98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42991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42991</v>
      </c>
      <c r="C17" s="63" t="s">
        <v>99</v>
      </c>
      <c r="D17" s="63" t="s">
        <v>99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42992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42992</v>
      </c>
      <c r="C22" s="63" t="s">
        <v>99</v>
      </c>
      <c r="D22" s="63" t="s">
        <v>99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42993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42993</v>
      </c>
      <c r="C27" s="63" t="s">
        <v>99</v>
      </c>
      <c r="D27" s="63" t="s">
        <v>99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42994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1">
        <f>B27+1</f>
        <v>42994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42995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42995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42996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42996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42996</v>
      </c>
      <c r="C44" s="76" t="s">
        <v>102</v>
      </c>
      <c r="D44" s="76" t="s">
        <v>102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42997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42997</v>
      </c>
      <c r="C49" s="63" t="s">
        <v>99</v>
      </c>
      <c r="D49" s="63" t="s">
        <v>99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42998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42998</v>
      </c>
      <c r="C54" s="76" t="s">
        <v>103</v>
      </c>
      <c r="D54" s="76" t="s">
        <v>103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42999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42999</v>
      </c>
      <c r="C59" s="76" t="s">
        <v>103</v>
      </c>
      <c r="D59" s="76" t="s">
        <v>103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43000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43000</v>
      </c>
      <c r="C64" s="76" t="s">
        <v>103</v>
      </c>
      <c r="D64" s="76" t="s">
        <v>103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43001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43001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43002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43002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42795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3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3"/>
      <c r="C50" s="42"/>
      <c r="D50" s="43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42826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3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42826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3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3"/>
      <c r="C50" s="42"/>
      <c r="D50" s="28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3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3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3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42856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3"/>
      <c r="C33" s="42"/>
      <c r="D33" s="43"/>
      <c r="E33" s="44"/>
    </row>
    <row r="34" spans="1:6" ht="20.100000000000001" customHeight="1" x14ac:dyDescent="0.2">
      <c r="A34" s="2"/>
      <c r="B34" s="84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3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3"/>
      <c r="C38" s="42"/>
      <c r="D38" s="43"/>
      <c r="E38" s="44"/>
    </row>
    <row r="39" spans="1:6" ht="20.100000000000001" customHeight="1" x14ac:dyDescent="0.2">
      <c r="A39" s="2"/>
      <c r="B39" s="84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3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3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4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3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3"/>
      <c r="C50" s="42"/>
      <c r="D50" s="28"/>
      <c r="E50" s="44"/>
    </row>
    <row r="51" spans="1:6" ht="20.100000000000001" customHeight="1" x14ac:dyDescent="0.2">
      <c r="A51" s="2"/>
      <c r="B51" s="84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3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3"/>
      <c r="C55" s="27"/>
      <c r="D55" s="27"/>
      <c r="E55" s="28"/>
      <c r="F55" s="34"/>
    </row>
    <row r="56" spans="1:6" ht="20.100000000000001" customHeight="1" x14ac:dyDescent="0.2">
      <c r="A56" s="2"/>
      <c r="B56" s="84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3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3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3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3"/>
      <c r="C70" s="42"/>
      <c r="D70" s="43"/>
      <c r="E70" s="44"/>
    </row>
    <row r="71" spans="1:6" ht="20.100000000000001" customHeight="1" x14ac:dyDescent="0.2">
      <c r="A71" s="2"/>
      <c r="B71" s="84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3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3"/>
      <c r="C75" s="42"/>
      <c r="D75" s="43"/>
      <c r="E75" s="44"/>
    </row>
    <row r="76" spans="1:6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42856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3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4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3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3"/>
      <c r="C23" s="27"/>
      <c r="D23" s="27"/>
      <c r="E23" s="41"/>
      <c r="F23" s="34"/>
    </row>
    <row r="24" spans="1:7" ht="20.100000000000001" customHeight="1" x14ac:dyDescent="0.2">
      <c r="A24" s="2"/>
      <c r="B24" s="84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3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3"/>
      <c r="C28" s="27"/>
      <c r="D28" s="27"/>
      <c r="E28" s="41"/>
      <c r="F28" s="34"/>
    </row>
    <row r="29" spans="1:7" ht="20.100000000000001" customHeight="1" x14ac:dyDescent="0.2">
      <c r="A29" s="2"/>
      <c r="B29" s="84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3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3"/>
      <c r="C33" s="42"/>
      <c r="D33" s="43"/>
      <c r="E33" s="44"/>
      <c r="F33" s="34"/>
    </row>
    <row r="34" spans="1:6" ht="20.100000000000001" customHeight="1" x14ac:dyDescent="0.2">
      <c r="A34" s="2"/>
      <c r="B34" s="84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3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3"/>
      <c r="C38" s="42"/>
      <c r="D38" s="43"/>
      <c r="E38" s="44"/>
      <c r="F38" s="34"/>
    </row>
    <row r="39" spans="1:6" ht="20.100000000000001" customHeight="1" x14ac:dyDescent="0.2">
      <c r="A39" s="2"/>
      <c r="B39" s="84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3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3"/>
      <c r="C45" s="27"/>
      <c r="D45" s="27"/>
      <c r="E45" s="28"/>
      <c r="F45" s="34"/>
    </row>
    <row r="46" spans="1:6" ht="20.100000000000001" customHeight="1" x14ac:dyDescent="0.2">
      <c r="A46" s="2"/>
      <c r="B46" s="84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3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3"/>
      <c r="C50" s="42"/>
      <c r="D50" s="28"/>
      <c r="E50" s="47"/>
      <c r="F50" s="34"/>
    </row>
    <row r="51" spans="1:6" ht="20.100000000000001" customHeight="1" x14ac:dyDescent="0.2">
      <c r="A51" s="2"/>
      <c r="B51" s="84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3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3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4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3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3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3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3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4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3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3"/>
      <c r="C75" s="42"/>
      <c r="D75" s="43"/>
      <c r="E75" s="44"/>
      <c r="F75" s="34"/>
    </row>
    <row r="76" spans="1:6" ht="20.100000000000001" customHeight="1" x14ac:dyDescent="0.2">
      <c r="A76" s="2"/>
      <c r="B76" s="84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9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42948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42975</v>
      </c>
      <c r="C7" s="76" t="s">
        <v>19</v>
      </c>
      <c r="D7" s="76" t="s">
        <v>19</v>
      </c>
      <c r="E7" s="6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42976</v>
      </c>
      <c r="C12" s="76" t="s">
        <v>20</v>
      </c>
      <c r="D12" s="76" t="s">
        <v>20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42977</v>
      </c>
      <c r="C17" s="76" t="s">
        <v>24</v>
      </c>
      <c r="D17" s="76" t="s">
        <v>24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42978</v>
      </c>
      <c r="C22" s="76" t="s">
        <v>24</v>
      </c>
      <c r="D22" s="76" t="s">
        <v>24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42979</v>
      </c>
      <c r="C27" s="76" t="s">
        <v>25</v>
      </c>
      <c r="D27" s="76" t="s">
        <v>25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42980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42981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42982</v>
      </c>
      <c r="C44" s="63" t="s">
        <v>95</v>
      </c>
      <c r="D44" s="63" t="s">
        <v>95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42983</v>
      </c>
      <c r="C49" s="63" t="s">
        <v>96</v>
      </c>
      <c r="D49" s="63" t="s">
        <v>96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42984</v>
      </c>
      <c r="C54" s="76" t="s">
        <v>100</v>
      </c>
      <c r="D54" s="76" t="s">
        <v>100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42985</v>
      </c>
      <c r="C59" s="76" t="s">
        <v>101</v>
      </c>
      <c r="D59" s="76" t="s">
        <v>101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42986</v>
      </c>
      <c r="C64" s="76" t="s">
        <v>101</v>
      </c>
      <c r="D64" s="76" t="s">
        <v>101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42987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42988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42948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42961</v>
      </c>
      <c r="C7" s="76" t="s">
        <v>28</v>
      </c>
      <c r="D7" s="76" t="s">
        <v>28</v>
      </c>
      <c r="E7" s="6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42962</v>
      </c>
      <c r="C12" s="76" t="s">
        <v>29</v>
      </c>
      <c r="D12" s="76" t="s">
        <v>30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42963</v>
      </c>
      <c r="C17" s="76" t="s">
        <v>30</v>
      </c>
      <c r="D17" s="76" t="s">
        <v>30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42964</v>
      </c>
      <c r="C22" s="76" t="s">
        <v>30</v>
      </c>
      <c r="D22" s="76" t="s">
        <v>30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42965</v>
      </c>
      <c r="C27" s="76" t="s">
        <v>30</v>
      </c>
      <c r="D27" s="76" t="s">
        <v>31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42966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42967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42968</v>
      </c>
      <c r="C44" s="76" t="s">
        <v>32</v>
      </c>
      <c r="D44" s="76" t="s">
        <v>32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42969</v>
      </c>
      <c r="C49" s="76" t="s">
        <v>32</v>
      </c>
      <c r="D49" s="76" t="s">
        <v>32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42970</v>
      </c>
      <c r="C54" s="76" t="s">
        <v>33</v>
      </c>
      <c r="D54" s="76" t="s">
        <v>33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42971</v>
      </c>
      <c r="C59" s="76" t="s">
        <v>34</v>
      </c>
      <c r="D59" s="76" t="s">
        <v>34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42972</v>
      </c>
      <c r="C64" s="76" t="s">
        <v>25</v>
      </c>
      <c r="D64" s="76" t="s">
        <v>25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42973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42974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42948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1">
        <f>C3</f>
        <v>42947</v>
      </c>
      <c r="C7" s="76" t="s">
        <v>35</v>
      </c>
      <c r="D7" s="76" t="s">
        <v>25</v>
      </c>
      <c r="E7" s="66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42948</v>
      </c>
      <c r="C12" s="76" t="s">
        <v>36</v>
      </c>
      <c r="D12" s="76" t="s">
        <v>25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42949</v>
      </c>
      <c r="C17" s="76" t="s">
        <v>25</v>
      </c>
      <c r="D17" s="76" t="s">
        <v>25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42950</v>
      </c>
      <c r="C22" s="76" t="s">
        <v>25</v>
      </c>
      <c r="D22" s="76" t="s">
        <v>25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42951</v>
      </c>
      <c r="C27" s="76" t="s">
        <v>25</v>
      </c>
      <c r="D27" s="76" t="s">
        <v>25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42952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42953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42954</v>
      </c>
      <c r="C44" s="76" t="s">
        <v>25</v>
      </c>
      <c r="D44" s="76" t="s">
        <v>25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42955</v>
      </c>
      <c r="C49" s="76" t="s">
        <v>25</v>
      </c>
      <c r="D49" s="76" t="s">
        <v>25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42956</v>
      </c>
      <c r="C54" s="76" t="s">
        <v>25</v>
      </c>
      <c r="D54" s="76" t="s">
        <v>25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42957</v>
      </c>
      <c r="C59" s="76" t="s">
        <v>25</v>
      </c>
      <c r="D59" s="76" t="s">
        <v>25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42958</v>
      </c>
      <c r="C64" s="76" t="s">
        <v>25</v>
      </c>
      <c r="D64" s="76" t="s">
        <v>25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42959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42960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42917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61">
        <f>C3</f>
        <v>42940</v>
      </c>
      <c r="C7" s="76" t="s">
        <v>37</v>
      </c>
      <c r="D7" s="76" t="s">
        <v>37</v>
      </c>
      <c r="E7" s="66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42941</v>
      </c>
      <c r="C12" s="76" t="s">
        <v>37</v>
      </c>
      <c r="D12" s="76" t="s">
        <v>37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42942</v>
      </c>
      <c r="C17" s="76" t="s">
        <v>37</v>
      </c>
      <c r="D17" s="76" t="s">
        <v>37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42943</v>
      </c>
      <c r="C22" s="76" t="s">
        <v>25</v>
      </c>
      <c r="D22" s="76" t="s">
        <v>25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42944</v>
      </c>
      <c r="C27" s="76" t="s">
        <v>25</v>
      </c>
      <c r="D27" s="76" t="s">
        <v>25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42945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42946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42947</v>
      </c>
      <c r="C44" s="76" t="s">
        <v>38</v>
      </c>
      <c r="D44" s="76" t="s">
        <v>39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42948</v>
      </c>
      <c r="C49" s="76" t="s">
        <v>25</v>
      </c>
      <c r="D49" s="76" t="s">
        <v>25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42949</v>
      </c>
      <c r="C54" s="76" t="s">
        <v>25</v>
      </c>
      <c r="D54" s="76" t="s">
        <v>25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42950</v>
      </c>
      <c r="C59" s="76" t="s">
        <v>25</v>
      </c>
      <c r="D59" s="76" t="s">
        <v>25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42951</v>
      </c>
      <c r="C64" s="76" t="s">
        <v>25</v>
      </c>
      <c r="D64" s="76" t="s">
        <v>25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42952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42953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42887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42926</v>
      </c>
      <c r="C7" s="76" t="s">
        <v>25</v>
      </c>
      <c r="D7" s="76" t="s">
        <v>25</v>
      </c>
      <c r="E7" s="6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42927</v>
      </c>
      <c r="C12" s="76" t="s">
        <v>40</v>
      </c>
      <c r="D12" s="76" t="s">
        <v>40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42928</v>
      </c>
      <c r="C17" s="76" t="s">
        <v>40</v>
      </c>
      <c r="D17" s="76" t="s">
        <v>40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42929</v>
      </c>
      <c r="C22" s="76" t="s">
        <v>40</v>
      </c>
      <c r="D22" s="76" t="s">
        <v>40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42930</v>
      </c>
      <c r="C27" s="76" t="s">
        <v>41</v>
      </c>
      <c r="D27" s="76" t="s">
        <v>41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42931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42932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42933</v>
      </c>
      <c r="C44" s="76" t="s">
        <v>25</v>
      </c>
      <c r="D44" s="76" t="s">
        <v>25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42934</v>
      </c>
      <c r="C49" s="76" t="s">
        <v>25</v>
      </c>
      <c r="D49" s="76" t="s">
        <v>25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42935</v>
      </c>
      <c r="C54" s="76" t="s">
        <v>25</v>
      </c>
      <c r="D54" s="76" t="s">
        <v>25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42936</v>
      </c>
      <c r="C59" s="76" t="s">
        <v>25</v>
      </c>
      <c r="D59" s="76" t="s">
        <v>25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42937</v>
      </c>
      <c r="C64" s="76" t="s">
        <v>25</v>
      </c>
      <c r="D64" s="76" t="s">
        <v>25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42938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42939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42887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42912</v>
      </c>
      <c r="C7" s="76" t="s">
        <v>42</v>
      </c>
      <c r="D7" s="76" t="s">
        <v>43</v>
      </c>
      <c r="E7" s="6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64"/>
      <c r="D8" s="64"/>
      <c r="E8" s="6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65"/>
      <c r="D9" s="65"/>
      <c r="E9" s="6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42913</v>
      </c>
      <c r="C12" s="76" t="s">
        <v>44</v>
      </c>
      <c r="D12" s="76" t="s">
        <v>44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42914</v>
      </c>
      <c r="C17" s="76" t="s">
        <v>45</v>
      </c>
      <c r="D17" s="76" t="s">
        <v>45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42915</v>
      </c>
      <c r="C22" s="76" t="s">
        <v>45</v>
      </c>
      <c r="D22" s="76" t="s">
        <v>45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42916</v>
      </c>
      <c r="C27" s="76" t="s">
        <v>45</v>
      </c>
      <c r="D27" s="76" t="s">
        <v>45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42917</v>
      </c>
      <c r="C32" s="76" t="s">
        <v>45</v>
      </c>
      <c r="D32" s="76" t="s">
        <v>45</v>
      </c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42918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42919</v>
      </c>
      <c r="C44" s="76" t="s">
        <v>25</v>
      </c>
      <c r="D44" s="76" t="s">
        <v>25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42920</v>
      </c>
      <c r="C49" s="76" t="s">
        <v>25</v>
      </c>
      <c r="D49" s="76" t="s">
        <v>25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42921</v>
      </c>
      <c r="C54" s="76" t="s">
        <v>25</v>
      </c>
      <c r="D54" s="76" t="s">
        <v>25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42922</v>
      </c>
      <c r="C59" s="76" t="s">
        <v>25</v>
      </c>
      <c r="D59" s="76" t="s">
        <v>25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42923</v>
      </c>
      <c r="C64" s="76" t="s">
        <v>25</v>
      </c>
      <c r="D64" s="76" t="s">
        <v>25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42924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42925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42887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42898</v>
      </c>
      <c r="C7" s="80" t="s">
        <v>46</v>
      </c>
      <c r="D7" s="80" t="s">
        <v>46</v>
      </c>
      <c r="E7" s="6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81"/>
      <c r="D8" s="81"/>
      <c r="E8" s="6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82"/>
      <c r="D9" s="82"/>
      <c r="E9" s="6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42899</v>
      </c>
      <c r="C12" s="76" t="s">
        <v>47</v>
      </c>
      <c r="D12" s="76" t="s">
        <v>47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64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65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42900</v>
      </c>
      <c r="C17" s="76" t="s">
        <v>48</v>
      </c>
      <c r="D17" s="76" t="s">
        <v>48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64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65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42901</v>
      </c>
      <c r="C22" s="76" t="s">
        <v>49</v>
      </c>
      <c r="D22" s="76" t="s">
        <v>49</v>
      </c>
      <c r="E22" s="66"/>
      <c r="F22" s="34"/>
    </row>
    <row r="23" spans="1:7" ht="20.100000000000001" customHeight="1" x14ac:dyDescent="0.2">
      <c r="A23" s="2"/>
      <c r="B23" s="61"/>
      <c r="C23" s="64"/>
      <c r="D23" s="64"/>
      <c r="E23" s="67"/>
      <c r="F23" s="34"/>
    </row>
    <row r="24" spans="1:7" ht="20.100000000000001" customHeight="1" x14ac:dyDescent="0.2">
      <c r="A24" s="2"/>
      <c r="B24" s="62"/>
      <c r="C24" s="65"/>
      <c r="D24" s="65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42902</v>
      </c>
      <c r="C27" s="76" t="s">
        <v>49</v>
      </c>
      <c r="D27" s="76" t="s">
        <v>49</v>
      </c>
      <c r="E27" s="66"/>
      <c r="F27" s="34"/>
    </row>
    <row r="28" spans="1:7" ht="20.100000000000001" customHeight="1" x14ac:dyDescent="0.2">
      <c r="A28" s="2"/>
      <c r="B28" s="61"/>
      <c r="C28" s="64"/>
      <c r="D28" s="64"/>
      <c r="E28" s="67"/>
      <c r="F28" s="34"/>
    </row>
    <row r="29" spans="1:7" ht="20.100000000000001" customHeight="1" x14ac:dyDescent="0.2">
      <c r="A29" s="2"/>
      <c r="B29" s="62"/>
      <c r="C29" s="65"/>
      <c r="D29" s="65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42903</v>
      </c>
      <c r="C32" s="76"/>
      <c r="D32" s="76"/>
      <c r="E32" s="76"/>
      <c r="F32" s="34"/>
    </row>
    <row r="33" spans="1:6" ht="20.100000000000001" customHeight="1" x14ac:dyDescent="0.2">
      <c r="A33" s="2"/>
      <c r="B33" s="61"/>
      <c r="C33" s="64"/>
      <c r="D33" s="64"/>
      <c r="E33" s="64"/>
      <c r="F33" s="34"/>
    </row>
    <row r="34" spans="1:6" ht="20.100000000000001" customHeight="1" x14ac:dyDescent="0.2">
      <c r="A34" s="2"/>
      <c r="B34" s="62"/>
      <c r="C34" s="65"/>
      <c r="D34" s="65"/>
      <c r="E34" s="65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42904</v>
      </c>
      <c r="C37" s="76"/>
      <c r="D37" s="76"/>
      <c r="E37" s="76"/>
      <c r="F37" s="34"/>
    </row>
    <row r="38" spans="1:6" ht="20.100000000000001" customHeight="1" x14ac:dyDescent="0.2">
      <c r="A38" s="2"/>
      <c r="B38" s="61"/>
      <c r="C38" s="64"/>
      <c r="D38" s="64"/>
      <c r="E38" s="64"/>
      <c r="F38" s="34"/>
    </row>
    <row r="39" spans="1:6" ht="20.100000000000001" customHeight="1" x14ac:dyDescent="0.2">
      <c r="A39" s="2"/>
      <c r="B39" s="62"/>
      <c r="C39" s="65"/>
      <c r="D39" s="65"/>
      <c r="E39" s="65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42905</v>
      </c>
      <c r="C44" s="76" t="s">
        <v>50</v>
      </c>
      <c r="D44" s="76" t="s">
        <v>50</v>
      </c>
      <c r="E44" s="66"/>
      <c r="F44" s="34"/>
    </row>
    <row r="45" spans="1:6" ht="20.100000000000001" customHeight="1" x14ac:dyDescent="0.2">
      <c r="A45" s="2"/>
      <c r="B45" s="61"/>
      <c r="C45" s="64"/>
      <c r="D45" s="64"/>
      <c r="E45" s="67"/>
      <c r="F45" s="34"/>
    </row>
    <row r="46" spans="1:6" ht="20.100000000000001" customHeight="1" x14ac:dyDescent="0.2">
      <c r="A46" s="2"/>
      <c r="B46" s="62"/>
      <c r="C46" s="65"/>
      <c r="D46" s="65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42906</v>
      </c>
      <c r="C49" s="76" t="s">
        <v>50</v>
      </c>
      <c r="D49" s="76" t="s">
        <v>50</v>
      </c>
      <c r="E49" s="66"/>
      <c r="F49" s="34"/>
    </row>
    <row r="50" spans="1:6" ht="20.100000000000001" customHeight="1" x14ac:dyDescent="0.2">
      <c r="A50" s="2"/>
      <c r="B50" s="61"/>
      <c r="C50" s="64"/>
      <c r="D50" s="64"/>
      <c r="E50" s="67"/>
      <c r="F50" s="34"/>
    </row>
    <row r="51" spans="1:6" ht="20.100000000000001" customHeight="1" x14ac:dyDescent="0.2">
      <c r="A51" s="2"/>
      <c r="B51" s="62"/>
      <c r="C51" s="65"/>
      <c r="D51" s="65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42907</v>
      </c>
      <c r="C54" s="76" t="s">
        <v>51</v>
      </c>
      <c r="D54" s="76" t="s">
        <v>51</v>
      </c>
      <c r="E54" s="66"/>
      <c r="F54" s="34"/>
    </row>
    <row r="55" spans="1:6" ht="20.100000000000001" customHeight="1" x14ac:dyDescent="0.2">
      <c r="A55" s="2"/>
      <c r="B55" s="61"/>
      <c r="C55" s="64"/>
      <c r="D55" s="64"/>
      <c r="E55" s="67"/>
      <c r="F55" s="34"/>
    </row>
    <row r="56" spans="1:6" ht="20.100000000000001" customHeight="1" x14ac:dyDescent="0.2">
      <c r="A56" s="2"/>
      <c r="B56" s="62"/>
      <c r="C56" s="65"/>
      <c r="D56" s="65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42908</v>
      </c>
      <c r="C59" s="76" t="s">
        <v>51</v>
      </c>
      <c r="D59" s="76" t="s">
        <v>51</v>
      </c>
      <c r="E59" s="66"/>
      <c r="F59" s="34"/>
    </row>
    <row r="60" spans="1:6" ht="20.100000000000001" customHeight="1" x14ac:dyDescent="0.2">
      <c r="A60" s="2"/>
      <c r="B60" s="61"/>
      <c r="C60" s="64"/>
      <c r="D60" s="64"/>
      <c r="E60" s="67"/>
      <c r="F60" s="34"/>
    </row>
    <row r="61" spans="1:6" ht="20.100000000000001" customHeight="1" x14ac:dyDescent="0.2">
      <c r="A61" s="2"/>
      <c r="B61" s="62"/>
      <c r="C61" s="65"/>
      <c r="D61" s="65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42909</v>
      </c>
      <c r="C64" s="76" t="s">
        <v>51</v>
      </c>
      <c r="D64" s="76" t="s">
        <v>51</v>
      </c>
      <c r="E64" s="66"/>
      <c r="F64" s="34"/>
    </row>
    <row r="65" spans="1:6" ht="20.100000000000001" customHeight="1" x14ac:dyDescent="0.2">
      <c r="A65" s="2"/>
      <c r="B65" s="61"/>
      <c r="C65" s="64"/>
      <c r="D65" s="64"/>
      <c r="E65" s="67"/>
      <c r="F65" s="34"/>
    </row>
    <row r="66" spans="1:6" ht="20.100000000000001" customHeight="1" x14ac:dyDescent="0.2">
      <c r="A66" s="2"/>
      <c r="B66" s="62"/>
      <c r="C66" s="65"/>
      <c r="D66" s="65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42910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42911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6" t="s">
        <v>1</v>
      </c>
      <c r="H1" s="7"/>
      <c r="I1" s="12"/>
      <c r="J1" s="48"/>
      <c r="K1" s="48"/>
      <c r="L1" s="70"/>
      <c r="M1" s="70"/>
      <c r="N1" s="48"/>
      <c r="O1" s="48"/>
    </row>
    <row r="2" spans="1:15" ht="20.100000000000001" customHeight="1" x14ac:dyDescent="0.2">
      <c r="B2" s="69"/>
      <c r="C2" s="69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71">
        <v>2017</v>
      </c>
      <c r="M3" s="7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3">
        <f>DATE(L3,I3,1)</f>
        <v>42887</v>
      </c>
      <c r="H4" s="74"/>
      <c r="I4" s="74"/>
      <c r="J4" s="74"/>
      <c r="K4" s="74"/>
      <c r="L4" s="74"/>
      <c r="M4" s="7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1">
        <f>C3</f>
        <v>42884</v>
      </c>
      <c r="C7" s="80" t="s">
        <v>52</v>
      </c>
      <c r="D7" s="77" t="s">
        <v>52</v>
      </c>
      <c r="E7" s="66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1"/>
      <c r="C8" s="81"/>
      <c r="D8" s="78"/>
      <c r="E8" s="67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2"/>
      <c r="C9" s="82"/>
      <c r="D9" s="79"/>
      <c r="E9" s="68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1">
        <f>B7+1</f>
        <v>42885</v>
      </c>
      <c r="C12" s="76" t="s">
        <v>52</v>
      </c>
      <c r="D12" s="77" t="s">
        <v>52</v>
      </c>
      <c r="E12" s="66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1"/>
      <c r="C13" s="64"/>
      <c r="D13" s="78"/>
      <c r="E13" s="67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2"/>
      <c r="C14" s="65"/>
      <c r="D14" s="79"/>
      <c r="E14" s="68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1">
        <f>B12+1</f>
        <v>42886</v>
      </c>
      <c r="C17" s="76" t="s">
        <v>53</v>
      </c>
      <c r="D17" s="77" t="s">
        <v>53</v>
      </c>
      <c r="E17" s="66"/>
      <c r="F17" s="34"/>
      <c r="G17" s="40"/>
    </row>
    <row r="18" spans="1:7" ht="20.100000000000001" customHeight="1" x14ac:dyDescent="0.2">
      <c r="A18" s="2"/>
      <c r="B18" s="61"/>
      <c r="C18" s="64"/>
      <c r="D18" s="78"/>
      <c r="E18" s="67"/>
      <c r="F18" s="34"/>
      <c r="G18" s="40"/>
    </row>
    <row r="19" spans="1:7" ht="20.100000000000001" customHeight="1" x14ac:dyDescent="0.2">
      <c r="A19" s="2"/>
      <c r="B19" s="62"/>
      <c r="C19" s="65"/>
      <c r="D19" s="79"/>
      <c r="E19" s="68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1">
        <f>B17+1</f>
        <v>42887</v>
      </c>
      <c r="C22" s="76" t="s">
        <v>53</v>
      </c>
      <c r="D22" s="77" t="s">
        <v>53</v>
      </c>
      <c r="E22" s="66"/>
      <c r="F22" s="34"/>
    </row>
    <row r="23" spans="1:7" ht="20.100000000000001" customHeight="1" x14ac:dyDescent="0.2">
      <c r="A23" s="2"/>
      <c r="B23" s="61"/>
      <c r="C23" s="64"/>
      <c r="D23" s="78"/>
      <c r="E23" s="67"/>
      <c r="F23" s="34"/>
    </row>
    <row r="24" spans="1:7" ht="20.100000000000001" customHeight="1" x14ac:dyDescent="0.2">
      <c r="A24" s="2"/>
      <c r="B24" s="62"/>
      <c r="C24" s="65"/>
      <c r="D24" s="79"/>
      <c r="E24" s="68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1">
        <f>B22+1</f>
        <v>42888</v>
      </c>
      <c r="C27" s="76" t="s">
        <v>50</v>
      </c>
      <c r="D27" s="77" t="s">
        <v>50</v>
      </c>
      <c r="E27" s="66"/>
      <c r="F27" s="34"/>
    </row>
    <row r="28" spans="1:7" ht="20.100000000000001" customHeight="1" x14ac:dyDescent="0.2">
      <c r="A28" s="2"/>
      <c r="B28" s="61"/>
      <c r="C28" s="64"/>
      <c r="D28" s="78"/>
      <c r="E28" s="67"/>
      <c r="F28" s="34"/>
    </row>
    <row r="29" spans="1:7" ht="20.100000000000001" customHeight="1" x14ac:dyDescent="0.2">
      <c r="A29" s="2"/>
      <c r="B29" s="62"/>
      <c r="C29" s="65"/>
      <c r="D29" s="79"/>
      <c r="E29" s="68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1">
        <f>B27+1</f>
        <v>42889</v>
      </c>
      <c r="C32" s="76"/>
      <c r="D32" s="77"/>
      <c r="E32" s="66"/>
      <c r="F32" s="34"/>
    </row>
    <row r="33" spans="1:6" ht="20.100000000000001" customHeight="1" x14ac:dyDescent="0.2">
      <c r="A33" s="2"/>
      <c r="B33" s="61"/>
      <c r="C33" s="64"/>
      <c r="D33" s="78"/>
      <c r="E33" s="67"/>
      <c r="F33" s="34"/>
    </row>
    <row r="34" spans="1:6" ht="20.100000000000001" customHeight="1" x14ac:dyDescent="0.2">
      <c r="A34" s="2"/>
      <c r="B34" s="62"/>
      <c r="C34" s="65"/>
      <c r="D34" s="79"/>
      <c r="E34" s="68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1">
        <f>B32+1</f>
        <v>42890</v>
      </c>
      <c r="C37" s="76"/>
      <c r="D37" s="77"/>
      <c r="E37" s="66"/>
      <c r="F37" s="34"/>
    </row>
    <row r="38" spans="1:6" ht="20.100000000000001" customHeight="1" x14ac:dyDescent="0.2">
      <c r="A38" s="2"/>
      <c r="B38" s="61"/>
      <c r="C38" s="64"/>
      <c r="D38" s="78"/>
      <c r="E38" s="67"/>
      <c r="F38" s="34"/>
    </row>
    <row r="39" spans="1:6" ht="20.100000000000001" customHeight="1" x14ac:dyDescent="0.2">
      <c r="A39" s="2"/>
      <c r="B39" s="62"/>
      <c r="C39" s="65"/>
      <c r="D39" s="79"/>
      <c r="E39" s="68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1">
        <f>B37+1</f>
        <v>42891</v>
      </c>
      <c r="C44" s="76" t="s">
        <v>54</v>
      </c>
      <c r="D44" s="77" t="s">
        <v>54</v>
      </c>
      <c r="E44" s="66"/>
      <c r="F44" s="34"/>
    </row>
    <row r="45" spans="1:6" ht="20.100000000000001" customHeight="1" x14ac:dyDescent="0.2">
      <c r="A45" s="2"/>
      <c r="B45" s="61"/>
      <c r="C45" s="64"/>
      <c r="D45" s="78"/>
      <c r="E45" s="67"/>
      <c r="F45" s="34"/>
    </row>
    <row r="46" spans="1:6" ht="20.100000000000001" customHeight="1" x14ac:dyDescent="0.2">
      <c r="A46" s="2"/>
      <c r="B46" s="62"/>
      <c r="C46" s="65"/>
      <c r="D46" s="79"/>
      <c r="E46" s="68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1">
        <f>B44+1</f>
        <v>42892</v>
      </c>
      <c r="C49" s="76" t="s">
        <v>54</v>
      </c>
      <c r="D49" s="77" t="s">
        <v>54</v>
      </c>
      <c r="E49" s="66"/>
      <c r="F49" s="34"/>
    </row>
    <row r="50" spans="1:6" ht="20.100000000000001" customHeight="1" x14ac:dyDescent="0.2">
      <c r="A50" s="2"/>
      <c r="B50" s="61"/>
      <c r="C50" s="64"/>
      <c r="D50" s="78"/>
      <c r="E50" s="67"/>
      <c r="F50" s="34"/>
    </row>
    <row r="51" spans="1:6" ht="20.100000000000001" customHeight="1" x14ac:dyDescent="0.2">
      <c r="A51" s="2"/>
      <c r="B51" s="62"/>
      <c r="C51" s="65"/>
      <c r="D51" s="79"/>
      <c r="E51" s="68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1">
        <f>B49+1</f>
        <v>42893</v>
      </c>
      <c r="C54" s="76" t="s">
        <v>55</v>
      </c>
      <c r="D54" s="77" t="s">
        <v>55</v>
      </c>
      <c r="E54" s="66"/>
      <c r="F54" s="34"/>
    </row>
    <row r="55" spans="1:6" ht="20.100000000000001" customHeight="1" x14ac:dyDescent="0.2">
      <c r="A55" s="2"/>
      <c r="B55" s="61"/>
      <c r="C55" s="64"/>
      <c r="D55" s="78"/>
      <c r="E55" s="67"/>
      <c r="F55" s="34"/>
    </row>
    <row r="56" spans="1:6" ht="20.100000000000001" customHeight="1" x14ac:dyDescent="0.2">
      <c r="A56" s="2"/>
      <c r="B56" s="62"/>
      <c r="C56" s="65"/>
      <c r="D56" s="79"/>
      <c r="E56" s="68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1">
        <f>B54+1</f>
        <v>42894</v>
      </c>
      <c r="C59" s="76" t="s">
        <v>56</v>
      </c>
      <c r="D59" s="77" t="s">
        <v>56</v>
      </c>
      <c r="E59" s="66"/>
      <c r="F59" s="34"/>
    </row>
    <row r="60" spans="1:6" ht="20.100000000000001" customHeight="1" x14ac:dyDescent="0.2">
      <c r="A60" s="2"/>
      <c r="B60" s="61"/>
      <c r="C60" s="64"/>
      <c r="D60" s="78"/>
      <c r="E60" s="67"/>
      <c r="F60" s="34"/>
    </row>
    <row r="61" spans="1:6" ht="20.100000000000001" customHeight="1" x14ac:dyDescent="0.2">
      <c r="A61" s="2"/>
      <c r="B61" s="62"/>
      <c r="C61" s="65"/>
      <c r="D61" s="79"/>
      <c r="E61" s="68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1">
        <f>B59+1</f>
        <v>42895</v>
      </c>
      <c r="C64" s="76" t="s">
        <v>57</v>
      </c>
      <c r="D64" s="77" t="s">
        <v>58</v>
      </c>
      <c r="E64" s="66"/>
      <c r="F64" s="34"/>
    </row>
    <row r="65" spans="1:6" ht="20.100000000000001" customHeight="1" x14ac:dyDescent="0.2">
      <c r="A65" s="2"/>
      <c r="B65" s="61"/>
      <c r="C65" s="64"/>
      <c r="D65" s="78"/>
      <c r="E65" s="67"/>
      <c r="F65" s="34"/>
    </row>
    <row r="66" spans="1:6" ht="20.100000000000001" customHeight="1" x14ac:dyDescent="0.2">
      <c r="A66" s="2"/>
      <c r="B66" s="62"/>
      <c r="C66" s="65"/>
      <c r="D66" s="79"/>
      <c r="E66" s="68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1">
        <f>B64+1</f>
        <v>42896</v>
      </c>
      <c r="C69" s="76"/>
      <c r="D69" s="77"/>
      <c r="E69" s="66"/>
      <c r="F69" s="34"/>
    </row>
    <row r="70" spans="1:6" ht="20.100000000000001" customHeight="1" x14ac:dyDescent="0.2">
      <c r="A70" s="2"/>
      <c r="B70" s="61"/>
      <c r="C70" s="64"/>
      <c r="D70" s="78"/>
      <c r="E70" s="67"/>
      <c r="F70" s="34"/>
    </row>
    <row r="71" spans="1:6" ht="20.100000000000001" customHeight="1" x14ac:dyDescent="0.2">
      <c r="A71" s="2"/>
      <c r="B71" s="62"/>
      <c r="C71" s="65"/>
      <c r="D71" s="79"/>
      <c r="E71" s="68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1">
        <f>B69+1</f>
        <v>42897</v>
      </c>
      <c r="C74" s="76"/>
      <c r="D74" s="77"/>
      <c r="E74" s="66"/>
      <c r="F74" s="34"/>
    </row>
    <row r="75" spans="1:6" ht="20.100000000000001" customHeight="1" x14ac:dyDescent="0.2">
      <c r="A75" s="2"/>
      <c r="B75" s="61"/>
      <c r="C75" s="64"/>
      <c r="D75" s="78"/>
      <c r="E75" s="67"/>
      <c r="F75" s="34"/>
    </row>
    <row r="76" spans="1:6" ht="20.100000000000001" customHeight="1" x14ac:dyDescent="0.2">
      <c r="A76" s="2"/>
      <c r="B76" s="62"/>
      <c r="C76" s="65"/>
      <c r="D76" s="79"/>
      <c r="E76" s="68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14</vt:i4>
      </vt:variant>
    </vt:vector>
  </HeadingPairs>
  <TitlesOfParts>
    <vt:vector size="29" baseType="lpstr">
      <vt:lpstr>newest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2017-09-15T09:03:35Z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