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Week 20-21" sheetId="9" r:id="rId1"/>
    <sheet name="Week 18-19" sheetId="8" r:id="rId2"/>
    <sheet name="Week 14-15" sheetId="6" r:id="rId3"/>
    <sheet name="Week 16-17" sheetId="7" r:id="rId4"/>
  </sheets>
  <definedNames>
    <definedName name="_xlnm.Print_Area" localSheetId="2">'Week 14-15'!$B$2:$E$39</definedName>
    <definedName name="_xlnm.Print_Area" localSheetId="3">'Week 16-17'!$B$2:$E$39</definedName>
    <definedName name="_xlnm.Print_Area" localSheetId="1">'Week 18-19'!$B$2:$E$39</definedName>
    <definedName name="_xlnm.Print_Area" localSheetId="0">'Week 20-21'!$B$2:$E$39</definedName>
    <definedName name="valuevx">42.314159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9"/>
  <c r="E41" s="1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J10" s="1"/>
  <c r="K10" s="1"/>
  <c r="L10" s="1"/>
  <c r="M10" s="1"/>
  <c r="G11" s="1"/>
  <c r="H11" s="1"/>
  <c r="I11" s="1"/>
  <c r="J11" s="1"/>
  <c r="K11" s="1"/>
  <c r="L11" s="1"/>
  <c r="M11" s="1"/>
  <c r="E3"/>
  <c r="E2"/>
  <c r="B7" s="1"/>
  <c r="C41" i="8"/>
  <c r="E41" s="1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J10" s="1"/>
  <c r="K10" s="1"/>
  <c r="L10" s="1"/>
  <c r="M10" s="1"/>
  <c r="G11" s="1"/>
  <c r="H11" s="1"/>
  <c r="I11" s="1"/>
  <c r="J11" s="1"/>
  <c r="K11" s="1"/>
  <c r="L11" s="1"/>
  <c r="M11" s="1"/>
  <c r="E3"/>
  <c r="E2"/>
  <c r="B7" s="1"/>
  <c r="C41" i="7"/>
  <c r="E41" s="1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J10" s="1"/>
  <c r="K10" s="1"/>
  <c r="L10" s="1"/>
  <c r="M10" s="1"/>
  <c r="G11" s="1"/>
  <c r="H11" s="1"/>
  <c r="I11" s="1"/>
  <c r="J11" s="1"/>
  <c r="K11" s="1"/>
  <c r="L11" s="1"/>
  <c r="M11" s="1"/>
  <c r="E3"/>
  <c r="E2"/>
  <c r="B7" s="1"/>
  <c r="B6" i="9" l="1"/>
  <c r="B12"/>
  <c r="B12" i="8"/>
  <c r="B17" s="1"/>
  <c r="B6"/>
  <c r="B12" i="7"/>
  <c r="B6"/>
  <c r="C41" i="6"/>
  <c r="E41" s="1"/>
  <c r="G4"/>
  <c r="G6" s="1"/>
  <c r="H6" s="1"/>
  <c r="I6" s="1"/>
  <c r="J6" s="1"/>
  <c r="K6" s="1"/>
  <c r="L6" s="1"/>
  <c r="M6" s="1"/>
  <c r="G7" s="1"/>
  <c r="H7" s="1"/>
  <c r="I7" s="1"/>
  <c r="J7" s="1"/>
  <c r="K7" s="1"/>
  <c r="L7" s="1"/>
  <c r="M7" s="1"/>
  <c r="G8" s="1"/>
  <c r="H8" s="1"/>
  <c r="I8" s="1"/>
  <c r="J8" s="1"/>
  <c r="K8" s="1"/>
  <c r="L8" s="1"/>
  <c r="M8" s="1"/>
  <c r="G9" s="1"/>
  <c r="H9" s="1"/>
  <c r="I9" s="1"/>
  <c r="J9" s="1"/>
  <c r="K9" s="1"/>
  <c r="L9" s="1"/>
  <c r="M9" s="1"/>
  <c r="G10" s="1"/>
  <c r="H10" s="1"/>
  <c r="I10" s="1"/>
  <c r="J10" s="1"/>
  <c r="K10" s="1"/>
  <c r="L10" s="1"/>
  <c r="M10" s="1"/>
  <c r="G11" s="1"/>
  <c r="H11" s="1"/>
  <c r="I11" s="1"/>
  <c r="J11" s="1"/>
  <c r="K11" s="1"/>
  <c r="L11" s="1"/>
  <c r="M11" s="1"/>
  <c r="E3"/>
  <c r="E2"/>
  <c r="B7" s="1"/>
  <c r="B11" i="9" l="1"/>
  <c r="B17"/>
  <c r="B11" i="8"/>
  <c r="B22"/>
  <c r="B16"/>
  <c r="B11" i="7"/>
  <c r="B17"/>
  <c r="B12" i="6"/>
  <c r="B17" s="1"/>
  <c r="B6"/>
  <c r="B22" i="9" l="1"/>
  <c r="B16"/>
  <c r="B21" i="8"/>
  <c r="B27"/>
  <c r="B16" i="7"/>
  <c r="B22"/>
  <c r="B11" i="6"/>
  <c r="B16"/>
  <c r="B22"/>
  <c r="B21" i="9" l="1"/>
  <c r="B27"/>
  <c r="B32" i="8"/>
  <c r="B26"/>
  <c r="B21" i="7"/>
  <c r="B27"/>
  <c r="B21" i="6"/>
  <c r="B27"/>
  <c r="B32" i="9" l="1"/>
  <c r="B26"/>
  <c r="B31" i="8"/>
  <c r="B37"/>
  <c r="B26" i="7"/>
  <c r="B32"/>
  <c r="B26" i="6"/>
  <c r="B32"/>
  <c r="B31" i="9" l="1"/>
  <c r="B37"/>
  <c r="B36" i="8"/>
  <c r="B44"/>
  <c r="B31" i="7"/>
  <c r="B37"/>
  <c r="B31" i="6"/>
  <c r="B37"/>
  <c r="B36" i="9" l="1"/>
  <c r="B44"/>
  <c r="B49" i="8"/>
  <c r="B43"/>
  <c r="B36" i="7"/>
  <c r="B44"/>
  <c r="B36" i="6"/>
  <c r="B44"/>
  <c r="B49" i="9" l="1"/>
  <c r="B43"/>
  <c r="B48" i="8"/>
  <c r="B54"/>
  <c r="B43" i="7"/>
  <c r="B49"/>
  <c r="B43" i="6"/>
  <c r="B49"/>
  <c r="B48" i="9" l="1"/>
  <c r="B54"/>
  <c r="B59" i="8"/>
  <c r="B53"/>
  <c r="B54" i="7"/>
  <c r="B48"/>
  <c r="B48" i="6"/>
  <c r="B54"/>
  <c r="B59" i="9" l="1"/>
  <c r="B53"/>
  <c r="B58" i="8"/>
  <c r="B64"/>
  <c r="B53" i="7"/>
  <c r="B59"/>
  <c r="B53" i="6"/>
  <c r="B59"/>
  <c r="B58" i="9" l="1"/>
  <c r="B64"/>
  <c r="B69" i="8"/>
  <c r="B63"/>
  <c r="B58" i="7"/>
  <c r="B64"/>
  <c r="B58" i="6"/>
  <c r="B64"/>
  <c r="B69" i="9" l="1"/>
  <c r="B63"/>
  <c r="B68" i="8"/>
  <c r="B74"/>
  <c r="B73" s="1"/>
  <c r="B63" i="7"/>
  <c r="B69"/>
  <c r="B63" i="6"/>
  <c r="B69"/>
  <c r="B68" i="9" l="1"/>
  <c r="B74"/>
  <c r="B73" s="1"/>
  <c r="B74" i="7"/>
  <c r="B73" s="1"/>
  <c r="B68"/>
  <c r="B68" i="6"/>
  <c r="B74"/>
  <c r="B73" s="1"/>
</calcChain>
</file>

<file path=xl/sharedStrings.xml><?xml version="1.0" encoding="utf-8"?>
<sst xmlns="http://schemas.openxmlformats.org/spreadsheetml/2006/main" count="260" uniqueCount="47">
  <si>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</si>
  <si>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</si>
  <si>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</si>
  <si>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</si>
  <si>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</si>
  <si>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</si>
  <si>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</si>
  <si>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</si>
  <si>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</si>
  <si>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</si>
  <si>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</si>
  <si>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</si>
  <si>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</si>
  <si>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</si>
  <si>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</si>
  <si>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</si>
  <si>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</si>
  <si>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</si>
  <si>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</si>
  <si>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</si>
  <si>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</si>
  <si>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办理入职手续</t>
    <phoneticPr fontId="11" type="noConversion"/>
  </si>
  <si>
    <t>熟悉Github工具内容</t>
    <phoneticPr fontId="11" type="noConversion"/>
  </si>
  <si>
    <t>熟悉paperless内容</t>
    <phoneticPr fontId="11" type="noConversion"/>
  </si>
  <si>
    <t>周末</t>
    <phoneticPr fontId="11" type="noConversion"/>
  </si>
  <si>
    <t>学习无纸化系统部署</t>
    <phoneticPr fontId="11" type="noConversion"/>
  </si>
  <si>
    <t>平顶山银行现场实施</t>
    <phoneticPr fontId="11" type="noConversion"/>
  </si>
  <si>
    <t>返回</t>
    <phoneticPr fontId="11" type="noConversion"/>
  </si>
  <si>
    <t>乘坐高铁前往郑州</t>
    <phoneticPr fontId="11" type="noConversion"/>
  </si>
  <si>
    <t>无纸化系统学习</t>
    <phoneticPr fontId="11" type="noConversion"/>
  </si>
  <si>
    <t>焦作中旅银行优质员工贷交接</t>
    <phoneticPr fontId="11" type="noConversion"/>
  </si>
  <si>
    <t>出发</t>
    <phoneticPr fontId="11" type="noConversion"/>
  </si>
  <si>
    <t>焦作中旅银行优质员工贷实施</t>
    <phoneticPr fontId="11" type="noConversion"/>
  </si>
  <si>
    <t>无纸化系统现场学习</t>
    <phoneticPr fontId="11" type="noConversion"/>
  </si>
  <si>
    <t>学习无纸化系统</t>
    <phoneticPr fontId="11" type="noConversion"/>
  </si>
  <si>
    <t>无纸化系统现场学习</t>
    <phoneticPr fontId="11" type="noConversion"/>
  </si>
  <si>
    <t>无纸化系统学习</t>
    <phoneticPr fontId="11" type="noConversion"/>
  </si>
  <si>
    <t>新员工产品培训</t>
    <phoneticPr fontId="11" type="noConversion"/>
  </si>
  <si>
    <t>平顶山银行实施及上线</t>
    <phoneticPr fontId="11" type="noConversion"/>
  </si>
  <si>
    <t>新员工产品培训</t>
    <phoneticPr fontId="11" type="noConversion"/>
  </si>
  <si>
    <t>公司处理报销事宜</t>
    <phoneticPr fontId="11" type="noConversion"/>
  </si>
  <si>
    <t>平顶山银行接口demo测试</t>
    <phoneticPr fontId="11" type="noConversion"/>
  </si>
  <si>
    <t>平顶山银行接口demo调试</t>
    <phoneticPr fontId="11" type="noConversion"/>
  </si>
  <si>
    <t>配合前置系统集成无纸化功能</t>
    <phoneticPr fontId="11" type="noConversion"/>
  </si>
  <si>
    <t>平顶山银行接口集成技术支持</t>
    <phoneticPr fontId="11" type="noConversion"/>
  </si>
  <si>
    <t>焦作中旅银行接口集成技术支持</t>
    <phoneticPr fontId="11" type="noConversion"/>
  </si>
  <si>
    <t>金城银行实施</t>
    <phoneticPr fontId="11" type="noConversion"/>
  </si>
</sst>
</file>

<file path=xl/styles.xml><?xml version="1.0" encoding="utf-8"?>
<styleSheet xmlns="http://schemas.openxmlformats.org/spreadsheetml/2006/main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19" fillId="0" borderId="9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showGridLines="0" tabSelected="1" topLeftCell="A43" workbookViewId="0">
      <selection activeCell="C43" sqref="C43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45" t="s">
        <v>18</v>
      </c>
      <c r="C1" s="45"/>
      <c r="D1" s="45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>
      <c r="B2" s="45"/>
      <c r="C2" s="45"/>
      <c r="D2" s="6" t="s">
        <v>3</v>
      </c>
      <c r="E2" s="38">
        <f>C3</f>
        <v>42870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42870</v>
      </c>
      <c r="D3" s="21"/>
      <c r="E3" s="23">
        <f>1+INT((C3-DATE(YEAR(C3+4-WEEKDAY(C3+6)),1,5)+WEEKDAY(DATE(YEAR(C3+4-WEEKDAY(C3+6)),1,3)))/7)</f>
        <v>20</v>
      </c>
      <c r="F3" s="20"/>
      <c r="G3" s="26"/>
      <c r="H3" s="29" t="s">
        <v>6</v>
      </c>
      <c r="I3" s="30">
        <v>5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9">
        <f>DATE(L3,I3,1)</f>
        <v>42856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42870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>
      <c r="A7" s="2"/>
      <c r="B7" s="43">
        <f>E2</f>
        <v>42870</v>
      </c>
      <c r="C7" s="39" t="s">
        <v>40</v>
      </c>
      <c r="D7" s="39" t="s">
        <v>41</v>
      </c>
      <c r="E7" s="39" t="s">
        <v>41</v>
      </c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>
      <c r="A8" s="2"/>
      <c r="B8" s="43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>
      <c r="B9" s="44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>
      <c r="B11" s="7">
        <f>B12</f>
        <v>42871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43">
        <f>B7+1</f>
        <v>42871</v>
      </c>
      <c r="C12" s="39" t="s">
        <v>42</v>
      </c>
      <c r="D12" s="39" t="s">
        <v>42</v>
      </c>
      <c r="E12" s="39" t="s">
        <v>42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43"/>
      <c r="C13" s="39" t="s">
        <v>43</v>
      </c>
      <c r="D13" s="39" t="s">
        <v>43</v>
      </c>
      <c r="E13" s="39" t="s">
        <v>43</v>
      </c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44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42872</v>
      </c>
      <c r="C16" s="11"/>
      <c r="D16" s="8"/>
      <c r="E16" s="14"/>
      <c r="F16" s="2"/>
      <c r="G16" s="18"/>
      <c r="H16" s="2"/>
      <c r="I16" s="2"/>
    </row>
    <row r="17" spans="1:7" ht="20.100000000000001" customHeight="1">
      <c r="A17" s="2"/>
      <c r="B17" s="43">
        <f>B12+1</f>
        <v>42872</v>
      </c>
      <c r="C17" s="39" t="s">
        <v>42</v>
      </c>
      <c r="D17" s="39" t="s">
        <v>42</v>
      </c>
      <c r="E17" s="39" t="s">
        <v>42</v>
      </c>
      <c r="G17" s="18"/>
    </row>
    <row r="18" spans="1:7" ht="20.100000000000001" customHeight="1">
      <c r="A18" s="2"/>
      <c r="B18" s="43"/>
      <c r="C18" s="39" t="s">
        <v>43</v>
      </c>
      <c r="D18" s="39" t="s">
        <v>43</v>
      </c>
      <c r="E18" s="39" t="s">
        <v>43</v>
      </c>
      <c r="G18" s="18"/>
    </row>
    <row r="19" spans="1:7" ht="20.100000000000001" customHeight="1">
      <c r="A19" s="2"/>
      <c r="B19" s="44"/>
      <c r="C19" s="13"/>
      <c r="D19" s="10"/>
      <c r="E19" s="16"/>
    </row>
    <row r="20" spans="1:7" ht="20.100000000000001" customHeight="1">
      <c r="B20" s="3"/>
    </row>
    <row r="21" spans="1:7" ht="20.100000000000001" customHeight="1">
      <c r="B21" s="7">
        <f>B22</f>
        <v>42873</v>
      </c>
      <c r="C21" s="11"/>
      <c r="D21" s="8"/>
      <c r="E21" s="14"/>
    </row>
    <row r="22" spans="1:7" ht="20.100000000000001" customHeight="1">
      <c r="A22" s="2"/>
      <c r="B22" s="43">
        <f>B17+1</f>
        <v>42873</v>
      </c>
      <c r="C22" s="39" t="s">
        <v>42</v>
      </c>
      <c r="D22" s="39" t="s">
        <v>42</v>
      </c>
      <c r="E22" s="39" t="s">
        <v>42</v>
      </c>
    </row>
    <row r="23" spans="1:7" ht="20.100000000000001" customHeight="1">
      <c r="A23" s="2"/>
      <c r="B23" s="43"/>
      <c r="C23" s="39" t="s">
        <v>43</v>
      </c>
      <c r="D23" s="39" t="s">
        <v>43</v>
      </c>
      <c r="E23" s="39" t="s">
        <v>43</v>
      </c>
    </row>
    <row r="24" spans="1:7" ht="20.100000000000001" customHeight="1">
      <c r="A24" s="2"/>
      <c r="B24" s="44"/>
      <c r="C24" s="13"/>
      <c r="D24" s="10"/>
      <c r="E24" s="16"/>
    </row>
    <row r="25" spans="1:7" ht="20.100000000000001" customHeight="1">
      <c r="B25" s="3"/>
    </row>
    <row r="26" spans="1:7" ht="20.100000000000001" customHeight="1">
      <c r="B26" s="7">
        <f>B27</f>
        <v>42874</v>
      </c>
      <c r="C26" s="11"/>
      <c r="D26" s="8"/>
      <c r="E26" s="14"/>
    </row>
    <row r="27" spans="1:7" ht="20.100000000000001" customHeight="1">
      <c r="A27" s="2"/>
      <c r="B27" s="43">
        <f>B22+1</f>
        <v>42874</v>
      </c>
      <c r="C27" s="39" t="s">
        <v>42</v>
      </c>
      <c r="D27" s="39" t="s">
        <v>42</v>
      </c>
      <c r="E27" s="39" t="s">
        <v>42</v>
      </c>
    </row>
    <row r="28" spans="1:7" ht="20.100000000000001" customHeight="1">
      <c r="A28" s="2"/>
      <c r="B28" s="43"/>
      <c r="C28" s="39" t="s">
        <v>43</v>
      </c>
      <c r="D28" s="39" t="s">
        <v>43</v>
      </c>
      <c r="E28" s="39" t="s">
        <v>43</v>
      </c>
    </row>
    <row r="29" spans="1:7" ht="20.100000000000001" customHeight="1">
      <c r="A29" s="2"/>
      <c r="B29" s="44"/>
      <c r="C29" s="13"/>
      <c r="D29" s="10"/>
      <c r="E29" s="16"/>
    </row>
    <row r="30" spans="1:7" ht="20.100000000000001" customHeight="1">
      <c r="B30" s="3"/>
    </row>
    <row r="31" spans="1:7" ht="20.100000000000001" customHeight="1">
      <c r="B31" s="7">
        <f>B32</f>
        <v>42875</v>
      </c>
      <c r="C31" s="11"/>
      <c r="D31" s="8"/>
      <c r="E31" s="14"/>
    </row>
    <row r="32" spans="1:7" ht="20.100000000000001" customHeight="1">
      <c r="A32" s="2"/>
      <c r="B32" s="43">
        <f>B27+1</f>
        <v>42875</v>
      </c>
      <c r="C32" s="39"/>
      <c r="D32" s="39"/>
      <c r="E32" s="40"/>
    </row>
    <row r="33" spans="1:5" ht="20.100000000000001" customHeight="1">
      <c r="A33" s="2"/>
      <c r="B33" s="43"/>
      <c r="C33" s="12"/>
      <c r="D33" s="9"/>
      <c r="E33" s="15"/>
    </row>
    <row r="34" spans="1:5" ht="20.100000000000001" customHeight="1">
      <c r="A34" s="2"/>
      <c r="B34" s="44"/>
      <c r="C34" s="13"/>
      <c r="D34" s="10"/>
      <c r="E34" s="16"/>
    </row>
    <row r="35" spans="1:5" ht="20.100000000000001" customHeight="1">
      <c r="B35" s="3"/>
    </row>
    <row r="36" spans="1:5" ht="20.100000000000001" customHeight="1">
      <c r="B36" s="7">
        <f>B37</f>
        <v>42876</v>
      </c>
      <c r="C36" s="11"/>
      <c r="D36" s="8"/>
      <c r="E36" s="14"/>
    </row>
    <row r="37" spans="1:5" ht="20.100000000000001" customHeight="1">
      <c r="A37" s="2"/>
      <c r="B37" s="43">
        <f>B32+1</f>
        <v>42876</v>
      </c>
      <c r="C37" s="39"/>
      <c r="D37" s="39"/>
      <c r="E37" s="40"/>
    </row>
    <row r="38" spans="1:5" ht="20.100000000000001" customHeight="1">
      <c r="A38" s="2"/>
      <c r="B38" s="43"/>
      <c r="C38" s="12"/>
      <c r="D38" s="9"/>
      <c r="E38" s="15"/>
    </row>
    <row r="39" spans="1:5" ht="20.100000000000001" customHeight="1">
      <c r="A39" s="2"/>
      <c r="B39" s="44"/>
      <c r="C39" s="13"/>
      <c r="D39" s="10"/>
      <c r="E39" s="16"/>
    </row>
    <row r="40" spans="1:5" ht="20.100000000000001" customHeight="1">
      <c r="B40" s="3"/>
    </row>
    <row r="41" spans="1:5" ht="20.100000000000001" customHeight="1">
      <c r="A41" s="37"/>
      <c r="B41" s="22" t="s">
        <v>4</v>
      </c>
      <c r="C41" s="21">
        <f>C3+7</f>
        <v>42877</v>
      </c>
      <c r="D41" s="21"/>
      <c r="E41" s="23">
        <f>1+INT((C41-DATE(YEAR(C41+4-WEEKDAY(C41+6)),1,5)+WEEKDAY(DATE(YEAR(C41+4-WEEKDAY(C41+6)),1,3)))/7)</f>
        <v>21</v>
      </c>
    </row>
    <row r="42" spans="1:5" ht="20.100000000000001" customHeight="1"/>
    <row r="43" spans="1:5" ht="20.100000000000001" customHeight="1">
      <c r="B43" s="7">
        <f>B44</f>
        <v>42877</v>
      </c>
      <c r="C43" s="11"/>
      <c r="D43" s="8"/>
      <c r="E43" s="14"/>
    </row>
    <row r="44" spans="1:5" ht="20.100000000000001" customHeight="1">
      <c r="A44" s="2"/>
      <c r="B44" s="43">
        <f>B37+1</f>
        <v>42877</v>
      </c>
      <c r="C44" s="39" t="s">
        <v>44</v>
      </c>
      <c r="D44" s="39" t="s">
        <v>44</v>
      </c>
      <c r="E44" s="39" t="s">
        <v>44</v>
      </c>
    </row>
    <row r="45" spans="1:5" ht="20.100000000000001" customHeight="1">
      <c r="A45" s="2"/>
      <c r="B45" s="43"/>
      <c r="C45" s="39" t="s">
        <v>45</v>
      </c>
      <c r="D45" s="39" t="s">
        <v>45</v>
      </c>
      <c r="E45" s="39" t="s">
        <v>45</v>
      </c>
    </row>
    <row r="46" spans="1:5" ht="20.100000000000001" customHeight="1">
      <c r="A46" s="2"/>
      <c r="B46" s="44"/>
      <c r="C46" s="52" t="s">
        <v>46</v>
      </c>
      <c r="D46" s="52" t="s">
        <v>46</v>
      </c>
      <c r="E46" s="52" t="s">
        <v>46</v>
      </c>
    </row>
    <row r="47" spans="1:5" ht="20.100000000000001" customHeight="1">
      <c r="A47" s="2"/>
      <c r="B47" s="3"/>
      <c r="C47" s="2"/>
      <c r="D47" s="2"/>
      <c r="E47" s="2"/>
    </row>
    <row r="48" spans="1:5" ht="20.100000000000001" customHeight="1">
      <c r="A48" s="2"/>
      <c r="B48" s="7">
        <f>B49</f>
        <v>42878</v>
      </c>
      <c r="C48" s="11"/>
      <c r="D48" s="8"/>
      <c r="E48" s="14"/>
    </row>
    <row r="49" spans="1:5" ht="20.100000000000001" customHeight="1">
      <c r="A49" s="2"/>
      <c r="B49" s="43">
        <f>B44+1</f>
        <v>42878</v>
      </c>
      <c r="C49" s="39" t="s">
        <v>44</v>
      </c>
      <c r="D49" s="39" t="s">
        <v>44</v>
      </c>
      <c r="E49" s="39" t="s">
        <v>44</v>
      </c>
    </row>
    <row r="50" spans="1:5" ht="20.100000000000001" customHeight="1">
      <c r="A50" s="2"/>
      <c r="B50" s="43"/>
      <c r="C50" s="39" t="s">
        <v>45</v>
      </c>
      <c r="D50" s="39" t="s">
        <v>45</v>
      </c>
      <c r="E50" s="39" t="s">
        <v>45</v>
      </c>
    </row>
    <row r="51" spans="1:5" ht="20.100000000000001" customHeight="1">
      <c r="A51" s="2"/>
      <c r="B51" s="44"/>
      <c r="C51" s="52" t="s">
        <v>46</v>
      </c>
      <c r="D51" s="52" t="s">
        <v>46</v>
      </c>
      <c r="E51" s="52" t="s">
        <v>46</v>
      </c>
    </row>
    <row r="52" spans="1:5" ht="20.100000000000001" customHeight="1">
      <c r="A52" s="2"/>
      <c r="B52" s="3"/>
      <c r="C52" s="2"/>
      <c r="D52" s="2"/>
      <c r="E52" s="2"/>
    </row>
    <row r="53" spans="1:5" ht="20.100000000000001" customHeight="1">
      <c r="A53" s="2"/>
      <c r="B53" s="7">
        <f>B54</f>
        <v>42879</v>
      </c>
      <c r="C53" s="11"/>
      <c r="D53" s="8"/>
      <c r="E53" s="14"/>
    </row>
    <row r="54" spans="1:5" ht="20.100000000000001" customHeight="1">
      <c r="A54" s="2"/>
      <c r="B54" s="43">
        <f>B49+1</f>
        <v>42879</v>
      </c>
      <c r="C54" s="39" t="s">
        <v>44</v>
      </c>
      <c r="D54" s="39" t="s">
        <v>44</v>
      </c>
      <c r="E54" s="39" t="s">
        <v>44</v>
      </c>
    </row>
    <row r="55" spans="1:5" ht="20.100000000000001" customHeight="1">
      <c r="A55" s="2"/>
      <c r="B55" s="43"/>
      <c r="C55" s="39" t="s">
        <v>45</v>
      </c>
      <c r="D55" s="39" t="s">
        <v>45</v>
      </c>
      <c r="E55" s="39" t="s">
        <v>45</v>
      </c>
    </row>
    <row r="56" spans="1:5" ht="20.100000000000001" customHeight="1">
      <c r="A56" s="2"/>
      <c r="B56" s="44"/>
      <c r="C56" s="52" t="s">
        <v>46</v>
      </c>
      <c r="D56" s="52" t="s">
        <v>46</v>
      </c>
      <c r="E56" s="52" t="s">
        <v>46</v>
      </c>
    </row>
    <row r="57" spans="1:5" ht="20.100000000000001" customHeight="1">
      <c r="B57" s="3"/>
    </row>
    <row r="58" spans="1:5" ht="20.100000000000001" customHeight="1">
      <c r="B58" s="7">
        <f>B59</f>
        <v>42880</v>
      </c>
      <c r="C58" s="11"/>
      <c r="D58" s="8"/>
      <c r="E58" s="14"/>
    </row>
    <row r="59" spans="1:5" ht="20.100000000000001" customHeight="1">
      <c r="A59" s="2"/>
      <c r="B59" s="43">
        <f>B54+1</f>
        <v>42880</v>
      </c>
      <c r="C59" s="39" t="s">
        <v>44</v>
      </c>
      <c r="D59" s="39" t="s">
        <v>44</v>
      </c>
      <c r="E59" s="39" t="s">
        <v>44</v>
      </c>
    </row>
    <row r="60" spans="1:5" ht="20.100000000000001" customHeight="1">
      <c r="A60" s="2"/>
      <c r="B60" s="43"/>
      <c r="C60" s="39" t="s">
        <v>45</v>
      </c>
      <c r="D60" s="39" t="s">
        <v>45</v>
      </c>
      <c r="E60" s="39" t="s">
        <v>45</v>
      </c>
    </row>
    <row r="61" spans="1:5" ht="20.100000000000001" customHeight="1">
      <c r="A61" s="2"/>
      <c r="B61" s="44"/>
      <c r="C61" s="52" t="s">
        <v>46</v>
      </c>
      <c r="D61" s="52" t="s">
        <v>46</v>
      </c>
      <c r="E61" s="52" t="s">
        <v>46</v>
      </c>
    </row>
    <row r="62" spans="1:5" ht="20.100000000000001" customHeight="1">
      <c r="B62" s="3"/>
    </row>
    <row r="63" spans="1:5" ht="20.100000000000001" customHeight="1">
      <c r="B63" s="7">
        <f>B64</f>
        <v>42881</v>
      </c>
      <c r="C63" s="11"/>
      <c r="D63" s="8"/>
      <c r="E63" s="14"/>
    </row>
    <row r="64" spans="1:5" ht="20.100000000000001" customHeight="1">
      <c r="A64" s="2"/>
      <c r="B64" s="43">
        <f>B59+1</f>
        <v>42881</v>
      </c>
      <c r="C64" s="39" t="s">
        <v>44</v>
      </c>
      <c r="D64" s="39" t="s">
        <v>44</v>
      </c>
      <c r="E64" s="39" t="s">
        <v>44</v>
      </c>
    </row>
    <row r="65" spans="1:5" ht="20.100000000000001" customHeight="1">
      <c r="A65" s="2"/>
      <c r="B65" s="43"/>
      <c r="C65" s="39" t="s">
        <v>45</v>
      </c>
      <c r="D65" s="39" t="s">
        <v>45</v>
      </c>
      <c r="E65" s="39" t="s">
        <v>45</v>
      </c>
    </row>
    <row r="66" spans="1:5" ht="20.100000000000001" customHeight="1">
      <c r="A66" s="2"/>
      <c r="B66" s="44"/>
      <c r="C66" s="52" t="s">
        <v>46</v>
      </c>
      <c r="D66" s="52" t="s">
        <v>46</v>
      </c>
      <c r="E66" s="52" t="s">
        <v>46</v>
      </c>
    </row>
    <row r="67" spans="1:5" ht="20.100000000000001" customHeight="1">
      <c r="B67" s="3"/>
    </row>
    <row r="68" spans="1:5" ht="20.100000000000001" customHeight="1">
      <c r="B68" s="7">
        <f>B69</f>
        <v>42882</v>
      </c>
      <c r="C68" s="11"/>
      <c r="D68" s="8"/>
      <c r="E68" s="14"/>
    </row>
    <row r="69" spans="1:5" ht="20.100000000000001" customHeight="1">
      <c r="A69" s="2"/>
      <c r="B69" s="43">
        <f>B64+1</f>
        <v>42882</v>
      </c>
      <c r="C69" s="39"/>
      <c r="D69" s="39"/>
      <c r="E69" s="15"/>
    </row>
    <row r="70" spans="1:5" ht="20.100000000000001" customHeight="1">
      <c r="A70" s="2"/>
      <c r="B70" s="43"/>
      <c r="C70" s="12"/>
      <c r="D70" s="9"/>
      <c r="E70" s="15"/>
    </row>
    <row r="71" spans="1:5" ht="20.100000000000001" customHeight="1">
      <c r="A71" s="2"/>
      <c r="B71" s="44"/>
      <c r="C71" s="13"/>
      <c r="D71" s="10"/>
      <c r="E71" s="16"/>
    </row>
    <row r="72" spans="1:5" ht="20.100000000000001" customHeight="1">
      <c r="B72" s="3"/>
    </row>
    <row r="73" spans="1:5" ht="20.100000000000001" customHeight="1">
      <c r="B73" s="7">
        <f>B74</f>
        <v>42883</v>
      </c>
      <c r="C73" s="11"/>
      <c r="D73" s="8"/>
      <c r="E73" s="14"/>
    </row>
    <row r="74" spans="1:5" ht="20.100000000000001" customHeight="1">
      <c r="A74" s="2"/>
      <c r="B74" s="43">
        <f>B69+1</f>
        <v>42883</v>
      </c>
      <c r="C74" s="39"/>
      <c r="D74" s="39"/>
      <c r="E74" s="39"/>
    </row>
    <row r="75" spans="1:5" ht="20.100000000000001" customHeight="1">
      <c r="A75" s="2"/>
      <c r="B75" s="43"/>
      <c r="C75" s="12"/>
      <c r="D75" s="9"/>
      <c r="E75" s="15"/>
    </row>
    <row r="76" spans="1:5" ht="20.100000000000001" customHeight="1">
      <c r="A76" s="2"/>
      <c r="B76" s="44"/>
      <c r="C76" s="13"/>
      <c r="D76" s="10"/>
      <c r="E76" s="16"/>
    </row>
  </sheetData>
  <mergeCells count="19">
    <mergeCell ref="B74:B76"/>
    <mergeCell ref="B44:B46"/>
    <mergeCell ref="B49:B51"/>
    <mergeCell ref="B54:B56"/>
    <mergeCell ref="B59:B61"/>
    <mergeCell ref="B64:B66"/>
    <mergeCell ref="B69:B71"/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showGridLines="0" topLeftCell="A64" workbookViewId="0">
      <selection activeCell="C74" sqref="C74:E74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45" t="s">
        <v>18</v>
      </c>
      <c r="C1" s="45"/>
      <c r="D1" s="45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>
      <c r="B2" s="45"/>
      <c r="C2" s="45"/>
      <c r="D2" s="6" t="s">
        <v>3</v>
      </c>
      <c r="E2" s="38">
        <f>C3</f>
        <v>42857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42857</v>
      </c>
      <c r="D3" s="21"/>
      <c r="E3" s="23">
        <f>1+INT((C3-DATE(YEAR(C3+4-WEEKDAY(C3+6)),1,5)+WEEKDAY(DATE(YEAR(C3+4-WEEKDAY(C3+6)),1,3)))/7)</f>
        <v>18</v>
      </c>
      <c r="F3" s="20"/>
      <c r="G3" s="26"/>
      <c r="H3" s="29" t="s">
        <v>6</v>
      </c>
      <c r="I3" s="30">
        <v>5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9">
        <f>DATE(L3,I3,1)</f>
        <v>42856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42857</v>
      </c>
      <c r="C6" s="11"/>
      <c r="D6" s="8"/>
      <c r="E6" s="14"/>
      <c r="G6" s="35" t="str">
        <f>IF(WEEKDAY(G4,1)=1,G4,"")</f>
        <v/>
      </c>
      <c r="H6" s="35">
        <f>IF(G6="",IF(WEEKDAY(G4,1)=MOD(1,7)+1,G4,""),G6+1)</f>
        <v>42856</v>
      </c>
      <c r="I6" s="35">
        <f>IF(H6="",IF(WEEKDAY(G4,1)=MOD(1+1,7)+1,G4,""),H6+1)</f>
        <v>42857</v>
      </c>
      <c r="J6" s="35">
        <f>IF(I6="",IF(WEEKDAY(G4,1)=MOD(1+2,7)+1,G4,""),I6+1)</f>
        <v>42858</v>
      </c>
      <c r="K6" s="35">
        <f>IF(J6="",IF(WEEKDAY(G4,1)=MOD(1+3,7)+1,G4,""),J6+1)</f>
        <v>42859</v>
      </c>
      <c r="L6" s="35">
        <f>IF(K6="",IF(WEEKDAY(G4,1)=MOD(1+4,7)+1,G4,""),K6+1)</f>
        <v>42860</v>
      </c>
      <c r="M6" s="35">
        <f>IF(L6="",IF(WEEKDAY(G4,1)=MOD(1+5,7)+1,G4,""),L6+1)</f>
        <v>42861</v>
      </c>
      <c r="N6" s="20"/>
      <c r="O6" s="20"/>
    </row>
    <row r="7" spans="1:15" ht="20.100000000000001" customHeight="1">
      <c r="A7" s="2"/>
      <c r="B7" s="43">
        <f>E2</f>
        <v>42857</v>
      </c>
      <c r="C7" s="39" t="s">
        <v>37</v>
      </c>
      <c r="D7" s="39" t="s">
        <v>39</v>
      </c>
      <c r="E7" s="39"/>
      <c r="G7" s="35">
        <f>IF(M6="","",IF(MONTH(M6+1)&lt;&gt;MONTH(M6),"",M6+1))</f>
        <v>42862</v>
      </c>
      <c r="H7" s="35">
        <f>IF(G7="","",IF(MONTH(G7+1)&lt;&gt;MONTH(G7),"",G7+1))</f>
        <v>42863</v>
      </c>
      <c r="I7" s="35">
        <f>IF(H7="","",IF(MONTH(H7+1)&lt;&gt;MONTH(H7),"",H7+1))</f>
        <v>42864</v>
      </c>
      <c r="J7" s="35">
        <f>IF(I7="","",IF(MONTH(I7+1)&lt;&gt;MONTH(I7),"",I7+1))</f>
        <v>42865</v>
      </c>
      <c r="K7" s="35">
        <f t="shared" ref="K7:M7" si="0">IF(J7="","",IF(MONTH(J7+1)&lt;&gt;MONTH(J7),"",J7+1))</f>
        <v>42866</v>
      </c>
      <c r="L7" s="35">
        <f t="shared" si="0"/>
        <v>42867</v>
      </c>
      <c r="M7" s="35">
        <f t="shared" si="0"/>
        <v>42868</v>
      </c>
      <c r="N7" s="20"/>
      <c r="O7" s="20"/>
    </row>
    <row r="8" spans="1:15" ht="20.100000000000001" customHeight="1">
      <c r="A8" s="2"/>
      <c r="B8" s="43"/>
      <c r="C8" s="39"/>
      <c r="D8" s="39"/>
      <c r="E8" s="40"/>
      <c r="G8" s="35">
        <f t="shared" ref="G8:G11" si="1">IF(M7="","",IF(MONTH(M7+1)&lt;&gt;MONTH(M7),"",M7+1))</f>
        <v>42869</v>
      </c>
      <c r="H8" s="35">
        <f t="shared" ref="H8:M11" si="2">IF(G8="","",IF(MONTH(G8+1)&lt;&gt;MONTH(G8),"",G8+1))</f>
        <v>42870</v>
      </c>
      <c r="I8" s="35">
        <f t="shared" si="2"/>
        <v>42871</v>
      </c>
      <c r="J8" s="35">
        <f t="shared" si="2"/>
        <v>42872</v>
      </c>
      <c r="K8" s="35">
        <f t="shared" si="2"/>
        <v>42873</v>
      </c>
      <c r="L8" s="35">
        <f t="shared" si="2"/>
        <v>42874</v>
      </c>
      <c r="M8" s="35">
        <f t="shared" si="2"/>
        <v>42875</v>
      </c>
      <c r="N8" s="20"/>
      <c r="O8" s="20"/>
    </row>
    <row r="9" spans="1:15" s="2" customFormat="1" ht="20.100000000000001" customHeight="1">
      <c r="B9" s="44"/>
      <c r="C9" s="13"/>
      <c r="D9" s="10"/>
      <c r="E9" s="16"/>
      <c r="F9" s="1"/>
      <c r="G9" s="35">
        <f t="shared" si="1"/>
        <v>42876</v>
      </c>
      <c r="H9" s="35">
        <f t="shared" si="2"/>
        <v>42877</v>
      </c>
      <c r="I9" s="35">
        <f t="shared" si="2"/>
        <v>42878</v>
      </c>
      <c r="J9" s="35">
        <f t="shared" si="2"/>
        <v>42879</v>
      </c>
      <c r="K9" s="35">
        <f t="shared" si="2"/>
        <v>42880</v>
      </c>
      <c r="L9" s="35">
        <f t="shared" si="2"/>
        <v>42881</v>
      </c>
      <c r="M9" s="35">
        <f t="shared" si="2"/>
        <v>42882</v>
      </c>
      <c r="N9" s="20"/>
      <c r="O9" s="20"/>
    </row>
    <row r="10" spans="1:15" s="2" customFormat="1" ht="20.100000000000001" customHeight="1">
      <c r="B10" s="3"/>
      <c r="G10" s="35">
        <f t="shared" si="1"/>
        <v>42883</v>
      </c>
      <c r="H10" s="35">
        <f t="shared" si="2"/>
        <v>42884</v>
      </c>
      <c r="I10" s="35">
        <f t="shared" si="2"/>
        <v>42885</v>
      </c>
      <c r="J10" s="35">
        <f t="shared" si="2"/>
        <v>42886</v>
      </c>
      <c r="K10" s="35" t="str">
        <f t="shared" si="2"/>
        <v/>
      </c>
      <c r="L10" s="35" t="str">
        <f t="shared" si="2"/>
        <v/>
      </c>
      <c r="M10" s="35" t="str">
        <f t="shared" si="2"/>
        <v/>
      </c>
      <c r="N10" s="20"/>
      <c r="O10" s="20"/>
    </row>
    <row r="11" spans="1:15" s="2" customFormat="1" ht="20.100000000000001" customHeight="1">
      <c r="B11" s="7">
        <f>B12</f>
        <v>42858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43">
        <f>B7+1</f>
        <v>42858</v>
      </c>
      <c r="C12" s="39" t="s">
        <v>38</v>
      </c>
      <c r="D12" s="39" t="s">
        <v>38</v>
      </c>
      <c r="E12" s="40" t="s">
        <v>38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43"/>
      <c r="C13" s="12"/>
      <c r="D13" s="3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44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42859</v>
      </c>
      <c r="C16" s="11"/>
      <c r="D16" s="8"/>
      <c r="E16" s="14"/>
      <c r="F16" s="2"/>
      <c r="G16" s="18"/>
      <c r="H16" s="2"/>
      <c r="I16" s="2"/>
    </row>
    <row r="17" spans="1:7" ht="20.100000000000001" customHeight="1">
      <c r="A17" s="2"/>
      <c r="B17" s="43">
        <f>B12+1</f>
        <v>42859</v>
      </c>
      <c r="C17" s="39" t="s">
        <v>38</v>
      </c>
      <c r="D17" s="39" t="s">
        <v>38</v>
      </c>
      <c r="E17" s="40" t="s">
        <v>38</v>
      </c>
      <c r="G17" s="18"/>
    </row>
    <row r="18" spans="1:7" ht="20.100000000000001" customHeight="1">
      <c r="A18" s="2"/>
      <c r="B18" s="43"/>
      <c r="C18" s="39"/>
      <c r="D18" s="39"/>
      <c r="E18" s="40"/>
      <c r="G18" s="18"/>
    </row>
    <row r="19" spans="1:7" ht="20.100000000000001" customHeight="1">
      <c r="A19" s="2"/>
      <c r="B19" s="44"/>
      <c r="C19" s="13"/>
      <c r="D19" s="10"/>
      <c r="E19" s="16"/>
    </row>
    <row r="20" spans="1:7" ht="20.100000000000001" customHeight="1">
      <c r="B20" s="3"/>
    </row>
    <row r="21" spans="1:7" ht="20.100000000000001" customHeight="1">
      <c r="B21" s="7">
        <f>B22</f>
        <v>42860</v>
      </c>
      <c r="C21" s="11"/>
      <c r="D21" s="8"/>
      <c r="E21" s="14"/>
    </row>
    <row r="22" spans="1:7" ht="20.100000000000001" customHeight="1">
      <c r="A22" s="2"/>
      <c r="B22" s="43">
        <f>B17+1</f>
        <v>42860</v>
      </c>
      <c r="C22" s="39" t="s">
        <v>38</v>
      </c>
      <c r="D22" s="39" t="s">
        <v>38</v>
      </c>
      <c r="E22" s="40" t="s">
        <v>38</v>
      </c>
    </row>
    <row r="23" spans="1:7" ht="20.100000000000001" customHeight="1">
      <c r="A23" s="2"/>
      <c r="B23" s="43"/>
      <c r="C23" s="39"/>
      <c r="D23" s="39"/>
      <c r="E23" s="40"/>
    </row>
    <row r="24" spans="1:7" ht="20.100000000000001" customHeight="1">
      <c r="A24" s="2"/>
      <c r="B24" s="44"/>
      <c r="C24" s="13"/>
      <c r="D24" s="10"/>
      <c r="E24" s="16"/>
    </row>
    <row r="25" spans="1:7" ht="20.100000000000001" customHeight="1">
      <c r="B25" s="3"/>
    </row>
    <row r="26" spans="1:7" ht="20.100000000000001" customHeight="1">
      <c r="B26" s="7">
        <f>B27</f>
        <v>42861</v>
      </c>
      <c r="C26" s="11"/>
      <c r="D26" s="8"/>
      <c r="E26" s="14"/>
    </row>
    <row r="27" spans="1:7" ht="20.100000000000001" customHeight="1">
      <c r="A27" s="2"/>
      <c r="B27" s="43">
        <f>B22+1</f>
        <v>42861</v>
      </c>
      <c r="C27" s="39"/>
      <c r="D27" s="39"/>
      <c r="E27" s="40"/>
    </row>
    <row r="28" spans="1:7" ht="20.100000000000001" customHeight="1">
      <c r="A28" s="2"/>
      <c r="B28" s="43"/>
      <c r="C28" s="39"/>
      <c r="D28" s="39"/>
      <c r="E28" s="40"/>
    </row>
    <row r="29" spans="1:7" ht="20.100000000000001" customHeight="1">
      <c r="A29" s="2"/>
      <c r="B29" s="44"/>
      <c r="C29" s="13"/>
      <c r="D29" s="10"/>
      <c r="E29" s="16"/>
    </row>
    <row r="30" spans="1:7" ht="20.100000000000001" customHeight="1">
      <c r="B30" s="3"/>
    </row>
    <row r="31" spans="1:7" ht="20.100000000000001" customHeight="1">
      <c r="B31" s="7">
        <f>B32</f>
        <v>42862</v>
      </c>
      <c r="C31" s="11"/>
      <c r="D31" s="8"/>
      <c r="E31" s="14"/>
    </row>
    <row r="32" spans="1:7" ht="20.100000000000001" customHeight="1">
      <c r="A32" s="2"/>
      <c r="B32" s="43">
        <f>B27+1</f>
        <v>42862</v>
      </c>
      <c r="C32" s="39"/>
      <c r="D32" s="39"/>
      <c r="E32" s="40"/>
    </row>
    <row r="33" spans="1:5" ht="20.100000000000001" customHeight="1">
      <c r="A33" s="2"/>
      <c r="B33" s="43"/>
      <c r="C33" s="12"/>
      <c r="D33" s="9"/>
      <c r="E33" s="15"/>
    </row>
    <row r="34" spans="1:5" ht="20.100000000000001" customHeight="1">
      <c r="A34" s="2"/>
      <c r="B34" s="44"/>
      <c r="C34" s="13"/>
      <c r="D34" s="10"/>
      <c r="E34" s="16"/>
    </row>
    <row r="35" spans="1:5" ht="20.100000000000001" customHeight="1">
      <c r="B35" s="3"/>
    </row>
    <row r="36" spans="1:5" ht="20.100000000000001" customHeight="1">
      <c r="B36" s="7">
        <f>B37</f>
        <v>42863</v>
      </c>
      <c r="C36" s="11"/>
      <c r="D36" s="8"/>
      <c r="E36" s="14"/>
    </row>
    <row r="37" spans="1:5" ht="20.100000000000001" customHeight="1">
      <c r="A37" s="2"/>
      <c r="B37" s="43">
        <f>B32+1</f>
        <v>42863</v>
      </c>
      <c r="C37" s="39" t="s">
        <v>32</v>
      </c>
      <c r="D37" s="39" t="s">
        <v>32</v>
      </c>
      <c r="E37" s="40" t="s">
        <v>32</v>
      </c>
    </row>
    <row r="38" spans="1:5" ht="20.100000000000001" customHeight="1">
      <c r="A38" s="2"/>
      <c r="B38" s="43"/>
      <c r="C38" s="12"/>
      <c r="D38" s="9"/>
      <c r="E38" s="15"/>
    </row>
    <row r="39" spans="1:5" ht="20.100000000000001" customHeight="1">
      <c r="A39" s="2"/>
      <c r="B39" s="44"/>
      <c r="C39" s="13"/>
      <c r="D39" s="10"/>
      <c r="E39" s="16"/>
    </row>
    <row r="40" spans="1:5" ht="20.100000000000001" customHeight="1">
      <c r="B40" s="3"/>
    </row>
    <row r="41" spans="1:5" ht="20.100000000000001" customHeight="1">
      <c r="A41" s="37"/>
      <c r="B41" s="22" t="s">
        <v>4</v>
      </c>
      <c r="C41" s="21">
        <f>C3+7</f>
        <v>42864</v>
      </c>
      <c r="D41" s="21"/>
      <c r="E41" s="23">
        <f>1+INT((C41-DATE(YEAR(C41+4-WEEKDAY(C41+6)),1,5)+WEEKDAY(DATE(YEAR(C41+4-WEEKDAY(C41+6)),1,3)))/7)</f>
        <v>19</v>
      </c>
    </row>
    <row r="42" spans="1:5" ht="20.100000000000001" customHeight="1"/>
    <row r="43" spans="1:5" ht="20.100000000000001" customHeight="1">
      <c r="B43" s="7">
        <f>B44</f>
        <v>42864</v>
      </c>
      <c r="C43" s="11"/>
      <c r="D43" s="8"/>
      <c r="E43" s="14"/>
    </row>
    <row r="44" spans="1:5" ht="20.100000000000001" customHeight="1">
      <c r="A44" s="2"/>
      <c r="B44" s="43">
        <f>B37+1</f>
        <v>42864</v>
      </c>
      <c r="C44" s="39" t="s">
        <v>32</v>
      </c>
      <c r="D44" s="39" t="s">
        <v>32</v>
      </c>
      <c r="E44" s="40" t="s">
        <v>32</v>
      </c>
    </row>
    <row r="45" spans="1:5" ht="20.100000000000001" customHeight="1">
      <c r="A45" s="2"/>
      <c r="B45" s="43"/>
      <c r="C45" s="39"/>
      <c r="D45" s="9"/>
      <c r="E45" s="15"/>
    </row>
    <row r="46" spans="1:5" ht="20.100000000000001" customHeight="1">
      <c r="A46" s="2"/>
      <c r="B46" s="44"/>
      <c r="C46" s="13"/>
      <c r="D46" s="10"/>
      <c r="E46" s="16"/>
    </row>
    <row r="47" spans="1:5" ht="20.100000000000001" customHeight="1">
      <c r="A47" s="2"/>
      <c r="B47" s="3"/>
      <c r="C47" s="2"/>
      <c r="D47" s="2"/>
      <c r="E47" s="2"/>
    </row>
    <row r="48" spans="1:5" ht="20.100000000000001" customHeight="1">
      <c r="A48" s="2"/>
      <c r="B48" s="7">
        <f>B49</f>
        <v>42865</v>
      </c>
      <c r="C48" s="11"/>
      <c r="D48" s="8"/>
      <c r="E48" s="14"/>
    </row>
    <row r="49" spans="1:5" ht="20.100000000000001" customHeight="1">
      <c r="A49" s="2"/>
      <c r="B49" s="43">
        <f>B44+1</f>
        <v>42865</v>
      </c>
      <c r="C49" s="39" t="s">
        <v>32</v>
      </c>
      <c r="D49" s="39" t="s">
        <v>32</v>
      </c>
      <c r="E49" s="40" t="s">
        <v>32</v>
      </c>
    </row>
    <row r="50" spans="1:5" ht="20.100000000000001" customHeight="1">
      <c r="A50" s="2"/>
      <c r="B50" s="43"/>
      <c r="C50" s="13"/>
      <c r="D50" s="10"/>
      <c r="E50" s="16"/>
    </row>
    <row r="51" spans="1:5" ht="20.100000000000001" customHeight="1">
      <c r="A51" s="2"/>
      <c r="B51" s="44"/>
      <c r="C51" s="13"/>
      <c r="D51" s="10"/>
      <c r="E51" s="16"/>
    </row>
    <row r="52" spans="1:5" ht="20.100000000000001" customHeight="1">
      <c r="A52" s="2"/>
      <c r="B52" s="3"/>
      <c r="C52" s="2"/>
      <c r="D52" s="2"/>
      <c r="E52" s="2"/>
    </row>
    <row r="53" spans="1:5" ht="20.100000000000001" customHeight="1">
      <c r="A53" s="2"/>
      <c r="B53" s="7">
        <f>B54</f>
        <v>42866</v>
      </c>
      <c r="C53" s="11"/>
      <c r="D53" s="8"/>
      <c r="E53" s="14"/>
    </row>
    <row r="54" spans="1:5" ht="20.100000000000001" customHeight="1">
      <c r="A54" s="2"/>
      <c r="B54" s="43">
        <f>B49+1</f>
        <v>42866</v>
      </c>
      <c r="C54" s="39" t="s">
        <v>32</v>
      </c>
      <c r="D54" s="39" t="s">
        <v>32</v>
      </c>
      <c r="E54" s="40" t="s">
        <v>32</v>
      </c>
    </row>
    <row r="55" spans="1:5" ht="20.100000000000001" customHeight="1">
      <c r="A55" s="2"/>
      <c r="B55" s="43"/>
      <c r="C55" s="12"/>
      <c r="D55" s="41"/>
      <c r="E55" s="15"/>
    </row>
    <row r="56" spans="1:5" ht="20.100000000000001" customHeight="1">
      <c r="A56" s="2"/>
      <c r="B56" s="44"/>
      <c r="C56" s="13"/>
      <c r="D56" s="10"/>
      <c r="E56" s="16"/>
    </row>
    <row r="57" spans="1:5" ht="20.100000000000001" customHeight="1">
      <c r="B57" s="3"/>
    </row>
    <row r="58" spans="1:5" ht="20.100000000000001" customHeight="1">
      <c r="B58" s="7">
        <f>B59</f>
        <v>42867</v>
      </c>
      <c r="C58" s="11"/>
      <c r="D58" s="8"/>
      <c r="E58" s="14"/>
    </row>
    <row r="59" spans="1:5" ht="20.100000000000001" customHeight="1">
      <c r="A59" s="2"/>
      <c r="B59" s="43">
        <f>B54+1</f>
        <v>42867</v>
      </c>
      <c r="C59" s="39" t="s">
        <v>32</v>
      </c>
      <c r="D59" s="39" t="s">
        <v>32</v>
      </c>
      <c r="E59" s="39" t="s">
        <v>32</v>
      </c>
    </row>
    <row r="60" spans="1:5" ht="20.100000000000001" customHeight="1">
      <c r="A60" s="2"/>
      <c r="B60" s="43"/>
      <c r="C60" s="12"/>
      <c r="D60" s="42"/>
      <c r="E60" s="15"/>
    </row>
    <row r="61" spans="1:5" ht="20.100000000000001" customHeight="1">
      <c r="A61" s="2"/>
      <c r="B61" s="44"/>
      <c r="C61" s="13"/>
      <c r="D61" s="10"/>
      <c r="E61" s="16"/>
    </row>
    <row r="62" spans="1:5" ht="20.100000000000001" customHeight="1">
      <c r="B62" s="3"/>
    </row>
    <row r="63" spans="1:5" ht="20.100000000000001" customHeight="1">
      <c r="B63" s="7">
        <f>B64</f>
        <v>42868</v>
      </c>
      <c r="C63" s="11"/>
      <c r="D63" s="8"/>
      <c r="E63" s="14"/>
    </row>
    <row r="64" spans="1:5" ht="20.100000000000001" customHeight="1">
      <c r="A64" s="2"/>
      <c r="B64" s="43">
        <f>B59+1</f>
        <v>42868</v>
      </c>
      <c r="C64" s="39"/>
      <c r="D64" s="39"/>
      <c r="E64" s="39"/>
    </row>
    <row r="65" spans="1:5" ht="20.100000000000001" customHeight="1">
      <c r="A65" s="2"/>
      <c r="B65" s="43"/>
      <c r="C65" s="12"/>
      <c r="D65" s="9"/>
      <c r="E65" s="15"/>
    </row>
    <row r="66" spans="1:5" ht="20.100000000000001" customHeight="1">
      <c r="A66" s="2"/>
      <c r="B66" s="44"/>
      <c r="C66" s="13"/>
      <c r="D66" s="10"/>
      <c r="E66" s="16"/>
    </row>
    <row r="67" spans="1:5" ht="20.100000000000001" customHeight="1">
      <c r="B67" s="3"/>
    </row>
    <row r="68" spans="1:5" ht="20.100000000000001" customHeight="1">
      <c r="B68" s="7">
        <f>B69</f>
        <v>42869</v>
      </c>
      <c r="C68" s="11"/>
      <c r="D68" s="8"/>
      <c r="E68" s="14"/>
    </row>
    <row r="69" spans="1:5" ht="20.100000000000001" customHeight="1">
      <c r="A69" s="2"/>
      <c r="B69" s="43">
        <f>B64+1</f>
        <v>42869</v>
      </c>
      <c r="C69" s="39"/>
      <c r="D69" s="39"/>
      <c r="E69" s="15"/>
    </row>
    <row r="70" spans="1:5" ht="20.100000000000001" customHeight="1">
      <c r="A70" s="2"/>
      <c r="B70" s="43"/>
      <c r="C70" s="12"/>
      <c r="D70" s="9"/>
      <c r="E70" s="15"/>
    </row>
    <row r="71" spans="1:5" ht="20.100000000000001" customHeight="1">
      <c r="A71" s="2"/>
      <c r="B71" s="44"/>
      <c r="C71" s="13"/>
      <c r="D71" s="10"/>
      <c r="E71" s="16"/>
    </row>
    <row r="72" spans="1:5" ht="20.100000000000001" customHeight="1">
      <c r="B72" s="3"/>
    </row>
    <row r="73" spans="1:5" ht="20.100000000000001" customHeight="1">
      <c r="B73" s="7">
        <f>B74</f>
        <v>42870</v>
      </c>
      <c r="C73" s="11"/>
      <c r="D73" s="8"/>
      <c r="E73" s="14"/>
    </row>
    <row r="74" spans="1:5" ht="20.100000000000001" customHeight="1">
      <c r="A74" s="2"/>
      <c r="B74" s="43">
        <f>B69+1</f>
        <v>42870</v>
      </c>
      <c r="C74" s="39" t="s">
        <v>40</v>
      </c>
      <c r="D74" s="39" t="s">
        <v>41</v>
      </c>
      <c r="E74" s="39" t="s">
        <v>41</v>
      </c>
    </row>
    <row r="75" spans="1:5" ht="20.100000000000001" customHeight="1">
      <c r="A75" s="2"/>
      <c r="B75" s="43"/>
      <c r="C75" s="12"/>
      <c r="D75" s="9"/>
      <c r="E75" s="15"/>
    </row>
    <row r="76" spans="1:5" ht="20.100000000000001" customHeight="1">
      <c r="A76" s="2"/>
      <c r="B76" s="44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76"/>
  <sheetViews>
    <sheetView showGridLines="0" topLeftCell="A64" workbookViewId="0">
      <selection activeCell="E77" sqref="E77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45" t="s">
        <v>18</v>
      </c>
      <c r="C1" s="45"/>
      <c r="D1" s="45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>
      <c r="B2" s="45"/>
      <c r="C2" s="45"/>
      <c r="D2" s="6" t="s">
        <v>3</v>
      </c>
      <c r="E2" s="38">
        <f>C3</f>
        <v>42828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42828</v>
      </c>
      <c r="D3" s="21"/>
      <c r="E3" s="23">
        <f>1+INT((C3-DATE(YEAR(C3+4-WEEKDAY(C3+6)),1,5)+WEEKDAY(DATE(YEAR(C3+4-WEEKDAY(C3+6)),1,3)))/7)</f>
        <v>14</v>
      </c>
      <c r="F3" s="20"/>
      <c r="G3" s="26"/>
      <c r="H3" s="29" t="s">
        <v>6</v>
      </c>
      <c r="I3" s="30">
        <v>4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9">
        <f>DATE(L3,I3,1)</f>
        <v>42826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42828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>
      <c r="A7" s="2"/>
      <c r="B7" s="43">
        <f>E2</f>
        <v>42828</v>
      </c>
      <c r="C7" s="39"/>
      <c r="D7" s="39"/>
      <c r="E7" s="40"/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>
      <c r="A8" s="2"/>
      <c r="B8" s="43"/>
      <c r="C8" s="39"/>
      <c r="D8" s="39"/>
      <c r="E8" s="40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>
      <c r="B9" s="44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>
      <c r="B11" s="7">
        <f>B12</f>
        <v>42829</v>
      </c>
      <c r="C11" s="11"/>
      <c r="D11" s="8"/>
      <c r="E11" s="1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43">
        <f>B7+1</f>
        <v>42829</v>
      </c>
      <c r="C12" s="39"/>
      <c r="D12" s="39"/>
      <c r="E12" s="40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43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44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42830</v>
      </c>
      <c r="C16" s="11"/>
      <c r="D16" s="8"/>
      <c r="E16" s="14"/>
      <c r="F16" s="2"/>
      <c r="G16" s="18"/>
      <c r="H16" s="2"/>
      <c r="I16" s="2"/>
    </row>
    <row r="17" spans="1:7" ht="20.100000000000001" customHeight="1">
      <c r="A17" s="2"/>
      <c r="B17" s="43">
        <f>B12+1</f>
        <v>42830</v>
      </c>
      <c r="C17" s="39"/>
      <c r="D17" s="39"/>
      <c r="E17" s="40"/>
      <c r="G17" s="18"/>
    </row>
    <row r="18" spans="1:7" ht="20.100000000000001" customHeight="1">
      <c r="A18" s="2"/>
      <c r="B18" s="43"/>
      <c r="C18" s="12"/>
      <c r="D18" s="9"/>
      <c r="E18" s="15"/>
      <c r="G18" s="18"/>
    </row>
    <row r="19" spans="1:7" ht="20.100000000000001" customHeight="1">
      <c r="A19" s="2"/>
      <c r="B19" s="44"/>
      <c r="C19" s="13"/>
      <c r="D19" s="10"/>
      <c r="E19" s="16"/>
    </row>
    <row r="20" spans="1:7" ht="20.100000000000001" customHeight="1">
      <c r="B20" s="3"/>
    </row>
    <row r="21" spans="1:7" ht="20.100000000000001" customHeight="1">
      <c r="B21" s="7">
        <f>B22</f>
        <v>42831</v>
      </c>
      <c r="C21" s="11"/>
      <c r="D21" s="8"/>
      <c r="E21" s="14"/>
    </row>
    <row r="22" spans="1:7" ht="20.100000000000001" customHeight="1">
      <c r="A22" s="2"/>
      <c r="B22" s="43">
        <f>B17+1</f>
        <v>42831</v>
      </c>
      <c r="C22" s="39" t="s">
        <v>21</v>
      </c>
      <c r="D22" s="39" t="s">
        <v>21</v>
      </c>
      <c r="E22" s="40"/>
    </row>
    <row r="23" spans="1:7" ht="20.100000000000001" customHeight="1">
      <c r="A23" s="2"/>
      <c r="B23" s="43"/>
      <c r="C23" s="12"/>
      <c r="D23" s="9"/>
      <c r="E23" s="15"/>
    </row>
    <row r="24" spans="1:7" ht="20.100000000000001" customHeight="1">
      <c r="A24" s="2"/>
      <c r="B24" s="44"/>
      <c r="C24" s="13"/>
      <c r="D24" s="10"/>
      <c r="E24" s="16"/>
    </row>
    <row r="25" spans="1:7" ht="20.100000000000001" customHeight="1">
      <c r="B25" s="3"/>
    </row>
    <row r="26" spans="1:7" ht="20.100000000000001" customHeight="1">
      <c r="B26" s="7">
        <f>B27</f>
        <v>42832</v>
      </c>
      <c r="C26" s="11"/>
      <c r="D26" s="8"/>
      <c r="E26" s="14"/>
    </row>
    <row r="27" spans="1:7" ht="20.100000000000001" customHeight="1">
      <c r="A27" s="2"/>
      <c r="B27" s="43">
        <f>B22+1</f>
        <v>42832</v>
      </c>
      <c r="C27" s="39" t="s">
        <v>22</v>
      </c>
      <c r="D27" s="39" t="s">
        <v>23</v>
      </c>
      <c r="E27" s="39" t="s">
        <v>34</v>
      </c>
    </row>
    <row r="28" spans="1:7" ht="20.100000000000001" customHeight="1">
      <c r="A28" s="2"/>
      <c r="B28" s="43"/>
      <c r="C28" s="39" t="s">
        <v>34</v>
      </c>
      <c r="D28" s="39" t="s">
        <v>34</v>
      </c>
      <c r="E28" s="15"/>
    </row>
    <row r="29" spans="1:7" ht="20.100000000000001" customHeight="1">
      <c r="A29" s="2"/>
      <c r="B29" s="44"/>
      <c r="C29" s="13"/>
      <c r="D29" s="10"/>
      <c r="E29" s="16"/>
    </row>
    <row r="30" spans="1:7" ht="20.100000000000001" customHeight="1">
      <c r="B30" s="3"/>
    </row>
    <row r="31" spans="1:7" ht="20.100000000000001" customHeight="1">
      <c r="B31" s="7">
        <f>B32</f>
        <v>42833</v>
      </c>
      <c r="C31" s="11"/>
      <c r="D31" s="8"/>
      <c r="E31" s="14"/>
    </row>
    <row r="32" spans="1:7" ht="20.100000000000001" customHeight="1">
      <c r="A32" s="2"/>
      <c r="B32" s="43">
        <f>B27+1</f>
        <v>42833</v>
      </c>
      <c r="C32" s="39" t="s">
        <v>24</v>
      </c>
      <c r="D32" s="39" t="s">
        <v>24</v>
      </c>
      <c r="E32" s="39"/>
    </row>
    <row r="33" spans="1:5" ht="20.100000000000001" customHeight="1">
      <c r="A33" s="2"/>
      <c r="B33" s="43"/>
      <c r="C33" s="12"/>
      <c r="D33" s="9"/>
      <c r="E33" s="15"/>
    </row>
    <row r="34" spans="1:5" ht="20.100000000000001" customHeight="1">
      <c r="A34" s="2"/>
      <c r="B34" s="44"/>
      <c r="C34" s="13"/>
      <c r="D34" s="10"/>
      <c r="E34" s="16"/>
    </row>
    <row r="35" spans="1:5" ht="20.100000000000001" customHeight="1">
      <c r="B35" s="3"/>
    </row>
    <row r="36" spans="1:5" ht="20.100000000000001" customHeight="1">
      <c r="B36" s="7">
        <f>B37</f>
        <v>42834</v>
      </c>
      <c r="C36" s="11"/>
      <c r="D36" s="8"/>
      <c r="E36" s="14"/>
    </row>
    <row r="37" spans="1:5" ht="20.100000000000001" customHeight="1">
      <c r="A37" s="2"/>
      <c r="B37" s="43">
        <f>B32+1</f>
        <v>42834</v>
      </c>
      <c r="C37" s="39" t="s">
        <v>24</v>
      </c>
      <c r="D37" s="39" t="s">
        <v>24</v>
      </c>
      <c r="E37" s="39"/>
    </row>
    <row r="38" spans="1:5" ht="20.100000000000001" customHeight="1">
      <c r="A38" s="2"/>
      <c r="B38" s="43"/>
      <c r="C38" s="12"/>
      <c r="D38" s="9"/>
      <c r="E38" s="15"/>
    </row>
    <row r="39" spans="1:5" ht="20.100000000000001" customHeight="1">
      <c r="A39" s="2"/>
      <c r="B39" s="44"/>
      <c r="C39" s="13"/>
      <c r="D39" s="10"/>
      <c r="E39" s="16"/>
    </row>
    <row r="40" spans="1:5" ht="20.100000000000001" customHeight="1">
      <c r="B40" s="3"/>
    </row>
    <row r="41" spans="1:5" ht="20.100000000000001" customHeight="1">
      <c r="A41" s="37"/>
      <c r="B41" s="22" t="s">
        <v>4</v>
      </c>
      <c r="C41" s="21">
        <f>C3+7</f>
        <v>42835</v>
      </c>
      <c r="D41" s="21"/>
      <c r="E41" s="23">
        <f>1+INT((C41-DATE(YEAR(C41+4-WEEKDAY(C41+6)),1,5)+WEEKDAY(DATE(YEAR(C41+4-WEEKDAY(C41+6)),1,3)))/7)</f>
        <v>15</v>
      </c>
    </row>
    <row r="42" spans="1:5" ht="20.100000000000001" customHeight="1"/>
    <row r="43" spans="1:5" ht="20.100000000000001" customHeight="1">
      <c r="B43" s="7">
        <f>B44</f>
        <v>42835</v>
      </c>
      <c r="C43" s="11"/>
      <c r="D43" s="8"/>
      <c r="E43" s="14"/>
    </row>
    <row r="44" spans="1:5" ht="20.100000000000001" customHeight="1">
      <c r="A44" s="2"/>
      <c r="B44" s="43">
        <f>B37+1</f>
        <v>42835</v>
      </c>
      <c r="C44" s="39" t="s">
        <v>28</v>
      </c>
      <c r="D44" s="39" t="s">
        <v>25</v>
      </c>
      <c r="E44" s="39" t="s">
        <v>25</v>
      </c>
    </row>
    <row r="45" spans="1:5" ht="20.100000000000001" customHeight="1">
      <c r="A45" s="2"/>
      <c r="B45" s="43"/>
      <c r="C45" s="39"/>
      <c r="D45" s="39"/>
      <c r="E45" s="39"/>
    </row>
    <row r="46" spans="1:5" ht="20.100000000000001" customHeight="1">
      <c r="A46" s="2"/>
      <c r="B46" s="44"/>
      <c r="C46" s="13"/>
      <c r="D46" s="10"/>
      <c r="E46" s="16"/>
    </row>
    <row r="47" spans="1:5" ht="20.100000000000001" customHeight="1">
      <c r="A47" s="2"/>
      <c r="B47" s="3"/>
      <c r="C47" s="2"/>
      <c r="D47" s="2"/>
      <c r="E47" s="2"/>
    </row>
    <row r="48" spans="1:5" ht="20.100000000000001" customHeight="1">
      <c r="A48" s="2"/>
      <c r="B48" s="7">
        <f>B49</f>
        <v>42836</v>
      </c>
      <c r="C48" s="11"/>
      <c r="D48" s="8"/>
      <c r="E48" s="14"/>
    </row>
    <row r="49" spans="1:5" ht="20.100000000000001" customHeight="1">
      <c r="A49" s="2"/>
      <c r="B49" s="43">
        <f>B44+1</f>
        <v>42836</v>
      </c>
      <c r="C49" s="39" t="s">
        <v>26</v>
      </c>
      <c r="D49" s="39" t="s">
        <v>26</v>
      </c>
      <c r="E49" s="39" t="s">
        <v>26</v>
      </c>
    </row>
    <row r="50" spans="1:5" ht="20.100000000000001" customHeight="1">
      <c r="A50" s="2"/>
      <c r="B50" s="43"/>
      <c r="C50" s="39" t="s">
        <v>29</v>
      </c>
      <c r="D50" s="39" t="s">
        <v>29</v>
      </c>
      <c r="E50" s="39" t="s">
        <v>29</v>
      </c>
    </row>
    <row r="51" spans="1:5" ht="20.100000000000001" customHeight="1">
      <c r="A51" s="2"/>
      <c r="B51" s="44"/>
      <c r="C51" s="13"/>
      <c r="D51" s="10"/>
      <c r="E51" s="16"/>
    </row>
    <row r="52" spans="1:5" ht="20.100000000000001" customHeight="1">
      <c r="A52" s="2"/>
      <c r="B52" s="3"/>
      <c r="C52" s="2"/>
      <c r="D52" s="2"/>
      <c r="E52" s="2"/>
    </row>
    <row r="53" spans="1:5" ht="20.100000000000001" customHeight="1">
      <c r="A53" s="2"/>
      <c r="B53" s="7">
        <f>B54</f>
        <v>42837</v>
      </c>
      <c r="C53" s="11"/>
      <c r="D53" s="8"/>
      <c r="E53" s="14"/>
    </row>
    <row r="54" spans="1:5" ht="20.100000000000001" customHeight="1">
      <c r="A54" s="2"/>
      <c r="B54" s="43">
        <f>B49+1</f>
        <v>42837</v>
      </c>
      <c r="C54" s="39" t="s">
        <v>26</v>
      </c>
      <c r="D54" s="39" t="s">
        <v>26</v>
      </c>
      <c r="E54" s="39" t="s">
        <v>26</v>
      </c>
    </row>
    <row r="55" spans="1:5" ht="20.100000000000001" customHeight="1">
      <c r="A55" s="2"/>
      <c r="B55" s="43"/>
      <c r="C55" s="39" t="s">
        <v>29</v>
      </c>
      <c r="D55" s="39" t="s">
        <v>29</v>
      </c>
      <c r="E55" s="39" t="s">
        <v>29</v>
      </c>
    </row>
    <row r="56" spans="1:5" ht="20.100000000000001" customHeight="1">
      <c r="A56" s="2"/>
      <c r="B56" s="44"/>
      <c r="C56" s="13"/>
      <c r="D56" s="10"/>
      <c r="E56" s="16"/>
    </row>
    <row r="57" spans="1:5" ht="20.100000000000001" customHeight="1">
      <c r="B57" s="3"/>
    </row>
    <row r="58" spans="1:5" ht="20.100000000000001" customHeight="1">
      <c r="B58" s="7">
        <f>B59</f>
        <v>42838</v>
      </c>
      <c r="C58" s="11"/>
      <c r="D58" s="8"/>
      <c r="E58" s="14"/>
    </row>
    <row r="59" spans="1:5" ht="20.100000000000001" customHeight="1">
      <c r="A59" s="2"/>
      <c r="B59" s="43">
        <f>B54+1</f>
        <v>42838</v>
      </c>
      <c r="C59" s="39" t="s">
        <v>26</v>
      </c>
      <c r="D59" s="39" t="s">
        <v>26</v>
      </c>
      <c r="E59" s="39" t="s">
        <v>26</v>
      </c>
    </row>
    <row r="60" spans="1:5" ht="20.100000000000001" customHeight="1">
      <c r="A60" s="2"/>
      <c r="B60" s="43"/>
      <c r="C60" s="39" t="s">
        <v>29</v>
      </c>
      <c r="D60" s="39" t="s">
        <v>29</v>
      </c>
      <c r="E60" s="39" t="s">
        <v>29</v>
      </c>
    </row>
    <row r="61" spans="1:5" ht="20.100000000000001" customHeight="1">
      <c r="A61" s="2"/>
      <c r="B61" s="44"/>
      <c r="C61" s="13"/>
      <c r="D61" s="10"/>
      <c r="E61" s="16"/>
    </row>
    <row r="62" spans="1:5" ht="20.100000000000001" customHeight="1">
      <c r="B62" s="3"/>
    </row>
    <row r="63" spans="1:5" ht="20.100000000000001" customHeight="1">
      <c r="B63" s="7">
        <f>B64</f>
        <v>42839</v>
      </c>
      <c r="C63" s="11"/>
      <c r="D63" s="8"/>
      <c r="E63" s="14"/>
    </row>
    <row r="64" spans="1:5" ht="20.100000000000001" customHeight="1">
      <c r="A64" s="2"/>
      <c r="B64" s="43">
        <f>B59+1</f>
        <v>42839</v>
      </c>
      <c r="C64" s="39" t="s">
        <v>26</v>
      </c>
      <c r="D64" s="39" t="s">
        <v>26</v>
      </c>
      <c r="E64" s="39" t="s">
        <v>27</v>
      </c>
    </row>
    <row r="65" spans="1:5" ht="20.100000000000001" customHeight="1">
      <c r="A65" s="2"/>
      <c r="B65" s="43"/>
      <c r="C65" s="39" t="s">
        <v>29</v>
      </c>
      <c r="D65" s="39" t="s">
        <v>29</v>
      </c>
      <c r="E65" s="15"/>
    </row>
    <row r="66" spans="1:5" ht="20.100000000000001" customHeight="1">
      <c r="A66" s="2"/>
      <c r="B66" s="44"/>
      <c r="C66" s="13"/>
      <c r="D66" s="10"/>
      <c r="E66" s="16"/>
    </row>
    <row r="67" spans="1:5" ht="20.100000000000001" customHeight="1">
      <c r="B67" s="3"/>
    </row>
    <row r="68" spans="1:5" ht="20.100000000000001" customHeight="1">
      <c r="B68" s="7">
        <f>B69</f>
        <v>42840</v>
      </c>
      <c r="C68" s="11"/>
      <c r="D68" s="8"/>
      <c r="E68" s="14"/>
    </row>
    <row r="69" spans="1:5" ht="20.100000000000001" customHeight="1">
      <c r="A69" s="2"/>
      <c r="B69" s="43">
        <f>B64+1</f>
        <v>42840</v>
      </c>
      <c r="C69" s="39"/>
      <c r="D69" s="39"/>
      <c r="E69" s="15"/>
    </row>
    <row r="70" spans="1:5" ht="20.100000000000001" customHeight="1">
      <c r="A70" s="2"/>
      <c r="B70" s="43"/>
      <c r="C70" s="12"/>
      <c r="D70" s="9"/>
      <c r="E70" s="15"/>
    </row>
    <row r="71" spans="1:5" ht="20.100000000000001" customHeight="1">
      <c r="A71" s="2"/>
      <c r="B71" s="44"/>
      <c r="C71" s="13"/>
      <c r="D71" s="10"/>
      <c r="E71" s="16"/>
    </row>
    <row r="72" spans="1:5" ht="20.100000000000001" customHeight="1">
      <c r="B72" s="3"/>
    </row>
    <row r="73" spans="1:5" ht="20.100000000000001" customHeight="1">
      <c r="B73" s="7">
        <f>B74</f>
        <v>42841</v>
      </c>
      <c r="C73" s="11"/>
      <c r="D73" s="8"/>
      <c r="E73" s="14"/>
    </row>
    <row r="74" spans="1:5" ht="20.100000000000001" customHeight="1">
      <c r="A74" s="2"/>
      <c r="B74" s="43">
        <f>B69+1</f>
        <v>42841</v>
      </c>
      <c r="C74" s="39"/>
      <c r="D74" s="39"/>
      <c r="E74" s="15"/>
    </row>
    <row r="75" spans="1:5" ht="20.100000000000001" customHeight="1">
      <c r="A75" s="2"/>
      <c r="B75" s="43"/>
      <c r="C75" s="12"/>
      <c r="D75" s="9"/>
      <c r="E75" s="15"/>
    </row>
    <row r="76" spans="1:5" ht="20.100000000000001" customHeight="1">
      <c r="A76" s="2"/>
      <c r="B76" s="44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showGridLines="0" topLeftCell="A65" workbookViewId="0">
      <selection activeCell="F63" sqref="F63"/>
    </sheetView>
  </sheetViews>
  <sheetFormatPr defaultColWidth="9.125" defaultRowHeight="14.25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>
      <c r="B1" s="45" t="s">
        <v>18</v>
      </c>
      <c r="C1" s="45"/>
      <c r="D1" s="45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>
      <c r="B2" s="45"/>
      <c r="C2" s="45"/>
      <c r="D2" s="6" t="s">
        <v>3</v>
      </c>
      <c r="E2" s="38">
        <f>C3</f>
        <v>42842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>
      <c r="B3" s="22" t="s">
        <v>4</v>
      </c>
      <c r="C3" s="21">
        <v>42842</v>
      </c>
      <c r="D3" s="21"/>
      <c r="E3" s="23">
        <f>1+INT((C3-DATE(YEAR(C3+4-WEEKDAY(C3+6)),1,5)+WEEKDAY(DATE(YEAR(C3+4-WEEKDAY(C3+6)),1,3)))/7)</f>
        <v>16</v>
      </c>
      <c r="F3" s="20"/>
      <c r="G3" s="26"/>
      <c r="H3" s="29" t="s">
        <v>6</v>
      </c>
      <c r="I3" s="30">
        <v>4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>
      <c r="A4" s="5"/>
      <c r="B4" s="5"/>
      <c r="C4" s="5"/>
      <c r="D4" s="5"/>
      <c r="E4" s="5"/>
      <c r="F4" s="5"/>
      <c r="G4" s="49">
        <f>DATE(L3,I3,1)</f>
        <v>42826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>
      <c r="B6" s="7">
        <f>B7</f>
        <v>42842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>
      <c r="A7" s="2"/>
      <c r="B7" s="43">
        <f>E2</f>
        <v>42842</v>
      </c>
      <c r="C7" s="39" t="s">
        <v>30</v>
      </c>
      <c r="D7" s="39" t="s">
        <v>30</v>
      </c>
      <c r="E7" s="39" t="s">
        <v>29</v>
      </c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>
      <c r="A8" s="2"/>
      <c r="B8" s="43"/>
      <c r="C8" s="39"/>
      <c r="D8" s="39"/>
      <c r="E8" s="40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>
      <c r="B9" s="44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>
      <c r="B11" s="7">
        <f>B12</f>
        <v>42843</v>
      </c>
      <c r="C11" s="11"/>
      <c r="D11" s="8"/>
      <c r="E11" s="1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>
      <c r="B12" s="43">
        <f>B7+1</f>
        <v>42843</v>
      </c>
      <c r="C12" s="39" t="s">
        <v>31</v>
      </c>
      <c r="D12" s="39" t="s">
        <v>29</v>
      </c>
      <c r="E12" s="40" t="s">
        <v>36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>
      <c r="B13" s="43"/>
      <c r="C13" s="12"/>
      <c r="D13" s="39" t="s">
        <v>30</v>
      </c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>
      <c r="B14" s="44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>
      <c r="A16" s="2"/>
      <c r="B16" s="7">
        <f>B17</f>
        <v>42844</v>
      </c>
      <c r="C16" s="11"/>
      <c r="D16" s="8"/>
      <c r="E16" s="14"/>
      <c r="F16" s="2"/>
      <c r="G16" s="18"/>
      <c r="H16" s="2"/>
      <c r="I16" s="2"/>
    </row>
    <row r="17" spans="1:7" ht="20.100000000000001" customHeight="1">
      <c r="A17" s="2"/>
      <c r="B17" s="43">
        <f>B12+1</f>
        <v>42844</v>
      </c>
      <c r="C17" s="39" t="s">
        <v>32</v>
      </c>
      <c r="D17" s="39" t="s">
        <v>32</v>
      </c>
      <c r="E17" s="40" t="s">
        <v>32</v>
      </c>
      <c r="G17" s="18"/>
    </row>
    <row r="18" spans="1:7" ht="20.100000000000001" customHeight="1">
      <c r="A18" s="2"/>
      <c r="B18" s="43"/>
      <c r="C18" s="39"/>
      <c r="D18" s="39"/>
      <c r="E18" s="40" t="s">
        <v>35</v>
      </c>
      <c r="G18" s="18"/>
    </row>
    <row r="19" spans="1:7" ht="20.100000000000001" customHeight="1">
      <c r="A19" s="2"/>
      <c r="B19" s="44"/>
      <c r="C19" s="13"/>
      <c r="D19" s="10"/>
      <c r="E19" s="16"/>
    </row>
    <row r="20" spans="1:7" ht="20.100000000000001" customHeight="1">
      <c r="B20" s="3"/>
    </row>
    <row r="21" spans="1:7" ht="20.100000000000001" customHeight="1">
      <c r="B21" s="7">
        <f>B22</f>
        <v>42845</v>
      </c>
      <c r="C21" s="11"/>
      <c r="D21" s="8"/>
      <c r="E21" s="14"/>
    </row>
    <row r="22" spans="1:7" ht="20.100000000000001" customHeight="1">
      <c r="A22" s="2"/>
      <c r="B22" s="43">
        <f>B17+1</f>
        <v>42845</v>
      </c>
      <c r="C22" s="39" t="s">
        <v>32</v>
      </c>
      <c r="D22" s="39" t="s">
        <v>32</v>
      </c>
      <c r="E22" s="40" t="s">
        <v>32</v>
      </c>
    </row>
    <row r="23" spans="1:7" ht="20.100000000000001" customHeight="1">
      <c r="A23" s="2"/>
      <c r="B23" s="43"/>
      <c r="C23" s="39"/>
      <c r="D23" s="39"/>
      <c r="E23" s="40" t="s">
        <v>33</v>
      </c>
    </row>
    <row r="24" spans="1:7" ht="20.100000000000001" customHeight="1">
      <c r="A24" s="2"/>
      <c r="B24" s="44"/>
      <c r="C24" s="13"/>
      <c r="D24" s="10"/>
      <c r="E24" s="16"/>
    </row>
    <row r="25" spans="1:7" ht="20.100000000000001" customHeight="1">
      <c r="B25" s="3"/>
    </row>
    <row r="26" spans="1:7" ht="20.100000000000001" customHeight="1">
      <c r="B26" s="7">
        <f>B27</f>
        <v>42846</v>
      </c>
      <c r="C26" s="11"/>
      <c r="D26" s="8"/>
      <c r="E26" s="14"/>
    </row>
    <row r="27" spans="1:7" ht="20.100000000000001" customHeight="1">
      <c r="A27" s="2"/>
      <c r="B27" s="43">
        <f>B22+1</f>
        <v>42846</v>
      </c>
      <c r="C27" s="39" t="s">
        <v>32</v>
      </c>
      <c r="D27" s="39" t="s">
        <v>32</v>
      </c>
      <c r="E27" s="40" t="s">
        <v>32</v>
      </c>
    </row>
    <row r="28" spans="1:7" ht="20.100000000000001" customHeight="1">
      <c r="A28" s="2"/>
      <c r="B28" s="43"/>
      <c r="C28" s="39"/>
      <c r="D28" s="39"/>
      <c r="E28" s="40" t="s">
        <v>33</v>
      </c>
    </row>
    <row r="29" spans="1:7" ht="20.100000000000001" customHeight="1">
      <c r="A29" s="2"/>
      <c r="B29" s="44"/>
      <c r="C29" s="13"/>
      <c r="D29" s="10"/>
      <c r="E29" s="16"/>
    </row>
    <row r="30" spans="1:7" ht="20.100000000000001" customHeight="1">
      <c r="B30" s="3"/>
    </row>
    <row r="31" spans="1:7" ht="20.100000000000001" customHeight="1">
      <c r="B31" s="7">
        <f>B32</f>
        <v>42847</v>
      </c>
      <c r="C31" s="11"/>
      <c r="D31" s="8"/>
      <c r="E31" s="14"/>
    </row>
    <row r="32" spans="1:7" ht="20.100000000000001" customHeight="1">
      <c r="A32" s="2"/>
      <c r="B32" s="43">
        <f>B27+1</f>
        <v>42847</v>
      </c>
      <c r="C32" s="39"/>
      <c r="D32" s="39"/>
      <c r="E32" s="40"/>
    </row>
    <row r="33" spans="1:5" ht="20.100000000000001" customHeight="1">
      <c r="A33" s="2"/>
      <c r="B33" s="43"/>
      <c r="C33" s="12"/>
      <c r="D33" s="9"/>
      <c r="E33" s="15"/>
    </row>
    <row r="34" spans="1:5" ht="20.100000000000001" customHeight="1">
      <c r="A34" s="2"/>
      <c r="B34" s="44"/>
      <c r="C34" s="13"/>
      <c r="D34" s="10"/>
      <c r="E34" s="16"/>
    </row>
    <row r="35" spans="1:5" ht="20.100000000000001" customHeight="1">
      <c r="B35" s="3"/>
    </row>
    <row r="36" spans="1:5" ht="20.100000000000001" customHeight="1">
      <c r="B36" s="7">
        <f>B37</f>
        <v>42848</v>
      </c>
      <c r="C36" s="11"/>
      <c r="D36" s="8"/>
      <c r="E36" s="14"/>
    </row>
    <row r="37" spans="1:5" ht="20.100000000000001" customHeight="1">
      <c r="A37" s="2"/>
      <c r="B37" s="43">
        <f>B32+1</f>
        <v>42848</v>
      </c>
      <c r="C37" s="39"/>
      <c r="D37" s="39"/>
      <c r="E37" s="40"/>
    </row>
    <row r="38" spans="1:5" ht="20.100000000000001" customHeight="1">
      <c r="A38" s="2"/>
      <c r="B38" s="43"/>
      <c r="C38" s="12"/>
      <c r="D38" s="9"/>
      <c r="E38" s="15"/>
    </row>
    <row r="39" spans="1:5" ht="20.100000000000001" customHeight="1">
      <c r="A39" s="2"/>
      <c r="B39" s="44"/>
      <c r="C39" s="13"/>
      <c r="D39" s="10"/>
      <c r="E39" s="16"/>
    </row>
    <row r="40" spans="1:5" ht="20.100000000000001" customHeight="1">
      <c r="B40" s="3"/>
    </row>
    <row r="41" spans="1:5" ht="20.100000000000001" customHeight="1">
      <c r="A41" s="37"/>
      <c r="B41" s="22" t="s">
        <v>4</v>
      </c>
      <c r="C41" s="21">
        <f>C3+7</f>
        <v>42849</v>
      </c>
      <c r="D41" s="21"/>
      <c r="E41" s="23">
        <f>1+INT((C41-DATE(YEAR(C41+4-WEEKDAY(C41+6)),1,5)+WEEKDAY(DATE(YEAR(C41+4-WEEKDAY(C41+6)),1,3)))/7)</f>
        <v>17</v>
      </c>
    </row>
    <row r="42" spans="1:5" ht="20.100000000000001" customHeight="1"/>
    <row r="43" spans="1:5" ht="20.100000000000001" customHeight="1">
      <c r="B43" s="7">
        <f>B44</f>
        <v>42849</v>
      </c>
      <c r="C43" s="11"/>
      <c r="D43" s="8"/>
      <c r="E43" s="14"/>
    </row>
    <row r="44" spans="1:5" ht="20.100000000000001" customHeight="1">
      <c r="A44" s="2"/>
      <c r="B44" s="43">
        <f>B37+1</f>
        <v>42849</v>
      </c>
      <c r="C44" s="39" t="s">
        <v>32</v>
      </c>
      <c r="D44" s="39" t="s">
        <v>32</v>
      </c>
      <c r="E44" s="39" t="s">
        <v>32</v>
      </c>
    </row>
    <row r="45" spans="1:5" ht="20.100000000000001" customHeight="1">
      <c r="A45" s="2"/>
      <c r="B45" s="43"/>
      <c r="C45" s="39"/>
      <c r="D45" s="9"/>
      <c r="E45" s="15"/>
    </row>
    <row r="46" spans="1:5" ht="20.100000000000001" customHeight="1">
      <c r="A46" s="2"/>
      <c r="B46" s="44"/>
      <c r="C46" s="13"/>
      <c r="D46" s="10"/>
      <c r="E46" s="16"/>
    </row>
    <row r="47" spans="1:5" ht="20.100000000000001" customHeight="1">
      <c r="A47" s="2"/>
      <c r="B47" s="3"/>
      <c r="C47" s="2"/>
      <c r="D47" s="2"/>
      <c r="E47" s="2"/>
    </row>
    <row r="48" spans="1:5" ht="20.100000000000001" customHeight="1">
      <c r="A48" s="2"/>
      <c r="B48" s="7">
        <f>B49</f>
        <v>42850</v>
      </c>
      <c r="C48" s="11"/>
      <c r="D48" s="8"/>
      <c r="E48" s="14"/>
    </row>
    <row r="49" spans="1:5" ht="20.100000000000001" customHeight="1">
      <c r="A49" s="2"/>
      <c r="B49" s="43">
        <f>B44+1</f>
        <v>42850</v>
      </c>
      <c r="C49" s="39" t="s">
        <v>32</v>
      </c>
      <c r="D49" s="39" t="s">
        <v>32</v>
      </c>
      <c r="E49" s="39" t="s">
        <v>32</v>
      </c>
    </row>
    <row r="50" spans="1:5" ht="20.100000000000001" customHeight="1">
      <c r="A50" s="2"/>
      <c r="B50" s="43"/>
      <c r="C50" s="13"/>
      <c r="D50" s="10"/>
      <c r="E50" s="16"/>
    </row>
    <row r="51" spans="1:5" ht="20.100000000000001" customHeight="1">
      <c r="A51" s="2"/>
      <c r="B51" s="44"/>
      <c r="C51" s="13"/>
      <c r="D51" s="10"/>
      <c r="E51" s="16"/>
    </row>
    <row r="52" spans="1:5" ht="20.100000000000001" customHeight="1">
      <c r="A52" s="2"/>
      <c r="B52" s="3"/>
      <c r="C52" s="2"/>
      <c r="D52" s="2"/>
      <c r="E52" s="2"/>
    </row>
    <row r="53" spans="1:5" ht="20.100000000000001" customHeight="1">
      <c r="A53" s="2"/>
      <c r="B53" s="7">
        <f>B54</f>
        <v>42851</v>
      </c>
      <c r="C53" s="11"/>
      <c r="D53" s="8"/>
      <c r="E53" s="14"/>
    </row>
    <row r="54" spans="1:5" ht="20.100000000000001" customHeight="1">
      <c r="A54" s="2"/>
      <c r="B54" s="43">
        <f>B49+1</f>
        <v>42851</v>
      </c>
      <c r="C54" s="39" t="s">
        <v>32</v>
      </c>
      <c r="D54" s="39" t="s">
        <v>32</v>
      </c>
      <c r="E54" s="39" t="s">
        <v>32</v>
      </c>
    </row>
    <row r="55" spans="1:5" ht="20.100000000000001" customHeight="1">
      <c r="A55" s="2"/>
      <c r="B55" s="43"/>
      <c r="C55" s="12"/>
      <c r="D55" s="41"/>
      <c r="E55" s="15"/>
    </row>
    <row r="56" spans="1:5" ht="20.100000000000001" customHeight="1">
      <c r="A56" s="2"/>
      <c r="B56" s="44"/>
      <c r="C56" s="13"/>
      <c r="D56" s="10"/>
      <c r="E56" s="16"/>
    </row>
    <row r="57" spans="1:5" ht="20.100000000000001" customHeight="1">
      <c r="B57" s="3"/>
    </row>
    <row r="58" spans="1:5" ht="20.100000000000001" customHeight="1">
      <c r="B58" s="7">
        <f>B59</f>
        <v>42852</v>
      </c>
      <c r="C58" s="11"/>
      <c r="D58" s="8"/>
      <c r="E58" s="14"/>
    </row>
    <row r="59" spans="1:5" ht="20.100000000000001" customHeight="1">
      <c r="A59" s="2"/>
      <c r="B59" s="43">
        <f>B54+1</f>
        <v>42852</v>
      </c>
      <c r="C59" s="39" t="s">
        <v>32</v>
      </c>
      <c r="D59" s="39" t="s">
        <v>32</v>
      </c>
      <c r="E59" s="39" t="s">
        <v>32</v>
      </c>
    </row>
    <row r="60" spans="1:5" ht="20.100000000000001" customHeight="1">
      <c r="A60" s="2"/>
      <c r="B60" s="43"/>
      <c r="C60" s="12"/>
      <c r="D60" s="42"/>
      <c r="E60" s="15"/>
    </row>
    <row r="61" spans="1:5" ht="20.100000000000001" customHeight="1">
      <c r="A61" s="2"/>
      <c r="B61" s="44"/>
      <c r="C61" s="13"/>
      <c r="D61" s="10"/>
      <c r="E61" s="16"/>
    </row>
    <row r="62" spans="1:5" ht="20.100000000000001" customHeight="1">
      <c r="B62" s="3"/>
    </row>
    <row r="63" spans="1:5" ht="20.100000000000001" customHeight="1">
      <c r="B63" s="7">
        <f>B64</f>
        <v>42853</v>
      </c>
      <c r="C63" s="11"/>
      <c r="D63" s="8"/>
      <c r="E63" s="14"/>
    </row>
    <row r="64" spans="1:5" ht="20.100000000000001" customHeight="1">
      <c r="A64" s="2"/>
      <c r="B64" s="43">
        <f>B59+1</f>
        <v>42853</v>
      </c>
      <c r="C64" s="39" t="s">
        <v>32</v>
      </c>
      <c r="D64" s="39" t="s">
        <v>32</v>
      </c>
      <c r="E64" s="39" t="s">
        <v>32</v>
      </c>
    </row>
    <row r="65" spans="1:5" ht="20.100000000000001" customHeight="1">
      <c r="A65" s="2"/>
      <c r="B65" s="43"/>
      <c r="C65" s="12"/>
      <c r="D65" s="9"/>
      <c r="E65" s="15"/>
    </row>
    <row r="66" spans="1:5" ht="20.100000000000001" customHeight="1">
      <c r="A66" s="2"/>
      <c r="B66" s="44"/>
      <c r="C66" s="13"/>
      <c r="D66" s="10"/>
      <c r="E66" s="16"/>
    </row>
    <row r="67" spans="1:5" ht="20.100000000000001" customHeight="1">
      <c r="B67" s="3"/>
    </row>
    <row r="68" spans="1:5" ht="20.100000000000001" customHeight="1">
      <c r="B68" s="7">
        <f>B69</f>
        <v>42854</v>
      </c>
      <c r="C68" s="11"/>
      <c r="D68" s="8"/>
      <c r="E68" s="14"/>
    </row>
    <row r="69" spans="1:5" ht="20.100000000000001" customHeight="1">
      <c r="A69" s="2"/>
      <c r="B69" s="43">
        <f>B64+1</f>
        <v>42854</v>
      </c>
      <c r="C69" s="39"/>
      <c r="D69" s="39"/>
      <c r="E69" s="15"/>
    </row>
    <row r="70" spans="1:5" ht="20.100000000000001" customHeight="1">
      <c r="A70" s="2"/>
      <c r="B70" s="43"/>
      <c r="C70" s="12"/>
      <c r="D70" s="9"/>
      <c r="E70" s="15"/>
    </row>
    <row r="71" spans="1:5" ht="20.100000000000001" customHeight="1">
      <c r="A71" s="2"/>
      <c r="B71" s="44"/>
      <c r="C71" s="13"/>
      <c r="D71" s="10"/>
      <c r="E71" s="16"/>
    </row>
    <row r="72" spans="1:5" ht="20.100000000000001" customHeight="1">
      <c r="B72" s="3"/>
    </row>
    <row r="73" spans="1:5" ht="20.100000000000001" customHeight="1">
      <c r="B73" s="7">
        <f>B74</f>
        <v>42855</v>
      </c>
      <c r="C73" s="11"/>
      <c r="D73" s="8"/>
      <c r="E73" s="14"/>
    </row>
    <row r="74" spans="1:5" ht="20.100000000000001" customHeight="1">
      <c r="A74" s="2"/>
      <c r="B74" s="43">
        <f>B69+1</f>
        <v>42855</v>
      </c>
      <c r="C74" s="12"/>
      <c r="D74" s="9"/>
      <c r="E74" s="15"/>
    </row>
    <row r="75" spans="1:5" ht="20.100000000000001" customHeight="1">
      <c r="A75" s="2"/>
      <c r="B75" s="43"/>
      <c r="C75" s="12"/>
      <c r="D75" s="9"/>
      <c r="E75" s="15"/>
    </row>
    <row r="76" spans="1:5" ht="20.100000000000001" customHeight="1">
      <c r="A76" s="2"/>
      <c r="B76" s="44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Week 20-21</vt:lpstr>
      <vt:lpstr>Week 18-19</vt:lpstr>
      <vt:lpstr>Week 14-15</vt:lpstr>
      <vt:lpstr>Week 16-17</vt:lpstr>
      <vt:lpstr>'Week 14-15'!Print_Area</vt:lpstr>
      <vt:lpstr>'Week 16-17'!Print_Area</vt:lpstr>
      <vt:lpstr>'Week 18-19'!Print_Area</vt:lpstr>
      <vt:lpstr>'Week 20-21'!Print_Area</vt:lpstr>
    </vt:vector>
  </TitlesOfParts>
  <Company>Vertex42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Windows 用户</cp:lastModifiedBy>
  <cp:lastPrinted>2013-08-30T16:31:24Z</cp:lastPrinted>
  <dcterms:created xsi:type="dcterms:W3CDTF">2013-07-31T21:44:40Z</dcterms:created>
  <dcterms:modified xsi:type="dcterms:W3CDTF">2017-05-19T14:12:26Z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