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11-17" sheetId="27" r:id="rId1"/>
    <sheet name="11-10" sheetId="26" r:id="rId2"/>
    <sheet name="11-2" sheetId="22" r:id="rId3"/>
    <sheet name="10-27" sheetId="24" r:id="rId4"/>
    <sheet name="10-20" sheetId="25" r:id="rId5"/>
    <sheet name="10-13" sheetId="23" r:id="rId6"/>
    <sheet name="9-30" sheetId="21" r:id="rId7"/>
    <sheet name="9-22" sheetId="20" r:id="rId8"/>
    <sheet name="9-15" sheetId="19" r:id="rId9"/>
    <sheet name="9-8" sheetId="18" r:id="rId10"/>
    <sheet name="8-25" sheetId="17" r:id="rId11"/>
    <sheet name="8-18" sheetId="16" r:id="rId12"/>
    <sheet name="8-11" sheetId="15" r:id="rId13"/>
    <sheet name="8-4" sheetId="14" r:id="rId14"/>
    <sheet name="7-28" sheetId="13" r:id="rId15"/>
    <sheet name="7-21" sheetId="12" r:id="rId16"/>
    <sheet name="newest (2)" sheetId="7" r:id="rId17"/>
    <sheet name="newest" sheetId="6" r:id="rId18"/>
    <sheet name="newest（3）" sheetId="8" r:id="rId19"/>
    <sheet name="newest（4）" sheetId="9" r:id="rId20"/>
    <sheet name="newest（5）" sheetId="10" r:id="rId21"/>
    <sheet name="newest（6）" sheetId="11" r:id="rId22"/>
    <sheet name="20160328-20160403" sheetId="5" state="hidden" r:id="rId23"/>
  </sheets>
  <calcPr calcId="162913"/>
</workbook>
</file>

<file path=xl/calcChain.xml><?xml version="1.0" encoding="utf-8"?>
<calcChain xmlns="http://schemas.openxmlformats.org/spreadsheetml/2006/main">
  <c r="D7" i="27" l="1"/>
  <c r="F7" i="27"/>
  <c r="H7" i="27"/>
  <c r="J7" i="27"/>
  <c r="L7" i="27"/>
  <c r="N7" i="27"/>
  <c r="B7" i="27"/>
  <c r="B2" i="27" l="1"/>
  <c r="D2" i="27" s="1"/>
  <c r="G1" i="27"/>
  <c r="F2" i="27" l="1"/>
  <c r="G6" i="27"/>
  <c r="B2" i="26"/>
  <c r="D2" i="26" s="1"/>
  <c r="G1" i="26"/>
  <c r="H2" i="27" l="1"/>
  <c r="F2" i="26"/>
  <c r="D7" i="26"/>
  <c r="B7" i="26"/>
  <c r="G6" i="26" s="1"/>
  <c r="B2" i="25"/>
  <c r="G1" i="25" s="1"/>
  <c r="B2" i="24"/>
  <c r="B7" i="24" s="1"/>
  <c r="G6" i="24" s="1"/>
  <c r="J2" i="27" l="1"/>
  <c r="F7" i="26"/>
  <c r="H2" i="26"/>
  <c r="B7" i="25"/>
  <c r="G6" i="25" s="1"/>
  <c r="D2" i="25"/>
  <c r="G1" i="24"/>
  <c r="D2" i="24"/>
  <c r="L2" i="27" l="1"/>
  <c r="J2" i="26"/>
  <c r="H7" i="26"/>
  <c r="F2" i="25"/>
  <c r="D7" i="25"/>
  <c r="F2" i="24"/>
  <c r="D7" i="24"/>
  <c r="N2" i="27" l="1"/>
  <c r="L2" i="26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<sst xmlns="http://schemas.openxmlformats.org/spreadsheetml/2006/main" count="1302" uniqueCount="304">
  <si>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</si>
  <si>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</si>
  <si>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</si>
  <si>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</si>
  <si>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</si>
  <si>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</si>
  <si>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</si>
  <si>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</si>
  <si>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</si>
  <si>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</si>
  <si>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</si>
  <si>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</si>
  <si>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</si>
  <si>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</si>
  <si>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</si>
  <si>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</si>
  <si>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</si>
  <si>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</si>
  <si>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</si>
  <si>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</si>
  <si>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</si>
  <si>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</si>
  <si>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</si>
  <si>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</si>
  <si>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</si>
  <si>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</si>
  <si>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</si>
  <si>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</si>
  <si>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</si>
  <si>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</si>
  <si>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</si>
  <si>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</si>
  <si>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</si>
  <si>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</si>
  <si>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</si>
  <si>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</si>
  <si>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</si>
  <si>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</si>
  <si>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</si>
  <si>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</si>
  <si>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</si>
  <si>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</si>
  <si>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</si>
  <si>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</si>
  <si>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</si>
  <si>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</si>
  <si>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</si>
  <si>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</si>
  <si>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</si>
  <si>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</si>
  <si>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</si>
  <si>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</si>
  <si>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</si>
  <si>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</si>
  <si>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</si>
  <si>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</si>
  <si>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</si>
  <si>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</si>
  <si>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</si>
  <si>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</si>
  <si>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</si>
  <si>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</si>
  <si>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</si>
  <si>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</si>
  <si>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</si>
  <si>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</si>
  <si>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</si>
  <si>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</si>
  <si>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</si>
  <si>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</si>
  <si>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</si>
  <si>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</si>
  <si>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</si>
  <si>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</si>
  <si>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</si>
  <si>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</si>
  <si>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</si>
  <si>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</si>
  <si>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</si>
  <si>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</si>
  <si>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</si>
  <si>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</si>
  <si>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</si>
  <si>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</si>
  <si>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</si>
  <si>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</si>
  <si>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</si>
  <si>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</si>
  <si>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</si>
  <si>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</si>
  <si>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</si>
  <si>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</si>
  <si>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</si>
  <si>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</si>
  <si>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</si>
  <si>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</si>
  <si>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</si>
  <si>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</si>
  <si>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</si>
  <si>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</si>
  <si>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</si>
  <si>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</si>
  <si>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</si>
  <si>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</si>
  <si>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</si>
  <si>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</si>
  <si>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</si>
  <si>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</si>
  <si>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</si>
  <si>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</si>
  <si>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</si>
  <si>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</si>
  <si>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</si>
  <si>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</si>
  <si>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</si>
  <si>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</si>
  <si>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</si>
  <si>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</si>
  <si>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</si>
  <si>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</si>
  <si>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</si>
  <si>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</si>
  <si>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</si>
  <si>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</si>
  <si>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</si>
  <si>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</si>
  <si>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</si>
  <si>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</si>
  <si>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</si>
  <si>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</si>
  <si>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</si>
  <si>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</si>
  <si>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</si>
  <si>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</si>
  <si>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</si>
  <si>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</si>
  <si>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</si>
  <si>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</si>
  <si>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</si>
  <si>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</si>
  <si>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</si>
  <si>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</si>
  <si>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</si>
  <si>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</si>
  <si>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</si>
  <si>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</si>
  <si>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</si>
  <si>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</si>
  <si>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</si>
  <si>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</si>
  <si>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</si>
  <si>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</si>
  <si>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</si>
  <si>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</si>
  <si>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</si>
  <si>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</si>
  <si>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</si>
  <si>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</si>
  <si>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</si>
  <si>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</si>
  <si>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</si>
  <si>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</si>
  <si>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</si>
  <si>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</si>
  <si>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</si>
  <si>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</si>
  <si>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</si>
  <si>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</si>
  <si>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</si>
  <si>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</si>
  <si>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</si>
  <si>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</si>
  <si>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</si>
  <si>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</si>
  <si>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</si>
  <si>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</si>
  <si>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</si>
  <si>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</si>
  <si>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</si>
  <si>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</si>
  <si>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</si>
  <si>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</si>
  <si>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</si>
  <si>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</si>
  <si>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</si>
  <si>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</si>
  <si>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</si>
  <si>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</si>
  <si>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</si>
  <si>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</si>
  <si>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</si>
  <si>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</si>
  <si>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</si>
  <si>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</si>
  <si>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</si>
  <si>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</si>
  <si>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</si>
  <si>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</si>
  <si>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</si>
  <si>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</si>
  <si>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</si>
  <si>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</si>
  <si>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</si>
  <si>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</si>
  <si>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</si>
  <si>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</si>
  <si>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</si>
  <si>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</si>
  <si>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</si>
  <si>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</si>
  <si>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</si>
  <si>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</si>
  <si>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</si>
  <si>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</si>
  <si>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</si>
  <si>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</si>
  <si>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</si>
  <si>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</si>
  <si>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</si>
  <si>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</si>
  <si>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</si>
  <si>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</si>
  <si>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</si>
  <si>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</si>
  <si>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</si>
  <si>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</si>
  <si>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</si>
  <si>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</si>
  <si>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</si>
  <si>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</si>
  <si>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</si>
  <si>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</si>
  <si>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</si>
  <si>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</si>
  <si>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</si>
  <si>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</si>
  <si>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</si>
  <si>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</si>
  <si>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</si>
  <si>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</si>
  <si>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</si>
  <si>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</si>
  <si>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</si>
  <si>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</si>
  <si>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</si>
  <si>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</si>
  <si>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</si>
  <si>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</si>
  <si>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</si>
  <si>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</si>
  <si>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</si>
  <si>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</si>
  <si>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</si>
  <si>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</si>
  <si>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</si>
  <si>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</si>
  <si>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</si>
  <si>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</si>
  <si>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</si>
  <si>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</si>
  <si>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</si>
  <si>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</si>
  <si>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</si>
  <si>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</si>
  <si>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</si>
  <si>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</si>
  <si>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</si>
  <si>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</si>
  <si>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</si>
  <si>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</si>
  <si>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</si>
  <si>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</si>
  <si>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</si>
  <si>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</si>
  <si>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</si>
  <si>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</si>
  <si>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</si>
  <si>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</si>
  <si>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</si>
  <si>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</si>
  <si>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</si>
  <si>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</si>
  <si>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</si>
  <si>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</si>
  <si>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</si>
  <si>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</si>
  <si>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</si>
  <si>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</si>
  <si>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</si>
  <si>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</si>
  <si>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</si>
  <si>
    <t xml:space="preserve">贝壳金控后台系统使用指导，接口使用说明 </t>
    <phoneticPr fontId="19" type="noConversion"/>
  </si>
  <si>
    <t>场景证书应用案例，及实施方案资料准备</t>
    <phoneticPr fontId="19" type="noConversion"/>
  </si>
  <si>
    <t>乌镇展会PPT准备</t>
  </si>
  <si>
    <t>北方木都置业有限公司无纸化项目解决方案编写</t>
    <phoneticPr fontId="19" type="noConversion"/>
  </si>
  <si>
    <t>北方木都置业有限公司无纸化项目解决方案编写，京能绿园节能科技有限公司无纸化项目需求沟通</t>
    <phoneticPr fontId="19" type="noConversion"/>
  </si>
  <si>
    <t>乌镇展会PPT准备，公司OA进展跟进</t>
    <phoneticPr fontId="19" type="noConversion"/>
  </si>
  <si>
    <t>北方木都置业有限公司无纸化项目需求明确，处理测试系统报错问题，初始化配置资料准备</t>
    <phoneticPr fontId="19" type="noConversion"/>
  </si>
  <si>
    <t>CA系统部署培训
贝壳金控预生产系统问题处理
北方木都置业无纸化项目推荐接口demo调用</t>
    <phoneticPr fontId="19" type="noConversion"/>
  </si>
  <si>
    <t>天津恒安人寿保险项目支撑（外出）</t>
    <phoneticPr fontId="19" type="noConversion"/>
  </si>
  <si>
    <t>部门例会（近期手头项目情况汇报）
贷款业务流程整理</t>
    <phoneticPr fontId="19" type="noConversion"/>
  </si>
  <si>
    <t>乌镇展会柜面无纸化、移动营销demo调试，设备寄出</t>
    <phoneticPr fontId="19" type="noConversion"/>
  </si>
  <si>
    <t>京能绿园节能科技有限公司无纸化项目资料准备，解决方案编写，接口推荐</t>
    <phoneticPr fontId="19" type="noConversion"/>
  </si>
  <si>
    <t>暂未定（信托方案、虚拟机weblogic、oracle无纸化部署）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</si>
</sst>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88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4" sqref="B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2" t="s">
        <v>96</v>
      </c>
      <c r="B1" s="72"/>
      <c r="C1" s="72"/>
      <c r="D1" s="72"/>
      <c r="E1" s="72"/>
      <c r="F1" s="59" t="s">
        <v>58</v>
      </c>
      <c r="G1" s="60">
        <f>WEEKNUM(B2)</f>
        <v>46</v>
      </c>
      <c r="H1" s="61"/>
      <c r="I1" s="61"/>
      <c r="J1" s="61"/>
      <c r="K1" s="61"/>
      <c r="L1" s="61"/>
      <c r="M1" s="61"/>
      <c r="N1" s="61"/>
      <c r="O1" s="61"/>
    </row>
    <row r="2" spans="1:15">
      <c r="A2" s="73" t="s">
        <v>59</v>
      </c>
      <c r="B2" s="71">
        <f>DATE(2017,11,13)</f>
        <v>43052</v>
      </c>
      <c r="C2" s="71"/>
      <c r="D2" s="71">
        <f>SUM(B2+1)</f>
        <v>43053</v>
      </c>
      <c r="E2" s="71"/>
      <c r="F2" s="71">
        <f t="shared" ref="F2" si="0">SUM(D2+1)</f>
        <v>43054</v>
      </c>
      <c r="G2" s="71"/>
      <c r="H2" s="71">
        <f t="shared" ref="H2" si="1">SUM(F2+1)</f>
        <v>43055</v>
      </c>
      <c r="I2" s="71"/>
      <c r="J2" s="71">
        <f t="shared" ref="J2" si="2">SUM(H2+1)</f>
        <v>43056</v>
      </c>
      <c r="K2" s="71"/>
      <c r="L2" s="71">
        <f t="shared" ref="L2" si="3">SUM(J2+1)</f>
        <v>43057</v>
      </c>
      <c r="M2" s="71"/>
      <c r="N2" s="71">
        <f t="shared" ref="N2" si="4">SUM(L2+1)</f>
        <v>43058</v>
      </c>
      <c r="O2" s="71"/>
    </row>
    <row r="3" spans="1:15">
      <c r="A3" s="73"/>
      <c r="B3" s="70" t="s">
        <v>86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5" customFormat="1" ht="48">
      <c r="A4" s="64" t="s">
        <v>64</v>
      </c>
      <c r="B4" s="35" t="s">
        <v>300</v>
      </c>
      <c r="C4" s="35" t="s">
        <v>301</v>
      </c>
      <c r="D4" s="35" t="s">
        <v>292</v>
      </c>
      <c r="E4" s="35" t="s">
        <v>298</v>
      </c>
      <c r="F4" s="35" t="s">
        <v>287</v>
      </c>
      <c r="G4" s="35" t="s">
        <v>297</v>
      </c>
      <c r="H4" s="35" t="s">
        <v>294</v>
      </c>
      <c r="I4" s="35" t="s">
        <v>295</v>
      </c>
      <c r="J4" s="35" t="s">
        <v>299</v>
      </c>
      <c r="K4" s="35" t="s">
        <v>299</v>
      </c>
      <c r="L4" s="64"/>
      <c r="M4" s="64"/>
      <c r="N4" s="64"/>
      <c r="O4" s="64"/>
    </row>
    <row r="6" spans="1:15" ht="25.5">
      <c r="A6" s="72" t="s">
        <v>57</v>
      </c>
      <c r="B6" s="72"/>
      <c r="C6" s="72"/>
      <c r="D6" s="72"/>
      <c r="E6" s="72"/>
      <c r="F6" s="59" t="s">
        <v>58</v>
      </c>
      <c r="G6" s="60">
        <f>WEEKNUM(B7)</f>
        <v>47</v>
      </c>
      <c r="H6" s="61"/>
      <c r="I6" s="61"/>
      <c r="J6" s="61"/>
      <c r="K6" s="61"/>
      <c r="L6" s="61"/>
      <c r="M6" s="61"/>
      <c r="N6" s="61"/>
      <c r="O6" s="61"/>
    </row>
    <row r="7" spans="1:15">
      <c r="A7" s="73" t="s">
        <v>59</v>
      </c>
      <c r="B7" s="71">
        <f>B2+7</f>
        <v>43059</v>
      </c>
      <c r="C7" s="71"/>
      <c r="D7" s="71">
        <f t="shared" ref="D7:O7" si="5">D2+7</f>
        <v>43060</v>
      </c>
      <c r="E7" s="71"/>
      <c r="F7" s="71">
        <f t="shared" ref="F7:O7" si="6">F2+7</f>
        <v>43061</v>
      </c>
      <c r="G7" s="71"/>
      <c r="H7" s="71">
        <f t="shared" ref="H7:O7" si="7">H2+7</f>
        <v>43062</v>
      </c>
      <c r="I7" s="71"/>
      <c r="J7" s="71">
        <f t="shared" ref="J7:O7" si="8">J2+7</f>
        <v>43063</v>
      </c>
      <c r="K7" s="71"/>
      <c r="L7" s="71">
        <f t="shared" ref="L7:O7" si="9">L2+7</f>
        <v>43064</v>
      </c>
      <c r="M7" s="71"/>
      <c r="N7" s="71">
        <f t="shared" ref="N7:O7" si="10">N2+7</f>
        <v>43065</v>
      </c>
      <c r="O7" s="71"/>
    </row>
    <row r="8" spans="1:15">
      <c r="A8" s="73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5" customFormat="1" ht="53.25" customHeight="1">
      <c r="A9" s="64" t="s">
        <v>64</v>
      </c>
      <c r="B9" s="35" t="s">
        <v>293</v>
      </c>
      <c r="C9" s="35" t="s">
        <v>296</v>
      </c>
      <c r="D9" s="35" t="s">
        <v>302</v>
      </c>
      <c r="E9" s="35" t="s">
        <v>302</v>
      </c>
      <c r="F9" s="35" t="s">
        <v>303</v>
      </c>
      <c r="G9" s="35" t="s">
        <v>303</v>
      </c>
      <c r="H9" s="35" t="s">
        <v>303</v>
      </c>
      <c r="I9" s="35" t="s">
        <v>303</v>
      </c>
      <c r="J9" s="35" t="s">
        <v>303</v>
      </c>
      <c r="K9" s="35" t="s">
        <v>303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DATE(2017,9,4)</f>
        <v>42982</v>
      </c>
      <c r="C2" s="74"/>
      <c r="D2" s="74">
        <f>SUM(B2+1)</f>
        <v>42983</v>
      </c>
      <c r="E2" s="74"/>
      <c r="F2" s="74">
        <f t="shared" ref="F2" si="0">SUM(D2+1)</f>
        <v>42984</v>
      </c>
      <c r="G2" s="74"/>
      <c r="H2" s="74">
        <f t="shared" ref="H2" si="1">SUM(F2+1)</f>
        <v>42985</v>
      </c>
      <c r="I2" s="74"/>
      <c r="J2" s="74">
        <f t="shared" ref="J2" si="2">SUM(H2+1)</f>
        <v>42986</v>
      </c>
      <c r="K2" s="74"/>
      <c r="L2" s="74">
        <f t="shared" ref="L2" si="3">SUM(J2+1)</f>
        <v>42987</v>
      </c>
      <c r="M2" s="74"/>
      <c r="N2" s="74">
        <f t="shared" ref="N2" si="4">SUM(L2+1)</f>
        <v>42988</v>
      </c>
      <c r="O2" s="74"/>
    </row>
    <row r="3" spans="1:15">
      <c r="A3" s="76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42989</v>
      </c>
      <c r="C7" s="74"/>
      <c r="D7" s="74">
        <f>D2+7</f>
        <v>42990</v>
      </c>
      <c r="E7" s="74"/>
      <c r="F7" s="74">
        <f t="shared" ref="F7" si="5">F2+7</f>
        <v>42991</v>
      </c>
      <c r="G7" s="74"/>
      <c r="H7" s="74">
        <f t="shared" ref="H7" si="6">H2+7</f>
        <v>42992</v>
      </c>
      <c r="I7" s="74"/>
      <c r="J7" s="74">
        <f t="shared" ref="J7" si="7">J2+7</f>
        <v>42993</v>
      </c>
      <c r="K7" s="74"/>
      <c r="L7" s="74">
        <f t="shared" ref="L7" si="8">L2+7</f>
        <v>42994</v>
      </c>
      <c r="M7" s="74"/>
      <c r="N7" s="74">
        <f t="shared" ref="N7" si="9">N2+7</f>
        <v>42995</v>
      </c>
      <c r="O7" s="74"/>
    </row>
    <row r="8" spans="1:15">
      <c r="A8" s="76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DATE(2017,8,21)</f>
        <v>42968</v>
      </c>
      <c r="C2" s="74"/>
      <c r="D2" s="74">
        <f>SUM(B2+1)</f>
        <v>42969</v>
      </c>
      <c r="E2" s="74"/>
      <c r="F2" s="74">
        <f t="shared" ref="F2" si="0">SUM(D2+1)</f>
        <v>42970</v>
      </c>
      <c r="G2" s="74"/>
      <c r="H2" s="74">
        <f t="shared" ref="H2" si="1">SUM(F2+1)</f>
        <v>42971</v>
      </c>
      <c r="I2" s="74"/>
      <c r="J2" s="74">
        <f t="shared" ref="J2" si="2">SUM(H2+1)</f>
        <v>42972</v>
      </c>
      <c r="K2" s="74"/>
      <c r="L2" s="74">
        <f t="shared" ref="L2" si="3">SUM(J2+1)</f>
        <v>42973</v>
      </c>
      <c r="M2" s="74"/>
      <c r="N2" s="74">
        <f t="shared" ref="N2" si="4">SUM(L2+1)</f>
        <v>42974</v>
      </c>
      <c r="O2" s="74"/>
    </row>
    <row r="3" spans="1:15">
      <c r="A3" s="76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42975</v>
      </c>
      <c r="C7" s="74"/>
      <c r="D7" s="74">
        <f>D2+7</f>
        <v>42976</v>
      </c>
      <c r="E7" s="74"/>
      <c r="F7" s="74">
        <f t="shared" ref="F7" si="5">F2+7</f>
        <v>42977</v>
      </c>
      <c r="G7" s="74"/>
      <c r="H7" s="74">
        <f t="shared" ref="H7" si="6">H2+7</f>
        <v>42978</v>
      </c>
      <c r="I7" s="74"/>
      <c r="J7" s="74">
        <f t="shared" ref="J7" si="7">J2+7</f>
        <v>42979</v>
      </c>
      <c r="K7" s="74"/>
      <c r="L7" s="74">
        <f t="shared" ref="L7" si="8">L2+7</f>
        <v>42980</v>
      </c>
      <c r="M7" s="74"/>
      <c r="N7" s="74">
        <f t="shared" ref="N7" si="9">N2+7</f>
        <v>42981</v>
      </c>
      <c r="O7" s="74"/>
    </row>
    <row r="8" spans="1:15">
      <c r="A8" s="76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DATE(2017,8,14)</f>
        <v>42961</v>
      </c>
      <c r="C2" s="74"/>
      <c r="D2" s="74">
        <f>SUM(B2+1)</f>
        <v>42962</v>
      </c>
      <c r="E2" s="74"/>
      <c r="F2" s="74">
        <f t="shared" ref="F2" si="0">SUM(D2+1)</f>
        <v>42963</v>
      </c>
      <c r="G2" s="74"/>
      <c r="H2" s="74">
        <f t="shared" ref="H2" si="1">SUM(F2+1)</f>
        <v>42964</v>
      </c>
      <c r="I2" s="74"/>
      <c r="J2" s="74">
        <f t="shared" ref="J2" si="2">SUM(H2+1)</f>
        <v>42965</v>
      </c>
      <c r="K2" s="74"/>
      <c r="L2" s="74">
        <f t="shared" ref="L2" si="3">SUM(J2+1)</f>
        <v>42966</v>
      </c>
      <c r="M2" s="74"/>
      <c r="N2" s="74">
        <f t="shared" ref="N2" si="4">SUM(L2+1)</f>
        <v>42967</v>
      </c>
      <c r="O2" s="74"/>
    </row>
    <row r="3" spans="1:15">
      <c r="A3" s="76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42968</v>
      </c>
      <c r="C7" s="74"/>
      <c r="D7" s="74">
        <f>D2+7</f>
        <v>42969</v>
      </c>
      <c r="E7" s="74"/>
      <c r="F7" s="74">
        <f t="shared" ref="F7" si="5">F2+7</f>
        <v>42970</v>
      </c>
      <c r="G7" s="74"/>
      <c r="H7" s="74">
        <f t="shared" ref="H7" si="6">H2+7</f>
        <v>42971</v>
      </c>
      <c r="I7" s="74"/>
      <c r="J7" s="74">
        <f t="shared" ref="J7" si="7">J2+7</f>
        <v>42972</v>
      </c>
      <c r="K7" s="74"/>
      <c r="L7" s="74">
        <f t="shared" ref="L7" si="8">L2+7</f>
        <v>42973</v>
      </c>
      <c r="M7" s="74"/>
      <c r="N7" s="74">
        <f t="shared" ref="N7" si="9">N2+7</f>
        <v>42974</v>
      </c>
      <c r="O7" s="74"/>
    </row>
    <row r="8" spans="1:15">
      <c r="A8" s="76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DATE(2017,7,24)</f>
        <v>42940</v>
      </c>
      <c r="C2" s="74"/>
      <c r="D2" s="74">
        <f>SUM(B2+1)</f>
        <v>42941</v>
      </c>
      <c r="E2" s="74"/>
      <c r="F2" s="74">
        <f t="shared" ref="F2" si="0">SUM(D2+1)</f>
        <v>42942</v>
      </c>
      <c r="G2" s="74"/>
      <c r="H2" s="74">
        <f t="shared" ref="H2" si="1">SUM(F2+1)</f>
        <v>42943</v>
      </c>
      <c r="I2" s="74"/>
      <c r="J2" s="74">
        <f t="shared" ref="J2" si="2">SUM(H2+1)</f>
        <v>42944</v>
      </c>
      <c r="K2" s="74"/>
      <c r="L2" s="74">
        <f t="shared" ref="L2" si="3">SUM(J2+1)</f>
        <v>42945</v>
      </c>
      <c r="M2" s="74"/>
      <c r="N2" s="74">
        <f t="shared" ref="N2" si="4">SUM(L2+1)</f>
        <v>42946</v>
      </c>
      <c r="O2" s="74"/>
    </row>
    <row r="3" spans="1:15">
      <c r="A3" s="76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42947</v>
      </c>
      <c r="C7" s="74"/>
      <c r="D7" s="74">
        <f>D2+7</f>
        <v>42948</v>
      </c>
      <c r="E7" s="74"/>
      <c r="F7" s="74">
        <f t="shared" ref="F7" si="5">F2+7</f>
        <v>42949</v>
      </c>
      <c r="G7" s="74"/>
      <c r="H7" s="74">
        <f t="shared" ref="H7" si="6">H2+7</f>
        <v>42950</v>
      </c>
      <c r="I7" s="74"/>
      <c r="J7" s="74">
        <f t="shared" ref="J7" si="7">J2+7</f>
        <v>42951</v>
      </c>
      <c r="K7" s="74"/>
      <c r="L7" s="74">
        <f t="shared" ref="L7" si="8">L2+7</f>
        <v>42952</v>
      </c>
      <c r="M7" s="74"/>
      <c r="N7" s="74">
        <f t="shared" ref="N7" si="9">N2+7</f>
        <v>42953</v>
      </c>
      <c r="O7" s="74"/>
    </row>
    <row r="8" spans="1:15">
      <c r="A8" s="76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DATE(2017,7,24)</f>
        <v>42940</v>
      </c>
      <c r="C2" s="74"/>
      <c r="D2" s="74">
        <f>SUM(B2+1)</f>
        <v>42941</v>
      </c>
      <c r="E2" s="74"/>
      <c r="F2" s="74">
        <f t="shared" ref="F2" si="0">SUM(D2+1)</f>
        <v>42942</v>
      </c>
      <c r="G2" s="74"/>
      <c r="H2" s="74">
        <f t="shared" ref="H2" si="1">SUM(F2+1)</f>
        <v>42943</v>
      </c>
      <c r="I2" s="74"/>
      <c r="J2" s="74">
        <f t="shared" ref="J2" si="2">SUM(H2+1)</f>
        <v>42944</v>
      </c>
      <c r="K2" s="74"/>
      <c r="L2" s="74">
        <f t="shared" ref="L2" si="3">SUM(J2+1)</f>
        <v>42945</v>
      </c>
      <c r="M2" s="74"/>
      <c r="N2" s="74">
        <f t="shared" ref="N2" si="4">SUM(L2+1)</f>
        <v>42946</v>
      </c>
      <c r="O2" s="74"/>
    </row>
    <row r="3" spans="1:15">
      <c r="A3" s="76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42947</v>
      </c>
      <c r="C7" s="74"/>
      <c r="D7" s="74">
        <f>D2+7</f>
        <v>42948</v>
      </c>
      <c r="E7" s="74"/>
      <c r="F7" s="74">
        <f t="shared" ref="F7" si="5">F2+7</f>
        <v>42949</v>
      </c>
      <c r="G7" s="74"/>
      <c r="H7" s="74">
        <f t="shared" ref="H7" si="6">H2+7</f>
        <v>42950</v>
      </c>
      <c r="I7" s="74"/>
      <c r="J7" s="74">
        <f t="shared" ref="J7" si="7">J2+7</f>
        <v>42951</v>
      </c>
      <c r="K7" s="74"/>
      <c r="L7" s="74">
        <f t="shared" ref="L7" si="8">L2+7</f>
        <v>42952</v>
      </c>
      <c r="M7" s="74"/>
      <c r="N7" s="74">
        <f t="shared" ref="N7" si="9">N2+7</f>
        <v>42953</v>
      </c>
      <c r="O7" s="74"/>
    </row>
    <row r="8" spans="1:15">
      <c r="A8" s="76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DATE(2017,7,24)</f>
        <v>42940</v>
      </c>
      <c r="C2" s="74"/>
      <c r="D2" s="74">
        <f>SUM(B2+1)</f>
        <v>42941</v>
      </c>
      <c r="E2" s="74"/>
      <c r="F2" s="74">
        <f t="shared" ref="F2" si="0">SUM(D2+1)</f>
        <v>42942</v>
      </c>
      <c r="G2" s="74"/>
      <c r="H2" s="74">
        <f t="shared" ref="H2" si="1">SUM(F2+1)</f>
        <v>42943</v>
      </c>
      <c r="I2" s="74"/>
      <c r="J2" s="74">
        <f t="shared" ref="J2" si="2">SUM(H2+1)</f>
        <v>42944</v>
      </c>
      <c r="K2" s="74"/>
      <c r="L2" s="74">
        <f t="shared" ref="L2" si="3">SUM(J2+1)</f>
        <v>42945</v>
      </c>
      <c r="M2" s="74"/>
      <c r="N2" s="74">
        <f t="shared" ref="N2" si="4">SUM(L2+1)</f>
        <v>42946</v>
      </c>
      <c r="O2" s="74"/>
    </row>
    <row r="3" spans="1:15">
      <c r="A3" s="76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42947</v>
      </c>
      <c r="C7" s="74"/>
      <c r="D7" s="74">
        <f t="shared" ref="D7" si="5">D2+7</f>
        <v>42948</v>
      </c>
      <c r="E7" s="74"/>
      <c r="F7" s="74">
        <f t="shared" ref="F7" si="6">F2+7</f>
        <v>42949</v>
      </c>
      <c r="G7" s="74"/>
      <c r="H7" s="74">
        <f t="shared" ref="H7" si="7">H2+7</f>
        <v>42950</v>
      </c>
      <c r="I7" s="74"/>
      <c r="J7" s="74">
        <f t="shared" ref="J7" si="8">J2+7</f>
        <v>42951</v>
      </c>
      <c r="K7" s="74"/>
      <c r="L7" s="74">
        <f t="shared" ref="L7" si="9">L2+7</f>
        <v>42952</v>
      </c>
      <c r="M7" s="74"/>
      <c r="N7" s="74">
        <f t="shared" ref="N7" si="10">N2+7</f>
        <v>42953</v>
      </c>
      <c r="O7" s="74"/>
    </row>
    <row r="8" spans="1:15">
      <c r="A8" s="76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DATE(2017,7,17)</f>
        <v>42933</v>
      </c>
      <c r="C2" s="74"/>
      <c r="D2" s="74">
        <f>SUM(B2+1)</f>
        <v>42934</v>
      </c>
      <c r="E2" s="74"/>
      <c r="F2" s="74">
        <f t="shared" ref="F2" si="0">SUM(D2+1)</f>
        <v>42935</v>
      </c>
      <c r="G2" s="74"/>
      <c r="H2" s="74">
        <f t="shared" ref="H2" si="1">SUM(F2+1)</f>
        <v>42936</v>
      </c>
      <c r="I2" s="74"/>
      <c r="J2" s="74">
        <f t="shared" ref="J2" si="2">SUM(H2+1)</f>
        <v>42937</v>
      </c>
      <c r="K2" s="74"/>
      <c r="L2" s="74">
        <f t="shared" ref="L2" si="3">SUM(J2+1)</f>
        <v>42938</v>
      </c>
      <c r="M2" s="74"/>
      <c r="N2" s="74">
        <f t="shared" ref="N2" si="4">SUM(L2+1)</f>
        <v>42939</v>
      </c>
      <c r="O2" s="74"/>
    </row>
    <row r="3" spans="1:15">
      <c r="A3" s="76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42940</v>
      </c>
      <c r="C7" s="74"/>
      <c r="D7" s="74">
        <f t="shared" ref="D7" si="5">D2+7</f>
        <v>42941</v>
      </c>
      <c r="E7" s="74"/>
      <c r="F7" s="74">
        <f t="shared" ref="F7" si="6">F2+7</f>
        <v>42942</v>
      </c>
      <c r="G7" s="74"/>
      <c r="H7" s="74">
        <f t="shared" ref="H7" si="7">H2+7</f>
        <v>42943</v>
      </c>
      <c r="I7" s="74"/>
      <c r="J7" s="74">
        <f t="shared" ref="J7" si="8">J2+7</f>
        <v>42944</v>
      </c>
      <c r="K7" s="74"/>
      <c r="L7" s="74">
        <f t="shared" ref="L7" si="9">L2+7</f>
        <v>42945</v>
      </c>
      <c r="M7" s="74"/>
      <c r="N7" s="74">
        <f t="shared" ref="N7" si="10">N2+7</f>
        <v>42946</v>
      </c>
      <c r="O7" s="74"/>
    </row>
    <row r="8" spans="1:15">
      <c r="A8" s="76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5" t="s">
        <v>57</v>
      </c>
      <c r="B1" s="75"/>
      <c r="C1" s="75"/>
      <c r="D1" s="75"/>
      <c r="E1" s="75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6" t="s">
        <v>59</v>
      </c>
      <c r="B2" s="74">
        <f>DATE(2017,6,12)</f>
        <v>42898</v>
      </c>
      <c r="C2" s="74"/>
      <c r="D2" s="74">
        <f>SUM(B2+1)</f>
        <v>42899</v>
      </c>
      <c r="E2" s="74"/>
      <c r="F2" s="74">
        <f t="shared" ref="F2" si="0">SUM(D2+1)</f>
        <v>42900</v>
      </c>
      <c r="G2" s="74"/>
      <c r="H2" s="74">
        <f t="shared" ref="H2" si="1">SUM(F2+1)</f>
        <v>42901</v>
      </c>
      <c r="I2" s="74"/>
      <c r="J2" s="74">
        <f t="shared" ref="J2" si="2">SUM(H2+1)</f>
        <v>42902</v>
      </c>
      <c r="K2" s="74"/>
      <c r="L2" s="74">
        <f t="shared" ref="L2" si="3">SUM(J2+1)</f>
        <v>42903</v>
      </c>
      <c r="M2" s="74"/>
      <c r="N2" s="74">
        <f t="shared" ref="N2" si="4">SUM(L2+1)</f>
        <v>42904</v>
      </c>
      <c r="O2" s="74"/>
    </row>
    <row r="3" spans="1:15" ht="30" customHeight="1">
      <c r="A3" s="76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6" t="s">
        <v>59</v>
      </c>
      <c r="B7" s="74">
        <f>B2+7</f>
        <v>42905</v>
      </c>
      <c r="C7" s="74"/>
      <c r="D7" s="74">
        <f t="shared" ref="D7" si="5">D2+7</f>
        <v>42906</v>
      </c>
      <c r="E7" s="74"/>
      <c r="F7" s="74">
        <f t="shared" ref="F7" si="6">F2+7</f>
        <v>42907</v>
      </c>
      <c r="G7" s="74"/>
      <c r="H7" s="74">
        <f t="shared" ref="H7" si="7">H2+7</f>
        <v>42908</v>
      </c>
      <c r="I7" s="74"/>
      <c r="J7" s="74">
        <f t="shared" ref="J7" si="8">J2+7</f>
        <v>42909</v>
      </c>
      <c r="K7" s="74"/>
      <c r="L7" s="74">
        <f t="shared" ref="L7" si="9">L2+7</f>
        <v>42910</v>
      </c>
      <c r="M7" s="74"/>
      <c r="N7" s="74">
        <f t="shared" ref="N7" si="10">N2+7</f>
        <v>42911</v>
      </c>
      <c r="O7" s="74"/>
    </row>
    <row r="8" spans="1:15" ht="30" customHeight="1">
      <c r="A8" s="76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5" t="s">
        <v>57</v>
      </c>
      <c r="B1" s="75"/>
      <c r="C1" s="75"/>
      <c r="D1" s="75"/>
      <c r="E1" s="75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6" t="s">
        <v>59</v>
      </c>
      <c r="B2" s="74">
        <f>DATE(2017,6,5)</f>
        <v>42891</v>
      </c>
      <c r="C2" s="74"/>
      <c r="D2" s="74">
        <f>SUM(B2+1)</f>
        <v>42892</v>
      </c>
      <c r="E2" s="74"/>
      <c r="F2" s="74">
        <f t="shared" ref="F2" si="0">SUM(D2+1)</f>
        <v>42893</v>
      </c>
      <c r="G2" s="74"/>
      <c r="H2" s="74">
        <f t="shared" ref="H2" si="1">SUM(F2+1)</f>
        <v>42894</v>
      </c>
      <c r="I2" s="74"/>
      <c r="J2" s="74">
        <f t="shared" ref="J2" si="2">SUM(H2+1)</f>
        <v>42895</v>
      </c>
      <c r="K2" s="74"/>
      <c r="L2" s="74">
        <f t="shared" ref="L2" si="3">SUM(J2+1)</f>
        <v>42896</v>
      </c>
      <c r="M2" s="74"/>
      <c r="N2" s="74">
        <f t="shared" ref="N2" si="4">SUM(L2+1)</f>
        <v>42897</v>
      </c>
      <c r="O2" s="74"/>
    </row>
    <row r="3" spans="1:15" ht="30" customHeight="1">
      <c r="A3" s="76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6" t="s">
        <v>59</v>
      </c>
      <c r="B7" s="74">
        <f>B2+7</f>
        <v>42898</v>
      </c>
      <c r="C7" s="74"/>
      <c r="D7" s="74">
        <f t="shared" ref="D7" si="5">D2+7</f>
        <v>42899</v>
      </c>
      <c r="E7" s="74"/>
      <c r="F7" s="74">
        <f t="shared" ref="F7" si="6">F2+7</f>
        <v>42900</v>
      </c>
      <c r="G7" s="74"/>
      <c r="H7" s="74">
        <f t="shared" ref="H7" si="7">H2+7</f>
        <v>42901</v>
      </c>
      <c r="I7" s="74"/>
      <c r="J7" s="74">
        <f t="shared" ref="J7" si="8">J2+7</f>
        <v>42902</v>
      </c>
      <c r="K7" s="74"/>
      <c r="L7" s="74">
        <f t="shared" ref="L7" si="9">L2+7</f>
        <v>42903</v>
      </c>
      <c r="M7" s="74"/>
      <c r="N7" s="74">
        <f t="shared" ref="N7" si="10">N2+7</f>
        <v>42904</v>
      </c>
      <c r="O7" s="74"/>
    </row>
    <row r="8" spans="1:15" ht="30" customHeight="1">
      <c r="A8" s="76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DATE(2017,6,19)</f>
        <v>42905</v>
      </c>
      <c r="C2" s="74"/>
      <c r="D2" s="74">
        <f>SUM(B2+1)</f>
        <v>42906</v>
      </c>
      <c r="E2" s="74"/>
      <c r="F2" s="74">
        <f t="shared" ref="F2" si="0">SUM(D2+1)</f>
        <v>42907</v>
      </c>
      <c r="G2" s="74"/>
      <c r="H2" s="74">
        <f t="shared" ref="H2" si="1">SUM(F2+1)</f>
        <v>42908</v>
      </c>
      <c r="I2" s="74"/>
      <c r="J2" s="74">
        <f t="shared" ref="J2" si="2">SUM(H2+1)</f>
        <v>42909</v>
      </c>
      <c r="K2" s="74"/>
      <c r="L2" s="74">
        <f t="shared" ref="L2" si="3">SUM(J2+1)</f>
        <v>42910</v>
      </c>
      <c r="M2" s="74"/>
      <c r="N2" s="74">
        <f t="shared" ref="N2" si="4">SUM(L2+1)</f>
        <v>42911</v>
      </c>
      <c r="O2" s="74"/>
    </row>
    <row r="3" spans="1:15">
      <c r="A3" s="76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42912</v>
      </c>
      <c r="C7" s="74"/>
      <c r="D7" s="74">
        <f t="shared" ref="D7" si="5">D2+7</f>
        <v>42913</v>
      </c>
      <c r="E7" s="74"/>
      <c r="F7" s="74">
        <f t="shared" ref="F7" si="6">F2+7</f>
        <v>42914</v>
      </c>
      <c r="G7" s="74"/>
      <c r="H7" s="74">
        <f t="shared" ref="H7" si="7">H2+7</f>
        <v>42915</v>
      </c>
      <c r="I7" s="74"/>
      <c r="J7" s="74">
        <f t="shared" ref="J7" si="8">J2+7</f>
        <v>42916</v>
      </c>
      <c r="K7" s="74"/>
      <c r="L7" s="74">
        <f t="shared" ref="L7" si="9">L2+7</f>
        <v>42917</v>
      </c>
      <c r="M7" s="74"/>
      <c r="N7" s="74">
        <f t="shared" ref="N7" si="10">N2+7</f>
        <v>42918</v>
      </c>
      <c r="O7" s="74"/>
    </row>
    <row r="8" spans="1:15">
      <c r="A8" s="76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  <mergeCell ref="A1:E1"/>
    <mergeCell ref="N2:O2"/>
    <mergeCell ref="A6:E6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4" sqref="J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2" t="s">
        <v>96</v>
      </c>
      <c r="B1" s="72"/>
      <c r="C1" s="72"/>
      <c r="D1" s="72"/>
      <c r="E1" s="72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73" t="s">
        <v>59</v>
      </c>
      <c r="B2" s="71">
        <f>DATE(2017,10,30)</f>
        <v>43038</v>
      </c>
      <c r="C2" s="71"/>
      <c r="D2" s="71">
        <f>SUM(B2+1)</f>
        <v>43039</v>
      </c>
      <c r="E2" s="71"/>
      <c r="F2" s="71">
        <f t="shared" ref="F2" si="0">SUM(D2+1)</f>
        <v>43040</v>
      </c>
      <c r="G2" s="71"/>
      <c r="H2" s="71">
        <f t="shared" ref="H2" si="1">SUM(F2+1)</f>
        <v>43041</v>
      </c>
      <c r="I2" s="71"/>
      <c r="J2" s="71">
        <f t="shared" ref="J2" si="2">SUM(H2+1)</f>
        <v>43042</v>
      </c>
      <c r="K2" s="71"/>
      <c r="L2" s="71">
        <f t="shared" ref="L2" si="3">SUM(J2+1)</f>
        <v>43043</v>
      </c>
      <c r="M2" s="71"/>
      <c r="N2" s="71">
        <f t="shared" ref="N2" si="4">SUM(L2+1)</f>
        <v>43044</v>
      </c>
      <c r="O2" s="71"/>
    </row>
    <row r="3" spans="1:15">
      <c r="A3" s="73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291</v>
      </c>
      <c r="C4" s="35" t="s">
        <v>278</v>
      </c>
      <c r="D4" s="35" t="s">
        <v>278</v>
      </c>
      <c r="E4" s="35" t="s">
        <v>279</v>
      </c>
      <c r="F4" s="35" t="s">
        <v>283</v>
      </c>
      <c r="G4" s="35" t="s">
        <v>282</v>
      </c>
      <c r="H4" s="35" t="s">
        <v>280</v>
      </c>
      <c r="I4" s="35" t="s">
        <v>281</v>
      </c>
      <c r="J4" s="35" t="s">
        <v>284</v>
      </c>
      <c r="K4" s="35" t="s">
        <v>285</v>
      </c>
      <c r="L4" s="64"/>
      <c r="M4" s="64"/>
      <c r="N4" s="64"/>
      <c r="O4" s="64"/>
    </row>
    <row r="6" spans="1:15" ht="25.5">
      <c r="A6" s="72" t="s">
        <v>57</v>
      </c>
      <c r="B6" s="72"/>
      <c r="C6" s="72"/>
      <c r="D6" s="72"/>
      <c r="E6" s="72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73" t="s">
        <v>59</v>
      </c>
      <c r="B7" s="71">
        <f>B2+14</f>
        <v>43052</v>
      </c>
      <c r="C7" s="71"/>
      <c r="D7" s="71">
        <f t="shared" ref="D7" si="5">D2+14</f>
        <v>43053</v>
      </c>
      <c r="E7" s="71"/>
      <c r="F7" s="71">
        <f t="shared" ref="F7" si="6">F2+14</f>
        <v>43054</v>
      </c>
      <c r="G7" s="71"/>
      <c r="H7" s="71">
        <f t="shared" ref="H7" si="7">H2+14</f>
        <v>43055</v>
      </c>
      <c r="I7" s="71"/>
      <c r="J7" s="71">
        <f t="shared" ref="J7" si="8">J2+14</f>
        <v>43056</v>
      </c>
      <c r="K7" s="71"/>
      <c r="L7" s="71">
        <f t="shared" ref="L7" si="9">L2+14</f>
        <v>43057</v>
      </c>
      <c r="M7" s="71"/>
      <c r="N7" s="71">
        <f t="shared" ref="N7" si="10">N2+14</f>
        <v>43058</v>
      </c>
      <c r="O7" s="71"/>
    </row>
    <row r="8" spans="1:15">
      <c r="A8" s="73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286</v>
      </c>
      <c r="C9" s="35" t="s">
        <v>286</v>
      </c>
      <c r="D9" s="35" t="s">
        <v>287</v>
      </c>
      <c r="E9" s="35" t="s">
        <v>287</v>
      </c>
      <c r="F9" s="35" t="s">
        <v>288</v>
      </c>
      <c r="G9" s="35" t="s">
        <v>288</v>
      </c>
      <c r="H9" s="35" t="s">
        <v>289</v>
      </c>
      <c r="I9" s="35" t="s">
        <v>289</v>
      </c>
      <c r="J9" s="35" t="s">
        <v>290</v>
      </c>
      <c r="K9" s="35" t="s">
        <v>290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DATE(2017,6,26)</f>
        <v>42912</v>
      </c>
      <c r="C2" s="74"/>
      <c r="D2" s="74">
        <f>SUM(B2+1)</f>
        <v>42913</v>
      </c>
      <c r="E2" s="74"/>
      <c r="F2" s="74">
        <f t="shared" ref="F2" si="0">SUM(D2+1)</f>
        <v>42914</v>
      </c>
      <c r="G2" s="74"/>
      <c r="H2" s="74">
        <f t="shared" ref="H2" si="1">SUM(F2+1)</f>
        <v>42915</v>
      </c>
      <c r="I2" s="74"/>
      <c r="J2" s="74">
        <f t="shared" ref="J2" si="2">SUM(H2+1)</f>
        <v>42916</v>
      </c>
      <c r="K2" s="74"/>
      <c r="L2" s="74">
        <f t="shared" ref="L2" si="3">SUM(J2+1)</f>
        <v>42917</v>
      </c>
      <c r="M2" s="74"/>
      <c r="N2" s="74">
        <f t="shared" ref="N2" si="4">SUM(L2+1)</f>
        <v>42918</v>
      </c>
      <c r="O2" s="74"/>
    </row>
    <row r="3" spans="1:15">
      <c r="A3" s="76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42919</v>
      </c>
      <c r="C7" s="74"/>
      <c r="D7" s="74">
        <f t="shared" ref="D7" si="5">D2+7</f>
        <v>42920</v>
      </c>
      <c r="E7" s="74"/>
      <c r="F7" s="74">
        <f t="shared" ref="F7" si="6">F2+7</f>
        <v>42921</v>
      </c>
      <c r="G7" s="74"/>
      <c r="H7" s="74">
        <f t="shared" ref="H7" si="7">H2+7</f>
        <v>42922</v>
      </c>
      <c r="I7" s="74"/>
      <c r="J7" s="74">
        <f t="shared" ref="J7" si="8">J2+7</f>
        <v>42923</v>
      </c>
      <c r="K7" s="74"/>
      <c r="L7" s="74">
        <f t="shared" ref="L7" si="9">L2+7</f>
        <v>42924</v>
      </c>
      <c r="M7" s="74"/>
      <c r="N7" s="74">
        <f t="shared" ref="N7" si="10">N2+7</f>
        <v>42925</v>
      </c>
      <c r="O7" s="74"/>
    </row>
    <row r="8" spans="1:15">
      <c r="A8" s="76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DATE(2017,7,3)</f>
        <v>42919</v>
      </c>
      <c r="C2" s="74"/>
      <c r="D2" s="74">
        <f>SUM(B2+1)</f>
        <v>42920</v>
      </c>
      <c r="E2" s="74"/>
      <c r="F2" s="74">
        <f t="shared" ref="F2" si="0">SUM(D2+1)</f>
        <v>42921</v>
      </c>
      <c r="G2" s="74"/>
      <c r="H2" s="74">
        <f t="shared" ref="H2" si="1">SUM(F2+1)</f>
        <v>42922</v>
      </c>
      <c r="I2" s="74"/>
      <c r="J2" s="74">
        <f t="shared" ref="J2" si="2">SUM(H2+1)</f>
        <v>42923</v>
      </c>
      <c r="K2" s="74"/>
      <c r="L2" s="74">
        <f t="shared" ref="L2" si="3">SUM(J2+1)</f>
        <v>42924</v>
      </c>
      <c r="M2" s="74"/>
      <c r="N2" s="74">
        <f t="shared" ref="N2" si="4">SUM(L2+1)</f>
        <v>42925</v>
      </c>
      <c r="O2" s="74"/>
    </row>
    <row r="3" spans="1:15">
      <c r="A3" s="76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42926</v>
      </c>
      <c r="C7" s="74"/>
      <c r="D7" s="74">
        <f t="shared" ref="D7" si="5">D2+7</f>
        <v>42927</v>
      </c>
      <c r="E7" s="74"/>
      <c r="F7" s="74">
        <f t="shared" ref="F7" si="6">F2+7</f>
        <v>42928</v>
      </c>
      <c r="G7" s="74"/>
      <c r="H7" s="74">
        <f t="shared" ref="H7" si="7">H2+7</f>
        <v>42929</v>
      </c>
      <c r="I7" s="74"/>
      <c r="J7" s="74">
        <f t="shared" ref="J7" si="8">J2+7</f>
        <v>42930</v>
      </c>
      <c r="K7" s="74"/>
      <c r="L7" s="74">
        <f t="shared" ref="L7" si="9">L2+7</f>
        <v>42931</v>
      </c>
      <c r="M7" s="74"/>
      <c r="N7" s="74">
        <f t="shared" ref="N7" si="10">N2+7</f>
        <v>42932</v>
      </c>
      <c r="O7" s="74"/>
    </row>
    <row r="8" spans="1:15">
      <c r="A8" s="76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DATE(2017,7,10)</f>
        <v>42926</v>
      </c>
      <c r="C2" s="74"/>
      <c r="D2" s="74">
        <f>SUM(B2+1)</f>
        <v>42927</v>
      </c>
      <c r="E2" s="74"/>
      <c r="F2" s="74">
        <f t="shared" ref="F2" si="0">SUM(D2+1)</f>
        <v>42928</v>
      </c>
      <c r="G2" s="74"/>
      <c r="H2" s="74">
        <f t="shared" ref="H2" si="1">SUM(F2+1)</f>
        <v>42929</v>
      </c>
      <c r="I2" s="74"/>
      <c r="J2" s="74">
        <f t="shared" ref="J2" si="2">SUM(H2+1)</f>
        <v>42930</v>
      </c>
      <c r="K2" s="74"/>
      <c r="L2" s="74">
        <f t="shared" ref="L2" si="3">SUM(J2+1)</f>
        <v>42931</v>
      </c>
      <c r="M2" s="74"/>
      <c r="N2" s="74">
        <f t="shared" ref="N2" si="4">SUM(L2+1)</f>
        <v>42932</v>
      </c>
      <c r="O2" s="74"/>
    </row>
    <row r="3" spans="1:15">
      <c r="A3" s="76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42933</v>
      </c>
      <c r="C7" s="74"/>
      <c r="D7" s="74">
        <f t="shared" ref="D7" si="5">D2+7</f>
        <v>42934</v>
      </c>
      <c r="E7" s="74"/>
      <c r="F7" s="74">
        <f t="shared" ref="F7" si="6">F2+7</f>
        <v>42935</v>
      </c>
      <c r="G7" s="74"/>
      <c r="H7" s="74">
        <f t="shared" ref="H7" si="7">H2+7</f>
        <v>42936</v>
      </c>
      <c r="I7" s="74"/>
      <c r="J7" s="74">
        <f t="shared" ref="J7" si="8">J2+7</f>
        <v>42937</v>
      </c>
      <c r="K7" s="74"/>
      <c r="L7" s="74">
        <f t="shared" ref="L7" si="9">L2+7</f>
        <v>42938</v>
      </c>
      <c r="M7" s="74"/>
      <c r="N7" s="74">
        <f t="shared" ref="N7" si="10">N2+7</f>
        <v>42939</v>
      </c>
      <c r="O7" s="74"/>
    </row>
    <row r="8" spans="1:15">
      <c r="A8" s="76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87" t="s">
        <v>0</v>
      </c>
      <c r="B1" s="87" t="s">
        <v>1</v>
      </c>
      <c r="C1" s="80" t="s">
        <v>36</v>
      </c>
      <c r="D1" s="81"/>
      <c r="E1" s="82" t="s">
        <v>37</v>
      </c>
      <c r="F1" s="82"/>
      <c r="G1" s="82" t="s">
        <v>38</v>
      </c>
      <c r="H1" s="82"/>
      <c r="I1" s="82" t="s">
        <v>39</v>
      </c>
      <c r="J1" s="82"/>
      <c r="K1" s="80" t="s">
        <v>40</v>
      </c>
      <c r="L1" s="81"/>
      <c r="M1" s="2" t="s">
        <v>41</v>
      </c>
      <c r="N1" s="2" t="s">
        <v>42</v>
      </c>
    </row>
    <row r="2" spans="1:14" ht="24.95" customHeight="1">
      <c r="A2" s="87"/>
      <c r="B2" s="87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85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83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84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85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83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84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85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83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84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85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83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84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83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83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84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85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83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84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85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84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86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86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86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86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86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86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86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86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86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86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86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2" t="s">
        <v>96</v>
      </c>
      <c r="B1" s="72"/>
      <c r="C1" s="72"/>
      <c r="D1" s="72"/>
      <c r="E1" s="72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73" t="s">
        <v>59</v>
      </c>
      <c r="B2" s="71">
        <f>DATE(2017,10,30)</f>
        <v>43038</v>
      </c>
      <c r="C2" s="71"/>
      <c r="D2" s="71">
        <f>SUM(B2+1)</f>
        <v>43039</v>
      </c>
      <c r="E2" s="71"/>
      <c r="F2" s="71">
        <f t="shared" ref="F2" si="0">SUM(D2+1)</f>
        <v>43040</v>
      </c>
      <c r="G2" s="71"/>
      <c r="H2" s="71">
        <f t="shared" ref="H2" si="1">SUM(F2+1)</f>
        <v>43041</v>
      </c>
      <c r="I2" s="71"/>
      <c r="J2" s="71">
        <f t="shared" ref="J2" si="2">SUM(H2+1)</f>
        <v>43042</v>
      </c>
      <c r="K2" s="71"/>
      <c r="L2" s="71">
        <f t="shared" ref="L2" si="3">SUM(J2+1)</f>
        <v>43043</v>
      </c>
      <c r="M2" s="71"/>
      <c r="N2" s="71">
        <f t="shared" ref="N2" si="4">SUM(L2+1)</f>
        <v>43044</v>
      </c>
      <c r="O2" s="71"/>
    </row>
    <row r="3" spans="1:15">
      <c r="A3" s="73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72" t="s">
        <v>57</v>
      </c>
      <c r="B6" s="72"/>
      <c r="C6" s="72"/>
      <c r="D6" s="72"/>
      <c r="E6" s="72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73" t="s">
        <v>59</v>
      </c>
      <c r="B7" s="71">
        <f>B2+14</f>
        <v>43052</v>
      </c>
      <c r="C7" s="71"/>
      <c r="D7" s="71">
        <f t="shared" ref="D7" si="5">D2+14</f>
        <v>43053</v>
      </c>
      <c r="E7" s="71"/>
      <c r="F7" s="71">
        <f t="shared" ref="F7" si="6">F2+14</f>
        <v>43054</v>
      </c>
      <c r="G7" s="71"/>
      <c r="H7" s="71">
        <f t="shared" ref="H7" si="7">H2+14</f>
        <v>43055</v>
      </c>
      <c r="I7" s="71"/>
      <c r="J7" s="71">
        <f t="shared" ref="J7" si="8">J2+14</f>
        <v>43056</v>
      </c>
      <c r="K7" s="71"/>
      <c r="L7" s="71">
        <f t="shared" ref="L7" si="9">L2+14</f>
        <v>43057</v>
      </c>
      <c r="M7" s="71"/>
      <c r="N7" s="71">
        <f t="shared" ref="N7" si="10">N2+14</f>
        <v>43058</v>
      </c>
      <c r="O7" s="71"/>
    </row>
    <row r="8" spans="1:15">
      <c r="A8" s="73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5" t="s">
        <v>57</v>
      </c>
      <c r="B1" s="75"/>
      <c r="C1" s="75"/>
      <c r="D1" s="75"/>
      <c r="E1" s="75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6" t="s">
        <v>59</v>
      </c>
      <c r="B2" s="74">
        <f>DATE(2017,10,23)</f>
        <v>43031</v>
      </c>
      <c r="C2" s="74"/>
      <c r="D2" s="74">
        <f>SUM(B2+1)</f>
        <v>43032</v>
      </c>
      <c r="E2" s="74"/>
      <c r="F2" s="74">
        <f t="shared" ref="F2" si="0">SUM(D2+1)</f>
        <v>43033</v>
      </c>
      <c r="G2" s="74"/>
      <c r="H2" s="74">
        <f>SUM(F2+1)</f>
        <v>43034</v>
      </c>
      <c r="I2" s="74"/>
      <c r="J2" s="74">
        <f t="shared" ref="J2" si="1">SUM(H2+1)</f>
        <v>43035</v>
      </c>
      <c r="K2" s="74"/>
      <c r="L2" s="74">
        <f t="shared" ref="L2" si="2">SUM(J2+1)</f>
        <v>43036</v>
      </c>
      <c r="M2" s="74"/>
      <c r="N2" s="74">
        <f t="shared" ref="N2" si="3">SUM(L2+1)</f>
        <v>43037</v>
      </c>
      <c r="O2" s="74"/>
    </row>
    <row r="3" spans="1:15" ht="30" customHeight="1">
      <c r="A3" s="76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75" t="s">
        <v>260</v>
      </c>
      <c r="B6" s="75"/>
      <c r="C6" s="75"/>
      <c r="D6" s="75"/>
      <c r="E6" s="75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6" t="s">
        <v>59</v>
      </c>
      <c r="B7" s="74">
        <f>B2+7</f>
        <v>43038</v>
      </c>
      <c r="C7" s="74"/>
      <c r="D7" s="74">
        <f>D2+7</f>
        <v>43039</v>
      </c>
      <c r="E7" s="74"/>
      <c r="F7" s="74">
        <f>F2+7</f>
        <v>43040</v>
      </c>
      <c r="G7" s="74"/>
      <c r="H7" s="74">
        <f>H2+7</f>
        <v>43041</v>
      </c>
      <c r="I7" s="74"/>
      <c r="J7" s="74">
        <f>J2+7</f>
        <v>43042</v>
      </c>
      <c r="K7" s="74"/>
      <c r="L7" s="74">
        <f>L2+7</f>
        <v>43043</v>
      </c>
      <c r="M7" s="74"/>
      <c r="N7" s="74">
        <f>N2+7</f>
        <v>43044</v>
      </c>
      <c r="O7" s="74"/>
    </row>
    <row r="8" spans="1:15" ht="30" customHeight="1">
      <c r="A8" s="76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5" t="s">
        <v>57</v>
      </c>
      <c r="B1" s="75"/>
      <c r="C1" s="75"/>
      <c r="D1" s="75"/>
      <c r="E1" s="75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6" t="s">
        <v>59</v>
      </c>
      <c r="B2" s="74">
        <f>DATE(2017,10,16)</f>
        <v>43024</v>
      </c>
      <c r="C2" s="74"/>
      <c r="D2" s="74">
        <f>SUM(B2+1)</f>
        <v>43025</v>
      </c>
      <c r="E2" s="74"/>
      <c r="F2" s="74">
        <f t="shared" ref="F2" si="0">SUM(D2+1)</f>
        <v>43026</v>
      </c>
      <c r="G2" s="74"/>
      <c r="H2" s="74">
        <f>SUM(F2+1)</f>
        <v>43027</v>
      </c>
      <c r="I2" s="74"/>
      <c r="J2" s="74">
        <f t="shared" ref="J2" si="1">SUM(H2+1)</f>
        <v>43028</v>
      </c>
      <c r="K2" s="74"/>
      <c r="L2" s="74">
        <f t="shared" ref="L2" si="2">SUM(J2+1)</f>
        <v>43029</v>
      </c>
      <c r="M2" s="74"/>
      <c r="N2" s="74">
        <f t="shared" ref="N2" si="3">SUM(L2+1)</f>
        <v>43030</v>
      </c>
      <c r="O2" s="74"/>
    </row>
    <row r="3" spans="1:15" ht="30" customHeight="1">
      <c r="A3" s="76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75" t="s">
        <v>260</v>
      </c>
      <c r="B6" s="75"/>
      <c r="C6" s="75"/>
      <c r="D6" s="75"/>
      <c r="E6" s="75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6" t="s">
        <v>59</v>
      </c>
      <c r="B7" s="74">
        <f>B2+7</f>
        <v>43031</v>
      </c>
      <c r="C7" s="74"/>
      <c r="D7" s="74">
        <f>D2+7</f>
        <v>43032</v>
      </c>
      <c r="E7" s="74"/>
      <c r="F7" s="74">
        <f>F2+7</f>
        <v>43033</v>
      </c>
      <c r="G7" s="74"/>
      <c r="H7" s="74">
        <f>H2+7</f>
        <v>43034</v>
      </c>
      <c r="I7" s="74"/>
      <c r="J7" s="74">
        <f>J2+7</f>
        <v>43035</v>
      </c>
      <c r="K7" s="74"/>
      <c r="L7" s="74">
        <f>L2+7</f>
        <v>43036</v>
      </c>
      <c r="M7" s="74"/>
      <c r="N7" s="74">
        <f>N2+7</f>
        <v>43037</v>
      </c>
      <c r="O7" s="74"/>
    </row>
    <row r="8" spans="1:15" ht="30" customHeight="1">
      <c r="A8" s="76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5" t="s">
        <v>57</v>
      </c>
      <c r="B1" s="75"/>
      <c r="C1" s="75"/>
      <c r="D1" s="75"/>
      <c r="E1" s="75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DATE(2017,10,9)</f>
        <v>43017</v>
      </c>
      <c r="C2" s="74"/>
      <c r="D2" s="74">
        <f>SUM(B2+1)</f>
        <v>43018</v>
      </c>
      <c r="E2" s="74"/>
      <c r="F2" s="74">
        <f t="shared" ref="F2" si="0">SUM(D2+1)</f>
        <v>43019</v>
      </c>
      <c r="G2" s="74"/>
      <c r="H2" s="74">
        <f>SUM(F2+1)</f>
        <v>43020</v>
      </c>
      <c r="I2" s="74"/>
      <c r="J2" s="74">
        <f t="shared" ref="J2" si="1">SUM(H2+1)</f>
        <v>43021</v>
      </c>
      <c r="K2" s="74"/>
      <c r="L2" s="74">
        <f t="shared" ref="L2" si="2">SUM(J2+1)</f>
        <v>43022</v>
      </c>
      <c r="M2" s="74"/>
      <c r="N2" s="74">
        <f t="shared" ref="N2" si="3">SUM(L2+1)</f>
        <v>43023</v>
      </c>
      <c r="O2" s="74"/>
    </row>
    <row r="3" spans="1:15">
      <c r="A3" s="76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75" t="s">
        <v>260</v>
      </c>
      <c r="B6" s="75"/>
      <c r="C6" s="75"/>
      <c r="D6" s="75"/>
      <c r="E6" s="75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43024</v>
      </c>
      <c r="C7" s="74"/>
      <c r="D7" s="74">
        <f>D2+7</f>
        <v>43025</v>
      </c>
      <c r="E7" s="74"/>
      <c r="F7" s="74">
        <f>F2+7</f>
        <v>43026</v>
      </c>
      <c r="G7" s="74"/>
      <c r="H7" s="74">
        <f>H2+7</f>
        <v>43027</v>
      </c>
      <c r="I7" s="74"/>
      <c r="J7" s="74">
        <f>J2+7</f>
        <v>43028</v>
      </c>
      <c r="K7" s="74"/>
      <c r="L7" s="74">
        <f>L2+7</f>
        <v>43029</v>
      </c>
      <c r="M7" s="74"/>
      <c r="N7" s="74">
        <f>N2+7</f>
        <v>43030</v>
      </c>
      <c r="O7" s="74"/>
    </row>
    <row r="8" spans="1:15">
      <c r="A8" s="76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2" t="s">
        <v>96</v>
      </c>
      <c r="B1" s="72"/>
      <c r="C1" s="72"/>
      <c r="D1" s="72"/>
      <c r="E1" s="72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73" t="s">
        <v>59</v>
      </c>
      <c r="B2" s="71">
        <f>DATE(2017,9,25)</f>
        <v>43003</v>
      </c>
      <c r="C2" s="71"/>
      <c r="D2" s="71">
        <f>SUM(B2+1)</f>
        <v>43004</v>
      </c>
      <c r="E2" s="71"/>
      <c r="F2" s="71">
        <f t="shared" ref="F2" si="0">SUM(D2+1)</f>
        <v>43005</v>
      </c>
      <c r="G2" s="71"/>
      <c r="H2" s="71">
        <f t="shared" ref="H2" si="1">SUM(F2+1)</f>
        <v>43006</v>
      </c>
      <c r="I2" s="71"/>
      <c r="J2" s="71">
        <f t="shared" ref="J2" si="2">SUM(H2+1)</f>
        <v>43007</v>
      </c>
      <c r="K2" s="71"/>
      <c r="L2" s="71">
        <f t="shared" ref="L2" si="3">SUM(J2+1)</f>
        <v>43008</v>
      </c>
      <c r="M2" s="71"/>
      <c r="N2" s="71">
        <f t="shared" ref="N2" si="4">SUM(L2+1)</f>
        <v>43009</v>
      </c>
      <c r="O2" s="71"/>
    </row>
    <row r="3" spans="1:15">
      <c r="A3" s="73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72" t="s">
        <v>57</v>
      </c>
      <c r="B6" s="72"/>
      <c r="C6" s="72"/>
      <c r="D6" s="72"/>
      <c r="E6" s="72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73" t="s">
        <v>59</v>
      </c>
      <c r="B7" s="71">
        <f>B2+14</f>
        <v>43017</v>
      </c>
      <c r="C7" s="71"/>
      <c r="D7" s="71">
        <f t="shared" ref="D7" si="5">D2+14</f>
        <v>43018</v>
      </c>
      <c r="E7" s="71"/>
      <c r="F7" s="71">
        <f t="shared" ref="F7" si="6">F2+14</f>
        <v>43019</v>
      </c>
      <c r="G7" s="71"/>
      <c r="H7" s="71">
        <f t="shared" ref="H7" si="7">H2+14</f>
        <v>43020</v>
      </c>
      <c r="I7" s="71"/>
      <c r="J7" s="71">
        <f t="shared" ref="J7" si="8">J2+14</f>
        <v>43021</v>
      </c>
      <c r="K7" s="71"/>
      <c r="L7" s="71">
        <f t="shared" ref="L7" si="9">L2+14</f>
        <v>43022</v>
      </c>
      <c r="M7" s="71"/>
      <c r="N7" s="71">
        <f t="shared" ref="N7" si="10">N2+14</f>
        <v>43023</v>
      </c>
      <c r="O7" s="71"/>
    </row>
    <row r="8" spans="1:15">
      <c r="A8" s="73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78" t="s">
        <v>96</v>
      </c>
      <c r="B1" s="78"/>
      <c r="C1" s="78"/>
      <c r="D1" s="78"/>
      <c r="E1" s="78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79" t="s">
        <v>59</v>
      </c>
      <c r="B2" s="77">
        <f>DATE(2017,9,18)</f>
        <v>42996</v>
      </c>
      <c r="C2" s="77"/>
      <c r="D2" s="77">
        <f>SUM(B2+1)</f>
        <v>42997</v>
      </c>
      <c r="E2" s="77"/>
      <c r="F2" s="77">
        <f t="shared" ref="F2" si="0">SUM(D2+1)</f>
        <v>42998</v>
      </c>
      <c r="G2" s="77"/>
      <c r="H2" s="77">
        <f t="shared" ref="H2" si="1">SUM(F2+1)</f>
        <v>42999</v>
      </c>
      <c r="I2" s="77"/>
      <c r="J2" s="77">
        <f t="shared" ref="J2" si="2">SUM(H2+1)</f>
        <v>43000</v>
      </c>
      <c r="K2" s="77"/>
      <c r="L2" s="77">
        <f t="shared" ref="L2" si="3">SUM(J2+1)</f>
        <v>43001</v>
      </c>
      <c r="M2" s="77"/>
      <c r="N2" s="77">
        <f t="shared" ref="N2" si="4">SUM(L2+1)</f>
        <v>43002</v>
      </c>
      <c r="O2" s="77"/>
    </row>
    <row r="3" spans="1:15">
      <c r="A3" s="79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78" t="s">
        <v>57</v>
      </c>
      <c r="B6" s="78"/>
      <c r="C6" s="78"/>
      <c r="D6" s="78"/>
      <c r="E6" s="78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79" t="s">
        <v>59</v>
      </c>
      <c r="B7" s="77">
        <f>B2+7</f>
        <v>43003</v>
      </c>
      <c r="C7" s="77"/>
      <c r="D7" s="77">
        <f>D2+7</f>
        <v>43004</v>
      </c>
      <c r="E7" s="77"/>
      <c r="F7" s="77">
        <f t="shared" ref="F7" si="5">F2+7</f>
        <v>43005</v>
      </c>
      <c r="G7" s="77"/>
      <c r="H7" s="77">
        <f t="shared" ref="H7" si="6">H2+7</f>
        <v>43006</v>
      </c>
      <c r="I7" s="77"/>
      <c r="J7" s="77">
        <f t="shared" ref="J7" si="7">J2+7</f>
        <v>43007</v>
      </c>
      <c r="K7" s="77"/>
      <c r="L7" s="77">
        <f t="shared" ref="L7" si="8">L2+7</f>
        <v>43008</v>
      </c>
      <c r="M7" s="77"/>
      <c r="N7" s="77">
        <f t="shared" ref="N7" si="9">N2+7</f>
        <v>43009</v>
      </c>
      <c r="O7" s="77"/>
    </row>
    <row r="8" spans="1:15">
      <c r="A8" s="79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DATE(2017,9,11)</f>
        <v>42989</v>
      </c>
      <c r="C2" s="74"/>
      <c r="D2" s="74">
        <f>SUM(B2+1)</f>
        <v>42990</v>
      </c>
      <c r="E2" s="74"/>
      <c r="F2" s="74">
        <f t="shared" ref="F2" si="0">SUM(D2+1)</f>
        <v>42991</v>
      </c>
      <c r="G2" s="74"/>
      <c r="H2" s="74">
        <f t="shared" ref="H2" si="1">SUM(F2+1)</f>
        <v>42992</v>
      </c>
      <c r="I2" s="74"/>
      <c r="J2" s="74">
        <f t="shared" ref="J2" si="2">SUM(H2+1)</f>
        <v>42993</v>
      </c>
      <c r="K2" s="74"/>
      <c r="L2" s="74">
        <f t="shared" ref="L2" si="3">SUM(J2+1)</f>
        <v>42994</v>
      </c>
      <c r="M2" s="74"/>
      <c r="N2" s="74">
        <f t="shared" ref="N2" si="4">SUM(L2+1)</f>
        <v>42995</v>
      </c>
      <c r="O2" s="74"/>
    </row>
    <row r="3" spans="1:15">
      <c r="A3" s="76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42996</v>
      </c>
      <c r="C7" s="74"/>
      <c r="D7" s="74">
        <f>D2+7</f>
        <v>42997</v>
      </c>
      <c r="E7" s="74"/>
      <c r="F7" s="74">
        <f t="shared" ref="F7" si="5">F2+7</f>
        <v>42998</v>
      </c>
      <c r="G7" s="74"/>
      <c r="H7" s="74">
        <f t="shared" ref="H7" si="6">H2+7</f>
        <v>42999</v>
      </c>
      <c r="I7" s="74"/>
      <c r="J7" s="74">
        <f t="shared" ref="J7" si="7">J2+7</f>
        <v>43000</v>
      </c>
      <c r="K7" s="74"/>
      <c r="L7" s="74">
        <f t="shared" ref="L7" si="8">L2+7</f>
        <v>43001</v>
      </c>
      <c r="M7" s="74"/>
      <c r="N7" s="74">
        <f t="shared" ref="N7" si="9">N2+7</f>
        <v>43002</v>
      </c>
      <c r="O7" s="74"/>
    </row>
    <row r="8" spans="1:15">
      <c r="A8" s="76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11-17</vt:lpstr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2017-11-16T14:44:11Z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