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N35" i="24" l="1"/>
  <c r="L35" i="24"/>
  <c r="J35" i="24"/>
  <c r="H35" i="24"/>
  <c r="F35" i="24"/>
  <c r="D35" i="24"/>
  <c r="B35" i="24"/>
  <c r="G34" i="24"/>
  <c r="N31" i="24" l="1"/>
  <c r="L31" i="24"/>
  <c r="J31" i="24"/>
  <c r="H31" i="24"/>
  <c r="F31" i="24"/>
  <c r="D31" i="24"/>
  <c r="B31" i="24"/>
  <c r="G30" i="24"/>
  <c r="N27" i="24" l="1"/>
  <c r="D27" i="24"/>
  <c r="F27" i="24"/>
  <c r="H27" i="24"/>
  <c r="J27" i="24"/>
  <c r="L27" i="24"/>
  <c r="B27" i="24"/>
  <c r="G26" i="24"/>
  <c r="D23" i="24" l="1"/>
  <c r="F23" i="24"/>
  <c r="H23" i="24"/>
  <c r="J23" i="24"/>
  <c r="L23" i="24"/>
  <c r="N23" i="24"/>
  <c r="B23" i="24"/>
  <c r="G22" i="24"/>
  <c r="N18" i="24"/>
  <c r="L18" i="24"/>
  <c r="N12" i="24"/>
  <c r="L12" i="24"/>
  <c r="N7" i="24"/>
  <c r="L7" i="24"/>
  <c r="J18" i="24"/>
  <c r="H18" i="24"/>
  <c r="F18" i="24"/>
  <c r="D18" i="24"/>
  <c r="B18" i="24"/>
  <c r="G17" i="24"/>
  <c r="J12" i="24" l="1"/>
  <c r="H12" i="24"/>
  <c r="F12" i="24"/>
  <c r="D12" i="24"/>
  <c r="B12" i="24"/>
  <c r="G11" i="24"/>
  <c r="B2" i="24"/>
  <c r="D2" i="24"/>
  <c r="F2" i="24"/>
  <c r="H2" i="24"/>
  <c r="J2" i="24"/>
  <c r="L2" i="24"/>
  <c r="N2" i="24"/>
  <c r="J7" i="24"/>
  <c r="H7" i="24"/>
  <c r="F7" i="24"/>
  <c r="D7" i="24"/>
  <c r="B7" i="24"/>
  <c r="G6" i="24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/>
  <c r="H85" i="23"/>
  <c r="J85" i="23"/>
  <c r="L85" i="23"/>
  <c r="N85" i="23"/>
  <c r="D81" i="23"/>
  <c r="F81" i="23"/>
  <c r="H81" i="23"/>
  <c r="J81" i="23"/>
  <c r="L81" i="23"/>
  <c r="N81" i="23"/>
  <c r="C41" i="23"/>
  <c r="B7" i="23"/>
  <c r="B12" i="23"/>
  <c r="G4" i="23"/>
  <c r="G6" i="23"/>
  <c r="H6" i="23"/>
  <c r="I6" i="23"/>
  <c r="J6" i="23"/>
  <c r="K6" i="23"/>
  <c r="L6" i="23"/>
  <c r="M6" i="23"/>
  <c r="G7" i="23"/>
  <c r="H7" i="23"/>
  <c r="I7" i="23"/>
  <c r="J7" i="23"/>
  <c r="K7" i="23"/>
  <c r="L7" i="23"/>
  <c r="M7" i="23"/>
  <c r="G8" i="23"/>
  <c r="H8" i="23"/>
  <c r="I8" i="23"/>
  <c r="J8" i="23"/>
  <c r="K8" i="23"/>
  <c r="L8" i="23"/>
  <c r="M8" i="23"/>
  <c r="G9" i="23"/>
  <c r="H9" i="23"/>
  <c r="I9" i="23"/>
  <c r="J9" i="23"/>
  <c r="K9" i="23"/>
  <c r="L9" i="23"/>
  <c r="M9" i="23"/>
  <c r="G10" i="23"/>
  <c r="H10" i="23"/>
  <c r="I10" i="23"/>
  <c r="J10" i="23"/>
  <c r="K10" i="23"/>
  <c r="L10" i="23"/>
  <c r="M10" i="23"/>
  <c r="G11" i="23"/>
  <c r="H11" i="23"/>
  <c r="I11" i="23"/>
  <c r="J11" i="23"/>
  <c r="K11" i="23"/>
  <c r="L11" i="23"/>
  <c r="M11" i="23"/>
  <c r="F3" i="23"/>
  <c r="E3" i="23"/>
  <c r="E2" i="23"/>
  <c r="B6" i="23"/>
  <c r="B11" i="23"/>
  <c r="B17" i="23"/>
  <c r="C41" i="22"/>
  <c r="B7" i="22"/>
  <c r="B12" i="22"/>
  <c r="B6" i="22"/>
  <c r="G4" i="22"/>
  <c r="G6" i="22"/>
  <c r="H6" i="22"/>
  <c r="I6" i="22"/>
  <c r="J6" i="22"/>
  <c r="K6" i="22"/>
  <c r="L6" i="22"/>
  <c r="M6" i="22"/>
  <c r="G7" i="22"/>
  <c r="H7" i="22"/>
  <c r="I7" i="22"/>
  <c r="J7" i="22"/>
  <c r="K7" i="22"/>
  <c r="L7" i="22"/>
  <c r="M7" i="22"/>
  <c r="G8" i="22"/>
  <c r="H8" i="22"/>
  <c r="I8" i="22"/>
  <c r="J8" i="22"/>
  <c r="K8" i="22"/>
  <c r="L8" i="22"/>
  <c r="M8" i="22"/>
  <c r="G9" i="22"/>
  <c r="H9" i="22"/>
  <c r="I9" i="22"/>
  <c r="J9" i="22"/>
  <c r="K9" i="22"/>
  <c r="L9" i="22"/>
  <c r="M9" i="22"/>
  <c r="G10" i="22"/>
  <c r="H10" i="22"/>
  <c r="I10" i="22"/>
  <c r="J10" i="22"/>
  <c r="K10" i="22"/>
  <c r="L10" i="22"/>
  <c r="M10" i="22"/>
  <c r="G11" i="22"/>
  <c r="H11" i="22"/>
  <c r="I11" i="22"/>
  <c r="J11" i="22"/>
  <c r="K11" i="22"/>
  <c r="L11" i="22"/>
  <c r="M11" i="22"/>
  <c r="F3" i="22"/>
  <c r="E3" i="22"/>
  <c r="E2" i="22"/>
  <c r="B16" i="23"/>
  <c r="B22" i="23"/>
  <c r="B11" i="22"/>
  <c r="B17" i="22"/>
  <c r="C41" i="21"/>
  <c r="B7" i="21"/>
  <c r="B12" i="21"/>
  <c r="G4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G8" i="21"/>
  <c r="H8" i="21"/>
  <c r="I8" i="21"/>
  <c r="J8" i="21"/>
  <c r="K8" i="21"/>
  <c r="L8" i="21"/>
  <c r="M8" i="21"/>
  <c r="G9" i="21"/>
  <c r="H9" i="21"/>
  <c r="I9" i="21"/>
  <c r="J9" i="21"/>
  <c r="K9" i="21"/>
  <c r="L9" i="21"/>
  <c r="M9" i="21"/>
  <c r="G10" i="21"/>
  <c r="H10" i="21"/>
  <c r="I10" i="21"/>
  <c r="J10" i="21"/>
  <c r="K10" i="21"/>
  <c r="L10" i="21"/>
  <c r="M10" i="21"/>
  <c r="G11" i="21"/>
  <c r="H11" i="21"/>
  <c r="I11" i="21"/>
  <c r="J11" i="21"/>
  <c r="K11" i="21"/>
  <c r="L11" i="21"/>
  <c r="M11" i="21"/>
  <c r="F3" i="21"/>
  <c r="E3" i="21"/>
  <c r="E2" i="21"/>
  <c r="B21" i="23"/>
  <c r="B27" i="23"/>
  <c r="B16" i="22"/>
  <c r="B22" i="22"/>
  <c r="B17" i="21"/>
  <c r="B22" i="21"/>
  <c r="B11" i="21"/>
  <c r="B6" i="21"/>
  <c r="C41" i="20"/>
  <c r="B7" i="20"/>
  <c r="B12" i="20"/>
  <c r="G4" i="20"/>
  <c r="G6" i="20"/>
  <c r="H6" i="20"/>
  <c r="I6" i="20"/>
  <c r="J6" i="20"/>
  <c r="K6" i="20"/>
  <c r="L6" i="20"/>
  <c r="M6" i="20"/>
  <c r="G7" i="20"/>
  <c r="H7" i="20"/>
  <c r="I7" i="20"/>
  <c r="J7" i="20"/>
  <c r="K7" i="20"/>
  <c r="L7" i="20"/>
  <c r="M7" i="20"/>
  <c r="G8" i="20"/>
  <c r="H8" i="20"/>
  <c r="I8" i="20"/>
  <c r="J8" i="20"/>
  <c r="K8" i="20"/>
  <c r="L8" i="20"/>
  <c r="M8" i="20"/>
  <c r="G9" i="20"/>
  <c r="H9" i="20"/>
  <c r="I9" i="20"/>
  <c r="J9" i="20"/>
  <c r="K9" i="20"/>
  <c r="L9" i="20"/>
  <c r="M9" i="20"/>
  <c r="G10" i="20"/>
  <c r="H10" i="20"/>
  <c r="I10" i="20"/>
  <c r="J10" i="20"/>
  <c r="K10" i="20"/>
  <c r="L10" i="20"/>
  <c r="M10" i="20"/>
  <c r="G11" i="20"/>
  <c r="H11" i="20"/>
  <c r="I11" i="20"/>
  <c r="J11" i="20"/>
  <c r="K11" i="20"/>
  <c r="L11" i="20"/>
  <c r="M11" i="20"/>
  <c r="F3" i="20"/>
  <c r="E3" i="20"/>
  <c r="E2" i="20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/>
  <c r="G4" i="19"/>
  <c r="G6" i="19"/>
  <c r="H6" i="19"/>
  <c r="I6" i="19"/>
  <c r="J6" i="19"/>
  <c r="K6" i="19"/>
  <c r="L6" i="19"/>
  <c r="M6" i="19"/>
  <c r="G7" i="19"/>
  <c r="H7" i="19"/>
  <c r="I7" i="19"/>
  <c r="J7" i="19"/>
  <c r="K7" i="19"/>
  <c r="L7" i="19"/>
  <c r="M7" i="19"/>
  <c r="G8" i="19"/>
  <c r="H8" i="19"/>
  <c r="I8" i="19"/>
  <c r="J8" i="19"/>
  <c r="K8" i="19"/>
  <c r="L8" i="19"/>
  <c r="M8" i="19"/>
  <c r="G9" i="19"/>
  <c r="H9" i="19"/>
  <c r="I9" i="19"/>
  <c r="J9" i="19"/>
  <c r="K9" i="19"/>
  <c r="L9" i="19"/>
  <c r="M9" i="19"/>
  <c r="G10" i="19"/>
  <c r="H10" i="19"/>
  <c r="I10" i="19"/>
  <c r="J10" i="19"/>
  <c r="K10" i="19"/>
  <c r="L10" i="19"/>
  <c r="M10" i="19"/>
  <c r="G11" i="19"/>
  <c r="H11" i="19"/>
  <c r="I11" i="19"/>
  <c r="J11" i="19"/>
  <c r="K11" i="19"/>
  <c r="L11" i="19"/>
  <c r="M11" i="19"/>
  <c r="F3" i="19"/>
  <c r="E3" i="19"/>
  <c r="E2" i="19"/>
  <c r="B31" i="23"/>
  <c r="B37" i="23"/>
  <c r="B26" i="22"/>
  <c r="B32" i="22"/>
  <c r="B32" i="21"/>
  <c r="B26" i="21"/>
  <c r="B16" i="20"/>
  <c r="B22" i="20"/>
  <c r="B17" i="19"/>
  <c r="B22" i="19"/>
  <c r="B11" i="19"/>
  <c r="B6" i="19"/>
  <c r="B16" i="19"/>
  <c r="E41" i="9"/>
  <c r="C41" i="9"/>
  <c r="G4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E3" i="9"/>
  <c r="E2" i="9"/>
  <c r="B7" i="9"/>
  <c r="C41" i="8"/>
  <c r="E41" i="8"/>
  <c r="G4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E3" i="8"/>
  <c r="E2" i="8"/>
  <c r="B7" i="8"/>
  <c r="C41" i="7"/>
  <c r="E41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G10" i="7"/>
  <c r="H10" i="7"/>
  <c r="I10" i="7"/>
  <c r="J10" i="7"/>
  <c r="K10" i="7"/>
  <c r="L10" i="7"/>
  <c r="M10" i="7"/>
  <c r="G11" i="7"/>
  <c r="H11" i="7"/>
  <c r="I11" i="7"/>
  <c r="J11" i="7"/>
  <c r="K11" i="7"/>
  <c r="L11" i="7"/>
  <c r="M11" i="7"/>
  <c r="G4" i="7"/>
  <c r="E3" i="7"/>
  <c r="E2" i="7"/>
  <c r="B7" i="7"/>
  <c r="B6" i="7"/>
  <c r="C41" i="6"/>
  <c r="E41" i="6"/>
  <c r="G4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E3" i="6"/>
  <c r="E2" i="6"/>
  <c r="B7" i="6"/>
  <c r="B12" i="6"/>
  <c r="C41" i="5"/>
  <c r="E41" i="5"/>
  <c r="G4" i="5"/>
  <c r="G6" i="5"/>
  <c r="H6" i="5"/>
  <c r="I6" i="5"/>
  <c r="J6" i="5"/>
  <c r="K6" i="5"/>
  <c r="L6" i="5"/>
  <c r="M6" i="5"/>
  <c r="G7" i="5"/>
  <c r="H7" i="5"/>
  <c r="I7" i="5"/>
  <c r="J7" i="5"/>
  <c r="K7" i="5"/>
  <c r="L7" i="5"/>
  <c r="M7" i="5"/>
  <c r="G8" i="5"/>
  <c r="H8" i="5"/>
  <c r="I8" i="5"/>
  <c r="J8" i="5"/>
  <c r="K8" i="5"/>
  <c r="L8" i="5"/>
  <c r="M8" i="5"/>
  <c r="G9" i="5"/>
  <c r="H9" i="5"/>
  <c r="I9" i="5"/>
  <c r="J9" i="5"/>
  <c r="K9" i="5"/>
  <c r="L9" i="5"/>
  <c r="M9" i="5"/>
  <c r="G10" i="5"/>
  <c r="H10" i="5"/>
  <c r="I10" i="5"/>
  <c r="J10" i="5"/>
  <c r="K10" i="5"/>
  <c r="L10" i="5"/>
  <c r="M10" i="5"/>
  <c r="G11" i="5"/>
  <c r="H11" i="5"/>
  <c r="I11" i="5"/>
  <c r="J11" i="5"/>
  <c r="K11" i="5"/>
  <c r="L11" i="5"/>
  <c r="M11" i="5"/>
  <c r="E3" i="5"/>
  <c r="E2" i="5"/>
  <c r="B7" i="5"/>
  <c r="B6" i="5"/>
  <c r="C41" i="10"/>
  <c r="B7" i="10"/>
  <c r="B12" i="10"/>
  <c r="B6" i="10"/>
  <c r="G4" i="10"/>
  <c r="G6" i="10"/>
  <c r="H6" i="10"/>
  <c r="I6" i="10"/>
  <c r="J6" i="10"/>
  <c r="K6" i="10"/>
  <c r="L6" i="10"/>
  <c r="M6" i="10"/>
  <c r="G7" i="10"/>
  <c r="H7" i="10"/>
  <c r="I7" i="10"/>
  <c r="J7" i="10"/>
  <c r="K7" i="10"/>
  <c r="L7" i="10"/>
  <c r="M7" i="10"/>
  <c r="G8" i="10"/>
  <c r="H8" i="10"/>
  <c r="I8" i="10"/>
  <c r="J8" i="10"/>
  <c r="K8" i="10"/>
  <c r="L8" i="10"/>
  <c r="M8" i="10"/>
  <c r="G9" i="10"/>
  <c r="H9" i="10"/>
  <c r="I9" i="10"/>
  <c r="J9" i="10"/>
  <c r="K9" i="10"/>
  <c r="L9" i="10"/>
  <c r="M9" i="10"/>
  <c r="G10" i="10"/>
  <c r="H10" i="10"/>
  <c r="I10" i="10"/>
  <c r="J10" i="10"/>
  <c r="K10" i="10"/>
  <c r="L10" i="10"/>
  <c r="M10" i="10"/>
  <c r="G11" i="10"/>
  <c r="H11" i="10"/>
  <c r="I11" i="10"/>
  <c r="J11" i="10"/>
  <c r="K11" i="10"/>
  <c r="L11" i="10"/>
  <c r="M11" i="10"/>
  <c r="E3" i="10"/>
  <c r="E2" i="10"/>
  <c r="C41" i="12"/>
  <c r="B7" i="12"/>
  <c r="B6" i="12"/>
  <c r="G4" i="12"/>
  <c r="G6" i="12"/>
  <c r="H6" i="12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M8" i="12"/>
  <c r="G9" i="12"/>
  <c r="H9" i="12"/>
  <c r="I9" i="12"/>
  <c r="J9" i="12"/>
  <c r="K9" i="12"/>
  <c r="L9" i="12"/>
  <c r="M9" i="12"/>
  <c r="G10" i="12"/>
  <c r="H10" i="12"/>
  <c r="I10" i="12"/>
  <c r="J10" i="12"/>
  <c r="K10" i="12"/>
  <c r="L10" i="12"/>
  <c r="M10" i="12"/>
  <c r="G11" i="12"/>
  <c r="H11" i="12"/>
  <c r="I11" i="12"/>
  <c r="J11" i="12"/>
  <c r="K11" i="12"/>
  <c r="L11" i="12"/>
  <c r="M11" i="12"/>
  <c r="F3" i="12"/>
  <c r="E3" i="12"/>
  <c r="E2" i="12"/>
  <c r="C41" i="13"/>
  <c r="B7" i="13"/>
  <c r="B12" i="13"/>
  <c r="G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F3" i="13"/>
  <c r="E3" i="13"/>
  <c r="E2" i="13"/>
  <c r="C41" i="14"/>
  <c r="B7" i="14"/>
  <c r="B12" i="14"/>
  <c r="B6" i="14"/>
  <c r="G4" i="14"/>
  <c r="G6" i="14"/>
  <c r="H6" i="14"/>
  <c r="I6" i="14"/>
  <c r="J6" i="14"/>
  <c r="K6" i="14"/>
  <c r="L6" i="14"/>
  <c r="M6" i="14"/>
  <c r="G7" i="14"/>
  <c r="H7" i="14"/>
  <c r="I7" i="14"/>
  <c r="J7" i="14"/>
  <c r="K7" i="14"/>
  <c r="L7" i="14"/>
  <c r="M7" i="14"/>
  <c r="G8" i="14"/>
  <c r="H8" i="14"/>
  <c r="I8" i="14"/>
  <c r="J8" i="14"/>
  <c r="K8" i="14"/>
  <c r="L8" i="14"/>
  <c r="M8" i="14"/>
  <c r="G9" i="14"/>
  <c r="H9" i="14"/>
  <c r="I9" i="14"/>
  <c r="J9" i="14"/>
  <c r="K9" i="14"/>
  <c r="L9" i="14"/>
  <c r="M9" i="14"/>
  <c r="G10" i="14"/>
  <c r="H10" i="14"/>
  <c r="I10" i="14"/>
  <c r="J10" i="14"/>
  <c r="K10" i="14"/>
  <c r="L10" i="14"/>
  <c r="M10" i="14"/>
  <c r="G11" i="14"/>
  <c r="H11" i="14"/>
  <c r="I11" i="14"/>
  <c r="J11" i="14"/>
  <c r="K11" i="14"/>
  <c r="L11" i="14"/>
  <c r="M11" i="14"/>
  <c r="F3" i="14"/>
  <c r="E3" i="14"/>
  <c r="E2" i="14"/>
  <c r="C41" i="15"/>
  <c r="B7" i="15"/>
  <c r="B12" i="15"/>
  <c r="G4" i="15"/>
  <c r="G6" i="15"/>
  <c r="H6" i="15"/>
  <c r="I6" i="15"/>
  <c r="J6" i="15"/>
  <c r="K6" i="15"/>
  <c r="L6" i="15"/>
  <c r="M6" i="15"/>
  <c r="G7" i="15"/>
  <c r="H7" i="15"/>
  <c r="I7" i="15"/>
  <c r="J7" i="15"/>
  <c r="K7" i="15"/>
  <c r="L7" i="15"/>
  <c r="M7" i="15"/>
  <c r="G8" i="15"/>
  <c r="H8" i="15"/>
  <c r="I8" i="15"/>
  <c r="J8" i="15"/>
  <c r="K8" i="15"/>
  <c r="L8" i="15"/>
  <c r="M8" i="15"/>
  <c r="G9" i="15"/>
  <c r="H9" i="15"/>
  <c r="I9" i="15"/>
  <c r="J9" i="15"/>
  <c r="K9" i="15"/>
  <c r="L9" i="15"/>
  <c r="M9" i="15"/>
  <c r="G10" i="15"/>
  <c r="H10" i="15"/>
  <c r="I10" i="15"/>
  <c r="J10" i="15"/>
  <c r="K10" i="15"/>
  <c r="L10" i="15"/>
  <c r="M10" i="15"/>
  <c r="G11" i="15"/>
  <c r="H11" i="15"/>
  <c r="I11" i="15"/>
  <c r="J11" i="15"/>
  <c r="K11" i="15"/>
  <c r="L11" i="15"/>
  <c r="M11" i="15"/>
  <c r="F3" i="15"/>
  <c r="E3" i="15"/>
  <c r="E2" i="15"/>
  <c r="C41" i="16"/>
  <c r="B7" i="16"/>
  <c r="B12" i="16"/>
  <c r="G4" i="16"/>
  <c r="G6" i="16"/>
  <c r="H6" i="16"/>
  <c r="I6" i="16"/>
  <c r="J6" i="16"/>
  <c r="K6" i="16"/>
  <c r="L6" i="16"/>
  <c r="M6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F3" i="16"/>
  <c r="E3" i="16"/>
  <c r="E2" i="16"/>
  <c r="C41" i="17"/>
  <c r="B7" i="17"/>
  <c r="B6" i="17"/>
  <c r="G4" i="17"/>
  <c r="G6" i="17"/>
  <c r="H6" i="17"/>
  <c r="I6" i="17"/>
  <c r="J6" i="17"/>
  <c r="K6" i="17"/>
  <c r="L6" i="17"/>
  <c r="M6" i="17"/>
  <c r="G7" i="17"/>
  <c r="H7" i="17"/>
  <c r="I7" i="17"/>
  <c r="J7" i="17"/>
  <c r="K7" i="17"/>
  <c r="L7" i="17"/>
  <c r="M7" i="17"/>
  <c r="G8" i="17"/>
  <c r="H8" i="17"/>
  <c r="I8" i="17"/>
  <c r="J8" i="17"/>
  <c r="K8" i="17"/>
  <c r="L8" i="17"/>
  <c r="M8" i="17"/>
  <c r="G9" i="17"/>
  <c r="H9" i="17"/>
  <c r="I9" i="17"/>
  <c r="J9" i="17"/>
  <c r="K9" i="17"/>
  <c r="L9" i="17"/>
  <c r="M9" i="17"/>
  <c r="G10" i="17"/>
  <c r="H10" i="17"/>
  <c r="I10" i="17"/>
  <c r="J10" i="17"/>
  <c r="K10" i="17"/>
  <c r="L10" i="17"/>
  <c r="M10" i="17"/>
  <c r="G11" i="17"/>
  <c r="H11" i="17"/>
  <c r="I11" i="17"/>
  <c r="J11" i="17"/>
  <c r="K11" i="17"/>
  <c r="L11" i="17"/>
  <c r="M11" i="17"/>
  <c r="F3" i="17"/>
  <c r="E3" i="17"/>
  <c r="E2" i="17"/>
  <c r="C41" i="18"/>
  <c r="B7" i="18"/>
  <c r="B12" i="18"/>
  <c r="G4" i="18"/>
  <c r="G6" i="18"/>
  <c r="H6" i="18"/>
  <c r="I6" i="18"/>
  <c r="J6" i="18"/>
  <c r="K6" i="18"/>
  <c r="L6" i="18"/>
  <c r="M6" i="18"/>
  <c r="G7" i="18"/>
  <c r="H7" i="18"/>
  <c r="I7" i="18"/>
  <c r="J7" i="18"/>
  <c r="K7" i="18"/>
  <c r="L7" i="18"/>
  <c r="M7" i="18"/>
  <c r="G8" i="18"/>
  <c r="H8" i="18"/>
  <c r="I8" i="18"/>
  <c r="J8" i="18"/>
  <c r="K8" i="18"/>
  <c r="L8" i="18"/>
  <c r="M8" i="18"/>
  <c r="G9" i="18"/>
  <c r="H9" i="18"/>
  <c r="I9" i="18"/>
  <c r="J9" i="18"/>
  <c r="K9" i="18"/>
  <c r="L9" i="18"/>
  <c r="M9" i="18"/>
  <c r="G10" i="18"/>
  <c r="H10" i="18"/>
  <c r="I10" i="18"/>
  <c r="J10" i="18"/>
  <c r="K10" i="18"/>
  <c r="L10" i="18"/>
  <c r="M10" i="18"/>
  <c r="G11" i="18"/>
  <c r="H11" i="18"/>
  <c r="I11" i="18"/>
  <c r="J11" i="18"/>
  <c r="K11" i="18"/>
  <c r="L11" i="18"/>
  <c r="M11" i="18"/>
  <c r="F3" i="18"/>
  <c r="E3" i="18"/>
  <c r="E2" i="18"/>
  <c r="B44" i="23"/>
  <c r="B36" i="23"/>
  <c r="B17" i="10"/>
  <c r="B16" i="10"/>
  <c r="B11" i="10"/>
  <c r="B6" i="18"/>
  <c r="B12" i="17"/>
  <c r="B11" i="17"/>
  <c r="B31" i="22"/>
  <c r="B37" i="22"/>
  <c r="B31" i="21"/>
  <c r="B37" i="21"/>
  <c r="B17" i="15"/>
  <c r="B11" i="15"/>
  <c r="B12" i="8"/>
  <c r="B6" i="8"/>
  <c r="B12" i="12"/>
  <c r="B17" i="12"/>
  <c r="B12" i="5"/>
  <c r="B17" i="5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/>
  <c r="B73" i="23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/>
  <c r="B43" i="17"/>
  <c r="B74" i="22"/>
  <c r="B73" i="22"/>
  <c r="B68" i="22"/>
  <c r="B68" i="21"/>
  <c r="B74" i="21"/>
  <c r="B73" i="2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/>
  <c r="B53" i="17"/>
  <c r="B74" i="20"/>
  <c r="B73" i="20"/>
  <c r="B68" i="20"/>
  <c r="B68" i="19"/>
  <c r="B74" i="19"/>
  <c r="B73" i="19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/>
  <c r="B58" i="17"/>
  <c r="B68" i="15"/>
  <c r="B74" i="15"/>
  <c r="B73" i="15"/>
  <c r="B64" i="9"/>
  <c r="B58" i="9"/>
  <c r="B63" i="13"/>
  <c r="B69" i="13"/>
  <c r="B74" i="12"/>
  <c r="B73" i="12"/>
  <c r="B68" i="12"/>
  <c r="B63" i="6"/>
  <c r="B69" i="6"/>
  <c r="B74" i="10"/>
  <c r="B73" i="10"/>
  <c r="B68" i="10"/>
  <c r="B68" i="5"/>
  <c r="B74" i="5"/>
  <c r="B73" i="5"/>
  <c r="B58" i="7"/>
  <c r="B64" i="7"/>
  <c r="B63" i="18"/>
  <c r="B69" i="18"/>
  <c r="B63" i="8"/>
  <c r="B69" i="8"/>
  <c r="B69" i="14"/>
  <c r="B63" i="14"/>
  <c r="B63" i="16"/>
  <c r="B69" i="16"/>
  <c r="B69" i="17"/>
  <c r="B63" i="17"/>
  <c r="B68" i="8"/>
  <c r="B74" i="8"/>
  <c r="B73" i="8"/>
  <c r="B63" i="7"/>
  <c r="B69" i="7"/>
  <c r="B63" i="9"/>
  <c r="B69" i="9"/>
  <c r="B74" i="16"/>
  <c r="B73" i="16"/>
  <c r="B68" i="16"/>
  <c r="B68" i="18"/>
  <c r="B74" i="18"/>
  <c r="B73" i="18"/>
  <c r="B74" i="6"/>
  <c r="B73" i="6"/>
  <c r="B68" i="6"/>
  <c r="B68" i="13"/>
  <c r="B74" i="13"/>
  <c r="B73" i="13"/>
  <c r="B74" i="14"/>
  <c r="B73" i="14"/>
  <c r="B68" i="14"/>
  <c r="B74" i="17"/>
  <c r="B73" i="17"/>
  <c r="B68" i="17"/>
  <c r="B68" i="7"/>
  <c r="B74" i="7"/>
  <c r="B73" i="7"/>
  <c r="B74" i="9"/>
  <c r="B73" i="9"/>
  <c r="B68" i="9"/>
</calcChain>
</file>

<file path=xl/sharedStrings.xml><?xml version="1.0" encoding="utf-8"?>
<sst xmlns="http://schemas.openxmlformats.org/spreadsheetml/2006/main" count="1593" uniqueCount="188">
  <si>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</si>
  <si>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</si>
  <si>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</si>
  <si>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</si>
  <si>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</si>
  <si>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</si>
  <si>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</si>
  <si>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</si>
  <si>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</si>
  <si>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</si>
  <si>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</si>
  <si>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</si>
  <si>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</si>
  <si>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</si>
  <si>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</si>
  <si>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</si>
  <si>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</si>
  <si>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</si>
  <si>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</si>
  <si>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</si>
  <si>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</si>
  <si>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</si>
  <si>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</si>
  <si>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</si>
  <si>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</si>
  <si>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</si>
  <si>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</si>
  <si>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</si>
  <si>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</si>
  <si>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</si>
  <si>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</si>
  <si>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</si>
  <si>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</si>
  <si>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</si>
  <si>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</si>
  <si>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</si>
  <si>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</si>
  <si>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</si>
  <si>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</si>
  <si>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</si>
  <si>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</si>
  <si>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</si>
  <si>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</si>
  <si>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</si>
  <si>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</si>
  <si>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</si>
  <si>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</si>
  <si>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</si>
  <si>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</si>
  <si>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</si>
  <si>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</si>
  <si>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</si>
  <si>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</si>
  <si>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</si>
  <si>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</si>
  <si>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</si>
  <si>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</si>
  <si>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</si>
  <si>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</si>
  <si>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</si>
  <si>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</si>
  <si>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</si>
  <si>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</si>
  <si>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</si>
  <si>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</si>
  <si>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</si>
  <si>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</si>
  <si>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</si>
  <si>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</si>
  <si>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</si>
  <si>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</si>
  <si>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</si>
  <si>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</si>
  <si>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</si>
  <si>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</si>
  <si>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</si>
  <si>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</si>
  <si>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</si>
  <si>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</si>
  <si>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</si>
  <si>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</si>
  <si>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</si>
  <si>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</si>
  <si>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</si>
  <si>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</si>
  <si>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</si>
  <si>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</si>
  <si>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</si>
  <si>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</si>
  <si>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</si>
  <si>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</si>
  <si>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</si>
  <si>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</si>
  <si>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</si>
  <si>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</si>
  <si>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</si>
  <si>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</si>
  <si>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</si>
  <si>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</si>
  <si>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</si>
  <si>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</si>
  <si>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</si>
  <si>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</si>
  <si>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</si>
  <si>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</si>
  <si>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</si>
  <si>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</si>
  <si>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</si>
  <si>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</si>
  <si>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</si>
  <si>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</si>
  <si>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</si>
  <si>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</si>
  <si>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</si>
  <si>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</si>
  <si>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</si>
  <si>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</si>
  <si>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</si>
  <si>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</si>
  <si>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</si>
  <si>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</si>
  <si>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</si>
  <si>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</si>
  <si>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</si>
  <si>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</si>
  <si>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</si>
  <si>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</si>
  <si>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</si>
  <si>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</si>
  <si>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</si>
  <si>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</si>
  <si>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</si>
  <si>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</si>
  <si>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</si>
  <si>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</si>
  <si>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</si>
  <si>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</si>
  <si>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</si>
  <si>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</si>
  <si>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</si>
  <si>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</si>
  <si>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</si>
  <si>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人民银行无纸化标准立项材料编制</t>
    <phoneticPr fontId="20" type="noConversion"/>
  </si>
  <si>
    <t>农信银控标资料编辑</t>
    <phoneticPr fontId="20" type="noConversion"/>
  </si>
  <si>
    <t>2018年度计划</t>
    <phoneticPr fontId="20" type="noConversion"/>
  </si>
  <si>
    <t>四川宜宾银行方案讨论</t>
    <phoneticPr fontId="20" type="noConversion"/>
  </si>
  <si>
    <t>阳光村镇银行无纸化方案编制</t>
    <phoneticPr fontId="20" type="noConversion"/>
  </si>
  <si>
    <t>人民银行无纸化标准立项材料编制</t>
    <phoneticPr fontId="20" type="noConversion"/>
  </si>
  <si>
    <t>人民银行无纸化标准立项材料编制</t>
    <phoneticPr fontId="20" type="noConversion"/>
  </si>
  <si>
    <t>年终总结</t>
    <phoneticPr fontId="20" type="noConversion"/>
  </si>
  <si>
    <t>无纸化产品规划</t>
    <phoneticPr fontId="20" type="noConversion"/>
  </si>
  <si>
    <t>无纸化产品规划</t>
    <phoneticPr fontId="20" type="noConversion"/>
  </si>
  <si>
    <t>亚洲智慧银行峰会ppt编制</t>
    <phoneticPr fontId="20" type="noConversion"/>
  </si>
  <si>
    <t>阳光村镇银行峰会ppt编制</t>
    <phoneticPr fontId="20" type="noConversion"/>
  </si>
  <si>
    <t>亚洲智慧银行峰会ppt编制</t>
    <phoneticPr fontId="20" type="noConversion"/>
  </si>
  <si>
    <t>客户化开发登记排队表编制</t>
    <phoneticPr fontId="20" type="noConversion"/>
  </si>
  <si>
    <t>无纸化4.0需求澄清讨论会</t>
    <phoneticPr fontId="20" type="noConversion"/>
  </si>
  <si>
    <t>无纸化4.0需求整理</t>
    <phoneticPr fontId="20" type="noConversion"/>
  </si>
  <si>
    <t>无纸化4.0升级计划设计</t>
    <phoneticPr fontId="20" type="noConversion"/>
  </si>
  <si>
    <t>倒休</t>
    <phoneticPr fontId="20" type="noConversion"/>
  </si>
  <si>
    <t>松原村镇银行无纸化（外出）</t>
    <phoneticPr fontId="20" type="noConversion"/>
  </si>
  <si>
    <t>松原村镇银行无纸化（外出）</t>
    <phoneticPr fontId="20" type="noConversion"/>
  </si>
  <si>
    <t>阳光村镇银行交流会</t>
    <phoneticPr fontId="20" type="noConversion"/>
  </si>
  <si>
    <t>亚洲智慧银行峰会</t>
    <phoneticPr fontId="20" type="noConversion"/>
  </si>
  <si>
    <t>阳光村镇银行交流会
产品规划交流
市场二部2018年无纸化拓展规划</t>
    <phoneticPr fontId="20" type="noConversion"/>
  </si>
  <si>
    <t>市场三部2018年无纸化拓展规划</t>
    <phoneticPr fontId="20" type="noConversion"/>
  </si>
  <si>
    <t>市场五部2018年无纸化拓展规划</t>
    <phoneticPr fontId="20" type="noConversion"/>
  </si>
  <si>
    <t>无纸化4.0产品规划讨论</t>
    <phoneticPr fontId="20" type="noConversion"/>
  </si>
  <si>
    <t>甘肃农信无纸化交流</t>
    <phoneticPr fontId="20" type="noConversion"/>
  </si>
  <si>
    <t>客户化开发排队表，制定客户化开发响应流程</t>
    <phoneticPr fontId="20" type="noConversion"/>
  </si>
  <si>
    <t>民生银行实施方案交流</t>
    <phoneticPr fontId="20" type="noConversion"/>
  </si>
  <si>
    <t>李达</t>
    <phoneticPr fontId="20" type="noConversion"/>
  </si>
  <si>
    <t>周报
民生银行DCMS升级优化方案</t>
    <phoneticPr fontId="20" type="noConversion"/>
  </si>
  <si>
    <t>部门例会
pmp交流</t>
    <phoneticPr fontId="20" type="noConversion"/>
  </si>
  <si>
    <t>民生银行DCMS升级优化方案</t>
    <phoneticPr fontId="20" type="noConversion"/>
  </si>
  <si>
    <t>农信银平台整合方案编制前准备工作</t>
    <phoneticPr fontId="20" type="noConversion"/>
  </si>
  <si>
    <t>民生银行DCMS升级优化方案讨论（亦庄）</t>
    <phoneticPr fontId="20" type="noConversion"/>
  </si>
  <si>
    <t>民生银行DCMS升级优化方案讨论（亦庄）</t>
    <phoneticPr fontId="20" type="noConversion"/>
  </si>
  <si>
    <t>民生银行DCMS汇报</t>
    <phoneticPr fontId="20" type="noConversion"/>
  </si>
  <si>
    <t>农信银讨论</t>
    <phoneticPr fontId="20" type="noConversion"/>
  </si>
  <si>
    <t>农信银讨论</t>
    <phoneticPr fontId="20" type="noConversion"/>
  </si>
  <si>
    <t>农信银无纸化原子模块开发讨论</t>
    <phoneticPr fontId="20" type="noConversion"/>
  </si>
  <si>
    <t>团队管理、维护</t>
    <phoneticPr fontId="20" type="noConversion"/>
  </si>
  <si>
    <t>民生银行DCMS升级改造方案讨论</t>
    <phoneticPr fontId="20" type="noConversion"/>
  </si>
  <si>
    <t>民生银行DCMS升级改造方案编辑，分析2017年民生银行事故原因</t>
    <phoneticPr fontId="20" type="noConversion"/>
  </si>
  <si>
    <t>民生银行DCMS升级改造方案编辑</t>
    <phoneticPr fontId="20" type="noConversion"/>
  </si>
  <si>
    <t>春节</t>
    <phoneticPr fontId="20" type="noConversion"/>
  </si>
  <si>
    <t>年假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</si>
</sst>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40" fillId="6" borderId="44" xfId="0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182" fontId="40" fillId="6" borderId="43" xfId="0" applyNumberFormat="1" applyFont="1" applyFill="1" applyBorder="1" applyAlignment="1">
      <alignment horizontal="center" vertical="center" wrapText="1"/>
    </xf>
    <xf numFmtId="182" fontId="40" fillId="6" borderId="45" xfId="0" applyNumberFormat="1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5" xfId="0" applyFont="1" applyFill="1" applyBorder="1" applyAlignment="1">
      <alignment horizontal="center" vertical="center" wrapText="1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topLeftCell="A24" zoomScale="90" zoomScaleNormal="90" workbookViewId="0">
      <selection activeCell="L37" sqref="L37"/>
    </sheetView>
  </sheetViews>
  <sheetFormatPr defaultColWidth="9.125" defaultRowHeight="14.25" x14ac:dyDescent="0.2"/>
  <cols>
    <col min="1" max="1" width="2.875" style="3" customWidth="1"/>
    <col min="2" max="15" width="20.625" style="3" customWidth="1"/>
    <col min="16" max="16384" width="9.125" style="3"/>
  </cols>
  <sheetData>
    <row r="1" spans="1:15" s="100" customFormat="1" ht="33.75" customHeight="1" x14ac:dyDescent="0.15">
      <c r="A1" s="123" t="s">
        <v>138</v>
      </c>
      <c r="B1" s="123"/>
      <c r="C1" s="123"/>
      <c r="D1" s="123"/>
      <c r="E1" s="123"/>
      <c r="F1" s="107" t="s">
        <v>139</v>
      </c>
      <c r="G1" s="108">
        <f>WEEKNUM(B2)</f>
        <v>1</v>
      </c>
      <c r="H1" s="109"/>
      <c r="I1" s="109"/>
      <c r="J1" s="109"/>
      <c r="K1" s="109"/>
      <c r="L1" s="109"/>
      <c r="M1" s="109"/>
      <c r="N1" s="109"/>
      <c r="O1" s="109"/>
    </row>
    <row r="2" spans="1:15" s="100" customFormat="1" ht="30" customHeight="1" x14ac:dyDescent="0.15">
      <c r="A2" s="125" t="s">
        <v>133</v>
      </c>
      <c r="B2" s="126">
        <f>DATE(2018,1,1)</f>
        <v>43101</v>
      </c>
      <c r="C2" s="126"/>
      <c r="D2" s="126">
        <f>SUM(B2+1)</f>
        <v>43102</v>
      </c>
      <c r="E2" s="126"/>
      <c r="F2" s="126">
        <f>SUM(D2+1)</f>
        <v>43103</v>
      </c>
      <c r="G2" s="126"/>
      <c r="H2" s="126">
        <f>SUM(F2+1)</f>
        <v>43104</v>
      </c>
      <c r="I2" s="126"/>
      <c r="J2" s="126">
        <f t="shared" ref="J2" si="0">SUM(H2+1)</f>
        <v>43105</v>
      </c>
      <c r="K2" s="126"/>
      <c r="L2" s="126">
        <f t="shared" ref="L2" si="1">SUM(J2+1)</f>
        <v>43106</v>
      </c>
      <c r="M2" s="126"/>
      <c r="N2" s="126">
        <f t="shared" ref="N2" si="2">SUM(L2+1)</f>
        <v>43107</v>
      </c>
      <c r="O2" s="126"/>
    </row>
    <row r="3" spans="1:15" s="100" customFormat="1" ht="30" customHeight="1" x14ac:dyDescent="0.15">
      <c r="A3" s="125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12" customFormat="1" ht="60" customHeight="1" x14ac:dyDescent="0.15">
      <c r="A4" s="110" t="s">
        <v>141</v>
      </c>
      <c r="B4" s="110"/>
      <c r="C4" s="110"/>
      <c r="D4" s="110" t="s">
        <v>142</v>
      </c>
      <c r="E4" s="110" t="s">
        <v>142</v>
      </c>
      <c r="F4" s="110" t="s">
        <v>146</v>
      </c>
      <c r="G4" s="110" t="s">
        <v>146</v>
      </c>
      <c r="H4" s="110" t="s">
        <v>143</v>
      </c>
      <c r="I4" s="110" t="s">
        <v>143</v>
      </c>
      <c r="J4" s="110" t="s">
        <v>144</v>
      </c>
      <c r="K4" s="110" t="s">
        <v>145</v>
      </c>
      <c r="L4" s="110" t="s">
        <v>142</v>
      </c>
      <c r="M4" s="110" t="s">
        <v>147</v>
      </c>
      <c r="N4" s="110" t="s">
        <v>148</v>
      </c>
      <c r="O4" s="110" t="s">
        <v>142</v>
      </c>
    </row>
    <row r="5" spans="1:15" s="100" customFormat="1" ht="24" customHeight="1" x14ac:dyDescent="0.15"/>
    <row r="6" spans="1:15" s="100" customFormat="1" ht="33.75" customHeight="1" x14ac:dyDescent="0.15">
      <c r="A6" s="123" t="s">
        <v>140</v>
      </c>
      <c r="B6" s="123"/>
      <c r="C6" s="123"/>
      <c r="D6" s="123"/>
      <c r="E6" s="123"/>
      <c r="F6" s="107" t="s">
        <v>139</v>
      </c>
      <c r="G6" s="108">
        <f>WEEKNUM(B7)</f>
        <v>2</v>
      </c>
      <c r="H6" s="109"/>
      <c r="I6" s="109"/>
      <c r="J6" s="109"/>
      <c r="K6" s="109"/>
      <c r="L6" s="109"/>
      <c r="M6" s="109"/>
      <c r="N6" s="109"/>
      <c r="O6" s="109"/>
    </row>
    <row r="7" spans="1:15" s="100" customFormat="1" ht="30" customHeight="1" x14ac:dyDescent="0.15">
      <c r="A7" s="124" t="s">
        <v>133</v>
      </c>
      <c r="B7" s="122">
        <f>B2+7</f>
        <v>43108</v>
      </c>
      <c r="C7" s="122"/>
      <c r="D7" s="122">
        <f>D2+7</f>
        <v>43109</v>
      </c>
      <c r="E7" s="122"/>
      <c r="F7" s="122">
        <f>F2+7</f>
        <v>43110</v>
      </c>
      <c r="G7" s="122"/>
      <c r="H7" s="122">
        <f>H2+7</f>
        <v>43111</v>
      </c>
      <c r="I7" s="122"/>
      <c r="J7" s="122">
        <f>J2+7</f>
        <v>43112</v>
      </c>
      <c r="K7" s="122"/>
      <c r="L7" s="122">
        <f>L2+7</f>
        <v>43113</v>
      </c>
      <c r="M7" s="122"/>
      <c r="N7" s="122">
        <f>N2+7</f>
        <v>43114</v>
      </c>
      <c r="O7" s="122"/>
    </row>
    <row r="8" spans="1:15" s="100" customFormat="1" ht="30" customHeight="1" x14ac:dyDescent="0.15">
      <c r="A8" s="124"/>
      <c r="B8" s="113" t="s">
        <v>134</v>
      </c>
      <c r="C8" s="113" t="s">
        <v>135</v>
      </c>
      <c r="D8" s="113" t="s">
        <v>134</v>
      </c>
      <c r="E8" s="113" t="s">
        <v>135</v>
      </c>
      <c r="F8" s="113" t="s">
        <v>134</v>
      </c>
      <c r="G8" s="113" t="s">
        <v>135</v>
      </c>
      <c r="H8" s="113" t="s">
        <v>134</v>
      </c>
      <c r="I8" s="113" t="s">
        <v>135</v>
      </c>
      <c r="J8" s="113" t="s">
        <v>134</v>
      </c>
      <c r="K8" s="113" t="s">
        <v>135</v>
      </c>
      <c r="L8" s="113" t="s">
        <v>134</v>
      </c>
      <c r="M8" s="113" t="s">
        <v>135</v>
      </c>
      <c r="N8" s="113" t="s">
        <v>134</v>
      </c>
      <c r="O8" s="113" t="s">
        <v>135</v>
      </c>
    </row>
    <row r="9" spans="1:15" s="112" customFormat="1" ht="70.5" customHeight="1" x14ac:dyDescent="0.15">
      <c r="A9" s="110" t="s">
        <v>141</v>
      </c>
      <c r="B9" s="110" t="s">
        <v>149</v>
      </c>
      <c r="C9" s="110" t="s">
        <v>149</v>
      </c>
      <c r="D9" s="110" t="s">
        <v>142</v>
      </c>
      <c r="E9" s="110" t="s">
        <v>142</v>
      </c>
      <c r="F9" s="110" t="s">
        <v>150</v>
      </c>
      <c r="G9" s="110" t="s">
        <v>150</v>
      </c>
      <c r="H9" s="110" t="s">
        <v>150</v>
      </c>
      <c r="I9" s="110" t="s">
        <v>150</v>
      </c>
      <c r="J9" s="110" t="s">
        <v>150</v>
      </c>
      <c r="K9" s="110" t="s">
        <v>151</v>
      </c>
      <c r="L9" s="110"/>
      <c r="M9" s="110"/>
      <c r="N9" s="110"/>
      <c r="O9" s="111"/>
    </row>
    <row r="10" spans="1:15" s="100" customFormat="1" ht="13.5" x14ac:dyDescent="0.15"/>
    <row r="11" spans="1:15" s="100" customFormat="1" ht="33.75" customHeight="1" x14ac:dyDescent="0.15">
      <c r="A11" s="123" t="s">
        <v>140</v>
      </c>
      <c r="B11" s="123"/>
      <c r="C11" s="123"/>
      <c r="D11" s="123"/>
      <c r="E11" s="123"/>
      <c r="F11" s="107" t="s">
        <v>139</v>
      </c>
      <c r="G11" s="108">
        <f>WEEKNUM(B12)</f>
        <v>3</v>
      </c>
      <c r="H11" s="109"/>
      <c r="I11" s="109"/>
      <c r="J11" s="109"/>
      <c r="K11" s="109"/>
      <c r="L11" s="109"/>
      <c r="M11" s="109"/>
      <c r="N11" s="109"/>
      <c r="O11" s="109"/>
    </row>
    <row r="12" spans="1:15" s="100" customFormat="1" ht="30" customHeight="1" x14ac:dyDescent="0.15">
      <c r="A12" s="124" t="s">
        <v>133</v>
      </c>
      <c r="B12" s="122">
        <f>B7+7</f>
        <v>43115</v>
      </c>
      <c r="C12" s="122"/>
      <c r="D12" s="122">
        <f>D7+7</f>
        <v>43116</v>
      </c>
      <c r="E12" s="122"/>
      <c r="F12" s="122">
        <f>F7+7</f>
        <v>43117</v>
      </c>
      <c r="G12" s="122"/>
      <c r="H12" s="122">
        <f>H7+7</f>
        <v>43118</v>
      </c>
      <c r="I12" s="122"/>
      <c r="J12" s="122">
        <f>J7+7</f>
        <v>43119</v>
      </c>
      <c r="K12" s="122"/>
      <c r="L12" s="122">
        <f>L7+7</f>
        <v>43120</v>
      </c>
      <c r="M12" s="122"/>
      <c r="N12" s="122">
        <f>N7+7</f>
        <v>43121</v>
      </c>
      <c r="O12" s="122"/>
    </row>
    <row r="13" spans="1:15" s="100" customFormat="1" ht="30" customHeight="1" x14ac:dyDescent="0.15">
      <c r="A13" s="124"/>
      <c r="B13" s="113" t="s">
        <v>134</v>
      </c>
      <c r="C13" s="113" t="s">
        <v>135</v>
      </c>
      <c r="D13" s="113" t="s">
        <v>134</v>
      </c>
      <c r="E13" s="113" t="s">
        <v>135</v>
      </c>
      <c r="F13" s="113" t="s">
        <v>134</v>
      </c>
      <c r="G13" s="113" t="s">
        <v>135</v>
      </c>
      <c r="H13" s="113" t="s">
        <v>134</v>
      </c>
      <c r="I13" s="113" t="s">
        <v>135</v>
      </c>
      <c r="J13" s="113" t="s">
        <v>134</v>
      </c>
      <c r="K13" s="113" t="s">
        <v>135</v>
      </c>
      <c r="L13" s="113" t="s">
        <v>134</v>
      </c>
      <c r="M13" s="113" t="s">
        <v>135</v>
      </c>
      <c r="N13" s="113" t="s">
        <v>134</v>
      </c>
      <c r="O13" s="113" t="s">
        <v>135</v>
      </c>
    </row>
    <row r="14" spans="1:15" s="112" customFormat="1" ht="70.5" customHeight="1" x14ac:dyDescent="0.15">
      <c r="A14" s="110" t="s">
        <v>141</v>
      </c>
      <c r="B14" s="110" t="s">
        <v>152</v>
      </c>
      <c r="C14" s="110" t="s">
        <v>153</v>
      </c>
      <c r="D14" s="110" t="s">
        <v>154</v>
      </c>
      <c r="E14" s="110" t="s">
        <v>153</v>
      </c>
      <c r="F14" s="110" t="s">
        <v>155</v>
      </c>
      <c r="G14" s="110" t="s">
        <v>156</v>
      </c>
      <c r="H14" s="110" t="s">
        <v>157</v>
      </c>
      <c r="I14" s="110" t="s">
        <v>158</v>
      </c>
      <c r="J14" s="110" t="s">
        <v>159</v>
      </c>
      <c r="K14" s="110" t="s">
        <v>159</v>
      </c>
      <c r="L14" s="129" t="s">
        <v>160</v>
      </c>
      <c r="M14" s="130"/>
      <c r="N14" s="129" t="s">
        <v>161</v>
      </c>
      <c r="O14" s="130"/>
    </row>
    <row r="16" spans="1:15" s="100" customFormat="1" ht="13.5" x14ac:dyDescent="0.15"/>
    <row r="17" spans="1:15" s="100" customFormat="1" ht="33.75" customHeight="1" x14ac:dyDescent="0.15">
      <c r="A17" s="123" t="s">
        <v>140</v>
      </c>
      <c r="B17" s="123"/>
      <c r="C17" s="123"/>
      <c r="D17" s="123"/>
      <c r="E17" s="123"/>
      <c r="F17" s="107" t="s">
        <v>139</v>
      </c>
      <c r="G17" s="108">
        <f>WEEKNUM(B18)</f>
        <v>4</v>
      </c>
      <c r="H17" s="109"/>
      <c r="I17" s="109"/>
      <c r="J17" s="109"/>
      <c r="K17" s="109"/>
      <c r="L17" s="109"/>
      <c r="M17" s="109"/>
      <c r="N17" s="109"/>
      <c r="O17" s="109"/>
    </row>
    <row r="18" spans="1:15" s="100" customFormat="1" ht="30" customHeight="1" x14ac:dyDescent="0.15">
      <c r="A18" s="124" t="s">
        <v>133</v>
      </c>
      <c r="B18" s="122">
        <f>B12+7</f>
        <v>43122</v>
      </c>
      <c r="C18" s="122"/>
      <c r="D18" s="127">
        <f>D12+7</f>
        <v>43123</v>
      </c>
      <c r="E18" s="128"/>
      <c r="F18" s="127">
        <f>F12+7</f>
        <v>43124</v>
      </c>
      <c r="G18" s="128"/>
      <c r="H18" s="127">
        <f>H12+7</f>
        <v>43125</v>
      </c>
      <c r="I18" s="128"/>
      <c r="J18" s="127">
        <f>J12+7</f>
        <v>43126</v>
      </c>
      <c r="K18" s="128"/>
      <c r="L18" s="127">
        <f>L12+7</f>
        <v>43127</v>
      </c>
      <c r="M18" s="128"/>
      <c r="N18" s="127">
        <f>N12+7</f>
        <v>43128</v>
      </c>
      <c r="O18" s="128"/>
    </row>
    <row r="19" spans="1:15" s="100" customFormat="1" ht="30" customHeight="1" x14ac:dyDescent="0.15">
      <c r="A19" s="124"/>
      <c r="B19" s="114" t="s">
        <v>134</v>
      </c>
      <c r="C19" s="114" t="s">
        <v>135</v>
      </c>
      <c r="D19" s="114" t="s">
        <v>134</v>
      </c>
      <c r="E19" s="114" t="s">
        <v>135</v>
      </c>
      <c r="F19" s="114" t="s">
        <v>134</v>
      </c>
      <c r="G19" s="114" t="s">
        <v>135</v>
      </c>
      <c r="H19" s="114" t="s">
        <v>134</v>
      </c>
      <c r="I19" s="114" t="s">
        <v>135</v>
      </c>
      <c r="J19" s="114" t="s">
        <v>134</v>
      </c>
      <c r="K19" s="114" t="s">
        <v>135</v>
      </c>
      <c r="L19" s="114" t="s">
        <v>134</v>
      </c>
      <c r="M19" s="114" t="s">
        <v>135</v>
      </c>
      <c r="N19" s="114" t="s">
        <v>134</v>
      </c>
      <c r="O19" s="114" t="s">
        <v>135</v>
      </c>
    </row>
    <row r="20" spans="1:15" s="112" customFormat="1" ht="70.5" customHeight="1" x14ac:dyDescent="0.15">
      <c r="A20" s="110" t="s">
        <v>141</v>
      </c>
      <c r="B20" s="110" t="s">
        <v>162</v>
      </c>
      <c r="C20" s="110" t="s">
        <v>164</v>
      </c>
      <c r="D20" s="110" t="s">
        <v>165</v>
      </c>
      <c r="E20" s="110" t="s">
        <v>163</v>
      </c>
      <c r="F20" s="110" t="s">
        <v>163</v>
      </c>
      <c r="G20" s="110" t="s">
        <v>163</v>
      </c>
      <c r="H20" s="110" t="s">
        <v>163</v>
      </c>
      <c r="I20" s="110" t="s">
        <v>163</v>
      </c>
      <c r="J20" s="110" t="s">
        <v>167</v>
      </c>
      <c r="K20" s="110" t="s">
        <v>166</v>
      </c>
      <c r="L20" s="110"/>
      <c r="M20" s="110"/>
      <c r="N20" s="110"/>
      <c r="O20" s="111"/>
    </row>
    <row r="22" spans="1:15" s="100" customFormat="1" ht="33.75" customHeight="1" x14ac:dyDescent="0.15">
      <c r="A22" s="123" t="s">
        <v>140</v>
      </c>
      <c r="B22" s="123"/>
      <c r="C22" s="123"/>
      <c r="D22" s="123"/>
      <c r="E22" s="123"/>
      <c r="F22" s="107" t="s">
        <v>139</v>
      </c>
      <c r="G22" s="108">
        <f>WEEKNUM(B23)</f>
        <v>5</v>
      </c>
      <c r="H22" s="109"/>
      <c r="I22" s="109"/>
      <c r="J22" s="109"/>
      <c r="K22" s="109"/>
      <c r="L22" s="109"/>
      <c r="M22" s="109"/>
      <c r="N22" s="109"/>
      <c r="O22" s="109"/>
    </row>
    <row r="23" spans="1:15" s="100" customFormat="1" ht="30" customHeight="1" x14ac:dyDescent="0.15">
      <c r="A23" s="124" t="s">
        <v>133</v>
      </c>
      <c r="B23" s="122">
        <f>B18+7</f>
        <v>43129</v>
      </c>
      <c r="C23" s="122"/>
      <c r="D23" s="122">
        <f t="shared" ref="D23" si="3">D18+7</f>
        <v>43130</v>
      </c>
      <c r="E23" s="122"/>
      <c r="F23" s="122">
        <f t="shared" ref="F23" si="4">F18+7</f>
        <v>43131</v>
      </c>
      <c r="G23" s="122"/>
      <c r="H23" s="122">
        <f t="shared" ref="H23" si="5">H18+7</f>
        <v>43132</v>
      </c>
      <c r="I23" s="122"/>
      <c r="J23" s="122">
        <f t="shared" ref="J23" si="6">J18+7</f>
        <v>43133</v>
      </c>
      <c r="K23" s="122"/>
      <c r="L23" s="122">
        <f t="shared" ref="L23" si="7">L18+7</f>
        <v>43134</v>
      </c>
      <c r="M23" s="122"/>
      <c r="N23" s="122">
        <f t="shared" ref="N23" si="8">N18+7</f>
        <v>43135</v>
      </c>
      <c r="O23" s="122"/>
    </row>
    <row r="24" spans="1:15" s="100" customFormat="1" ht="30" customHeight="1" x14ac:dyDescent="0.15">
      <c r="A24" s="124"/>
      <c r="B24" s="114" t="s">
        <v>134</v>
      </c>
      <c r="C24" s="114" t="s">
        <v>135</v>
      </c>
      <c r="D24" s="114" t="s">
        <v>134</v>
      </c>
      <c r="E24" s="114" t="s">
        <v>135</v>
      </c>
      <c r="F24" s="114" t="s">
        <v>134</v>
      </c>
      <c r="G24" s="114" t="s">
        <v>135</v>
      </c>
      <c r="H24" s="114" t="s">
        <v>134</v>
      </c>
      <c r="I24" s="114" t="s">
        <v>135</v>
      </c>
      <c r="J24" s="114" t="s">
        <v>134</v>
      </c>
      <c r="K24" s="114" t="s">
        <v>135</v>
      </c>
      <c r="L24" s="114" t="s">
        <v>134</v>
      </c>
      <c r="M24" s="114" t="s">
        <v>135</v>
      </c>
      <c r="N24" s="114" t="s">
        <v>134</v>
      </c>
      <c r="O24" s="114" t="s">
        <v>135</v>
      </c>
    </row>
    <row r="25" spans="1:15" s="112" customFormat="1" ht="70.5" customHeight="1" x14ac:dyDescent="0.15">
      <c r="A25" s="110" t="s">
        <v>141</v>
      </c>
      <c r="B25" s="110" t="s">
        <v>168</v>
      </c>
      <c r="C25" s="110" t="s">
        <v>168</v>
      </c>
      <c r="D25" s="110" t="s">
        <v>168</v>
      </c>
      <c r="E25" s="110" t="s">
        <v>168</v>
      </c>
      <c r="F25" s="110" t="s">
        <v>169</v>
      </c>
      <c r="G25" s="110" t="s">
        <v>169</v>
      </c>
      <c r="H25" s="110" t="s">
        <v>170</v>
      </c>
      <c r="I25" s="115" t="s">
        <v>170</v>
      </c>
      <c r="J25" s="115" t="s">
        <v>170</v>
      </c>
      <c r="K25" s="115" t="s">
        <v>170</v>
      </c>
      <c r="L25" s="110"/>
      <c r="M25" s="110"/>
      <c r="N25" s="110"/>
      <c r="O25" s="111"/>
    </row>
    <row r="26" spans="1:15" s="100" customFormat="1" ht="33.75" customHeight="1" x14ac:dyDescent="0.15">
      <c r="A26" s="123" t="s">
        <v>140</v>
      </c>
      <c r="B26" s="123"/>
      <c r="C26" s="123"/>
      <c r="D26" s="123"/>
      <c r="E26" s="123"/>
      <c r="F26" s="107" t="s">
        <v>139</v>
      </c>
      <c r="G26" s="108">
        <f>WEEKNUM(B27)</f>
        <v>6</v>
      </c>
      <c r="H26" s="109"/>
      <c r="I26" s="109"/>
      <c r="J26" s="109"/>
      <c r="K26" s="109"/>
      <c r="L26" s="109"/>
      <c r="M26" s="109"/>
      <c r="N26" s="109"/>
      <c r="O26" s="109"/>
    </row>
    <row r="27" spans="1:15" s="100" customFormat="1" ht="30" customHeight="1" x14ac:dyDescent="0.15">
      <c r="A27" s="124" t="s">
        <v>133</v>
      </c>
      <c r="B27" s="122">
        <f>B23+7</f>
        <v>43136</v>
      </c>
      <c r="C27" s="122"/>
      <c r="D27" s="122">
        <f t="shared" ref="D27" si="9">D23+7</f>
        <v>43137</v>
      </c>
      <c r="E27" s="122"/>
      <c r="F27" s="122">
        <f t="shared" ref="F27" si="10">F23+7</f>
        <v>43138</v>
      </c>
      <c r="G27" s="122"/>
      <c r="H27" s="122">
        <f t="shared" ref="H27" si="11">H23+7</f>
        <v>43139</v>
      </c>
      <c r="I27" s="122"/>
      <c r="J27" s="122">
        <f t="shared" ref="J27" si="12">J23+7</f>
        <v>43140</v>
      </c>
      <c r="K27" s="122"/>
      <c r="L27" s="122">
        <f t="shared" ref="L27:N27" si="13">L23+7</f>
        <v>43141</v>
      </c>
      <c r="M27" s="122"/>
      <c r="N27" s="122">
        <f t="shared" si="13"/>
        <v>43142</v>
      </c>
      <c r="O27" s="122"/>
    </row>
    <row r="28" spans="1:15" s="100" customFormat="1" ht="30" customHeight="1" x14ac:dyDescent="0.15">
      <c r="A28" s="124"/>
      <c r="B28" s="116" t="s">
        <v>134</v>
      </c>
      <c r="C28" s="116" t="s">
        <v>135</v>
      </c>
      <c r="D28" s="116" t="s">
        <v>134</v>
      </c>
      <c r="E28" s="116" t="s">
        <v>135</v>
      </c>
      <c r="F28" s="116" t="s">
        <v>134</v>
      </c>
      <c r="G28" s="116" t="s">
        <v>135</v>
      </c>
      <c r="H28" s="116" t="s">
        <v>134</v>
      </c>
      <c r="I28" s="116" t="s">
        <v>135</v>
      </c>
      <c r="J28" s="116" t="s">
        <v>134</v>
      </c>
      <c r="K28" s="116" t="s">
        <v>135</v>
      </c>
      <c r="L28" s="116" t="s">
        <v>134</v>
      </c>
      <c r="M28" s="116" t="s">
        <v>135</v>
      </c>
      <c r="N28" s="116" t="s">
        <v>134</v>
      </c>
      <c r="O28" s="116" t="s">
        <v>135</v>
      </c>
    </row>
    <row r="29" spans="1:15" s="112" customFormat="1" ht="70.5" customHeight="1" x14ac:dyDescent="0.15">
      <c r="A29" s="117" t="s">
        <v>171</v>
      </c>
      <c r="B29" s="117" t="s">
        <v>172</v>
      </c>
      <c r="C29" s="117" t="s">
        <v>173</v>
      </c>
      <c r="D29" s="117" t="s">
        <v>174</v>
      </c>
      <c r="E29" s="117" t="s">
        <v>175</v>
      </c>
      <c r="F29" s="117" t="s">
        <v>176</v>
      </c>
      <c r="G29" s="117" t="s">
        <v>177</v>
      </c>
      <c r="H29" s="117" t="s">
        <v>178</v>
      </c>
      <c r="I29" s="117" t="s">
        <v>178</v>
      </c>
      <c r="J29" s="117" t="s">
        <v>179</v>
      </c>
      <c r="K29" s="117" t="s">
        <v>180</v>
      </c>
      <c r="L29" s="117"/>
      <c r="M29" s="117"/>
      <c r="N29" s="117"/>
      <c r="O29" s="111"/>
    </row>
    <row r="30" spans="1:15" s="100" customFormat="1" ht="33.75" customHeight="1" x14ac:dyDescent="0.15">
      <c r="A30" s="123" t="s">
        <v>140</v>
      </c>
      <c r="B30" s="123"/>
      <c r="C30" s="123"/>
      <c r="D30" s="123"/>
      <c r="E30" s="123"/>
      <c r="F30" s="107" t="s">
        <v>139</v>
      </c>
      <c r="G30" s="108">
        <f>WEEKNUM(B31)</f>
        <v>7</v>
      </c>
      <c r="H30" s="109"/>
      <c r="I30" s="109"/>
      <c r="J30" s="109"/>
      <c r="K30" s="109"/>
      <c r="L30" s="109"/>
      <c r="M30" s="109"/>
      <c r="N30" s="109"/>
      <c r="O30" s="109"/>
    </row>
    <row r="31" spans="1:15" s="100" customFormat="1" ht="30" customHeight="1" x14ac:dyDescent="0.15">
      <c r="A31" s="124" t="s">
        <v>133</v>
      </c>
      <c r="B31" s="122">
        <f>B27+7</f>
        <v>43143</v>
      </c>
      <c r="C31" s="122"/>
      <c r="D31" s="122">
        <f t="shared" ref="D31" si="14">D27+7</f>
        <v>43144</v>
      </c>
      <c r="E31" s="122"/>
      <c r="F31" s="122">
        <f t="shared" ref="F31" si="15">F27+7</f>
        <v>43145</v>
      </c>
      <c r="G31" s="122"/>
      <c r="H31" s="122">
        <f t="shared" ref="H31" si="16">H27+7</f>
        <v>43146</v>
      </c>
      <c r="I31" s="122"/>
      <c r="J31" s="122">
        <f t="shared" ref="J31" si="17">J27+7</f>
        <v>43147</v>
      </c>
      <c r="K31" s="122"/>
      <c r="L31" s="122">
        <f t="shared" ref="L31" si="18">L27+7</f>
        <v>43148</v>
      </c>
      <c r="M31" s="122"/>
      <c r="N31" s="122">
        <f t="shared" ref="N31" si="19">N27+7</f>
        <v>43149</v>
      </c>
      <c r="O31" s="122"/>
    </row>
    <row r="32" spans="1:15" s="100" customFormat="1" ht="30" customHeight="1" x14ac:dyDescent="0.15">
      <c r="A32" s="124"/>
      <c r="B32" s="118" t="s">
        <v>134</v>
      </c>
      <c r="C32" s="118" t="s">
        <v>135</v>
      </c>
      <c r="D32" s="118" t="s">
        <v>134</v>
      </c>
      <c r="E32" s="118" t="s">
        <v>135</v>
      </c>
      <c r="F32" s="118" t="s">
        <v>134</v>
      </c>
      <c r="G32" s="118" t="s">
        <v>135</v>
      </c>
      <c r="H32" s="118" t="s">
        <v>134</v>
      </c>
      <c r="I32" s="118" t="s">
        <v>135</v>
      </c>
      <c r="J32" s="118" t="s">
        <v>134</v>
      </c>
      <c r="K32" s="118" t="s">
        <v>135</v>
      </c>
      <c r="L32" s="118" t="s">
        <v>134</v>
      </c>
      <c r="M32" s="118" t="s">
        <v>135</v>
      </c>
      <c r="N32" s="118" t="s">
        <v>134</v>
      </c>
      <c r="O32" s="118" t="s">
        <v>135</v>
      </c>
    </row>
    <row r="33" spans="1:15" s="112" customFormat="1" ht="70.5" customHeight="1" x14ac:dyDescent="0.15">
      <c r="A33" s="119" t="s">
        <v>141</v>
      </c>
      <c r="B33" s="119" t="s">
        <v>183</v>
      </c>
      <c r="C33" s="119" t="s">
        <v>181</v>
      </c>
      <c r="D33" s="119" t="s">
        <v>182</v>
      </c>
      <c r="E33" s="119" t="s">
        <v>184</v>
      </c>
      <c r="F33" s="119" t="s">
        <v>184</v>
      </c>
      <c r="G33" s="119" t="s">
        <v>185</v>
      </c>
      <c r="H33" s="119" t="s">
        <v>186</v>
      </c>
      <c r="I33" s="119" t="s">
        <v>186</v>
      </c>
      <c r="J33" s="119" t="s">
        <v>186</v>
      </c>
      <c r="K33" s="119" t="s">
        <v>186</v>
      </c>
      <c r="L33" s="119" t="s">
        <v>186</v>
      </c>
      <c r="M33" s="119" t="s">
        <v>186</v>
      </c>
      <c r="N33" s="119"/>
      <c r="O33" s="111"/>
    </row>
    <row r="34" spans="1:15" s="100" customFormat="1" ht="33.75" customHeight="1" x14ac:dyDescent="0.15">
      <c r="A34" s="123" t="s">
        <v>140</v>
      </c>
      <c r="B34" s="123"/>
      <c r="C34" s="123"/>
      <c r="D34" s="123"/>
      <c r="E34" s="123"/>
      <c r="F34" s="107" t="s">
        <v>139</v>
      </c>
      <c r="G34" s="108">
        <f>WEEKNUM(B35)</f>
        <v>8</v>
      </c>
      <c r="H34" s="109"/>
      <c r="I34" s="109"/>
      <c r="J34" s="109"/>
      <c r="K34" s="109"/>
      <c r="L34" s="109"/>
      <c r="M34" s="109"/>
      <c r="N34" s="109"/>
      <c r="O34" s="109"/>
    </row>
    <row r="35" spans="1:15" s="100" customFormat="1" ht="30" customHeight="1" x14ac:dyDescent="0.15">
      <c r="A35" s="124" t="s">
        <v>133</v>
      </c>
      <c r="B35" s="122">
        <f>B31+7</f>
        <v>43150</v>
      </c>
      <c r="C35" s="122"/>
      <c r="D35" s="122">
        <f t="shared" ref="D35" si="20">D31+7</f>
        <v>43151</v>
      </c>
      <c r="E35" s="122"/>
      <c r="F35" s="122">
        <f t="shared" ref="F35" si="21">F31+7</f>
        <v>43152</v>
      </c>
      <c r="G35" s="122"/>
      <c r="H35" s="122">
        <f t="shared" ref="H35" si="22">H31+7</f>
        <v>43153</v>
      </c>
      <c r="I35" s="122"/>
      <c r="J35" s="122">
        <f t="shared" ref="J35" si="23">J31+7</f>
        <v>43154</v>
      </c>
      <c r="K35" s="122"/>
      <c r="L35" s="122">
        <f t="shared" ref="L35" si="24">L31+7</f>
        <v>43155</v>
      </c>
      <c r="M35" s="122"/>
      <c r="N35" s="122">
        <f t="shared" ref="N35" si="25">N31+7</f>
        <v>43156</v>
      </c>
      <c r="O35" s="122"/>
    </row>
    <row r="36" spans="1:15" s="100" customFormat="1" ht="30" customHeight="1" x14ac:dyDescent="0.15">
      <c r="A36" s="124"/>
      <c r="B36" s="120" t="s">
        <v>134</v>
      </c>
      <c r="C36" s="120" t="s">
        <v>135</v>
      </c>
      <c r="D36" s="120" t="s">
        <v>134</v>
      </c>
      <c r="E36" s="120" t="s">
        <v>135</v>
      </c>
      <c r="F36" s="120" t="s">
        <v>134</v>
      </c>
      <c r="G36" s="120" t="s">
        <v>135</v>
      </c>
      <c r="H36" s="120" t="s">
        <v>134</v>
      </c>
      <c r="I36" s="120" t="s">
        <v>135</v>
      </c>
      <c r="J36" s="120" t="s">
        <v>134</v>
      </c>
      <c r="K36" s="120" t="s">
        <v>135</v>
      </c>
      <c r="L36" s="120" t="s">
        <v>134</v>
      </c>
      <c r="M36" s="120" t="s">
        <v>135</v>
      </c>
      <c r="N36" s="120" t="s">
        <v>134</v>
      </c>
      <c r="O36" s="120" t="s">
        <v>135</v>
      </c>
    </row>
    <row r="37" spans="1:15" s="112" customFormat="1" ht="70.5" customHeight="1" x14ac:dyDescent="0.15">
      <c r="A37" s="121" t="s">
        <v>141</v>
      </c>
      <c r="B37" s="121" t="s">
        <v>186</v>
      </c>
      <c r="C37" s="121" t="s">
        <v>186</v>
      </c>
      <c r="D37" s="121" t="s">
        <v>186</v>
      </c>
      <c r="E37" s="121" t="s">
        <v>186</v>
      </c>
      <c r="F37" s="121" t="s">
        <v>186</v>
      </c>
      <c r="G37" s="121" t="s">
        <v>186</v>
      </c>
      <c r="H37" s="121" t="s">
        <v>187</v>
      </c>
      <c r="I37" s="121" t="s">
        <v>187</v>
      </c>
      <c r="J37" s="121" t="s">
        <v>187</v>
      </c>
      <c r="K37" s="121" t="s">
        <v>187</v>
      </c>
      <c r="L37" s="121" t="s">
        <v>187</v>
      </c>
      <c r="M37" s="121" t="s">
        <v>187</v>
      </c>
      <c r="N37" s="121"/>
      <c r="O37" s="111"/>
    </row>
  </sheetData>
  <mergeCells count="74">
    <mergeCell ref="H35:I35"/>
    <mergeCell ref="J35:K35"/>
    <mergeCell ref="L35:M35"/>
    <mergeCell ref="N35:O35"/>
    <mergeCell ref="A34:E34"/>
    <mergeCell ref="A35:A36"/>
    <mergeCell ref="B35:C35"/>
    <mergeCell ref="D35:E35"/>
    <mergeCell ref="F35:G35"/>
    <mergeCell ref="H27:I27"/>
    <mergeCell ref="J27:K27"/>
    <mergeCell ref="L27:M27"/>
    <mergeCell ref="N27:O27"/>
    <mergeCell ref="A26:E26"/>
    <mergeCell ref="A27:A28"/>
    <mergeCell ref="B27:C27"/>
    <mergeCell ref="D27:E27"/>
    <mergeCell ref="F27:G27"/>
    <mergeCell ref="H23:I23"/>
    <mergeCell ref="J23:K23"/>
    <mergeCell ref="L23:M23"/>
    <mergeCell ref="N23:O23"/>
    <mergeCell ref="A22:E22"/>
    <mergeCell ref="A23:A24"/>
    <mergeCell ref="B23:C23"/>
    <mergeCell ref="D23:E23"/>
    <mergeCell ref="F23:G23"/>
    <mergeCell ref="H18:I18"/>
    <mergeCell ref="J18:K18"/>
    <mergeCell ref="L18:M18"/>
    <mergeCell ref="N18:O18"/>
    <mergeCell ref="L14:M14"/>
    <mergeCell ref="N14:O14"/>
    <mergeCell ref="A17:E17"/>
    <mergeCell ref="A18:A19"/>
    <mergeCell ref="B18:C18"/>
    <mergeCell ref="D18:E18"/>
    <mergeCell ref="F18:G18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H2:I2"/>
    <mergeCell ref="J2:K2"/>
    <mergeCell ref="L2:M2"/>
    <mergeCell ref="A1:E1"/>
    <mergeCell ref="A2:A3"/>
    <mergeCell ref="D2:E2"/>
    <mergeCell ref="B2:C2"/>
    <mergeCell ref="F2:G2"/>
    <mergeCell ref="H12:I12"/>
    <mergeCell ref="J12:K12"/>
    <mergeCell ref="L12:M12"/>
    <mergeCell ref="N12:O12"/>
    <mergeCell ref="A11:E11"/>
    <mergeCell ref="A12:A13"/>
    <mergeCell ref="B12:C12"/>
    <mergeCell ref="D12:E12"/>
    <mergeCell ref="F12:G12"/>
    <mergeCell ref="H31:I31"/>
    <mergeCell ref="J31:K31"/>
    <mergeCell ref="L31:M31"/>
    <mergeCell ref="N31:O31"/>
    <mergeCell ref="A30:E30"/>
    <mergeCell ref="A31:A32"/>
    <mergeCell ref="B31:C31"/>
    <mergeCell ref="D31:E31"/>
    <mergeCell ref="F31:G3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42917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31">
        <f>C3</f>
        <v>42940</v>
      </c>
      <c r="C7" s="133" t="s">
        <v>37</v>
      </c>
      <c r="D7" s="133" t="s">
        <v>37</v>
      </c>
      <c r="E7" s="136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42941</v>
      </c>
      <c r="C12" s="133" t="s">
        <v>37</v>
      </c>
      <c r="D12" s="133" t="s">
        <v>37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42942</v>
      </c>
      <c r="C17" s="133" t="s">
        <v>37</v>
      </c>
      <c r="D17" s="133" t="s">
        <v>37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42943</v>
      </c>
      <c r="C22" s="133" t="s">
        <v>25</v>
      </c>
      <c r="D22" s="133" t="s">
        <v>25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42944</v>
      </c>
      <c r="C27" s="133" t="s">
        <v>25</v>
      </c>
      <c r="D27" s="133" t="s">
        <v>25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42945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42946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42947</v>
      </c>
      <c r="C44" s="133" t="s">
        <v>38</v>
      </c>
      <c r="D44" s="133" t="s">
        <v>39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42948</v>
      </c>
      <c r="C49" s="133" t="s">
        <v>25</v>
      </c>
      <c r="D49" s="133" t="s">
        <v>25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42949</v>
      </c>
      <c r="C54" s="133" t="s">
        <v>25</v>
      </c>
      <c r="D54" s="133" t="s">
        <v>25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42950</v>
      </c>
      <c r="C59" s="133" t="s">
        <v>25</v>
      </c>
      <c r="D59" s="133" t="s">
        <v>25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42951</v>
      </c>
      <c r="C64" s="133" t="s">
        <v>25</v>
      </c>
      <c r="D64" s="133" t="s">
        <v>25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42952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42953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42887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31">
        <f>C3</f>
        <v>42926</v>
      </c>
      <c r="C7" s="133" t="s">
        <v>25</v>
      </c>
      <c r="D7" s="133" t="s">
        <v>25</v>
      </c>
      <c r="E7" s="13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42927</v>
      </c>
      <c r="C12" s="133" t="s">
        <v>40</v>
      </c>
      <c r="D12" s="133" t="s">
        <v>40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42928</v>
      </c>
      <c r="C17" s="133" t="s">
        <v>40</v>
      </c>
      <c r="D17" s="133" t="s">
        <v>40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42929</v>
      </c>
      <c r="C22" s="133" t="s">
        <v>40</v>
      </c>
      <c r="D22" s="133" t="s">
        <v>40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42930</v>
      </c>
      <c r="C27" s="133" t="s">
        <v>41</v>
      </c>
      <c r="D27" s="133" t="s">
        <v>41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42931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42932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42933</v>
      </c>
      <c r="C44" s="133" t="s">
        <v>25</v>
      </c>
      <c r="D44" s="133" t="s">
        <v>25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42934</v>
      </c>
      <c r="C49" s="133" t="s">
        <v>25</v>
      </c>
      <c r="D49" s="133" t="s">
        <v>25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42935</v>
      </c>
      <c r="C54" s="133" t="s">
        <v>25</v>
      </c>
      <c r="D54" s="133" t="s">
        <v>25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42936</v>
      </c>
      <c r="C59" s="133" t="s">
        <v>25</v>
      </c>
      <c r="D59" s="133" t="s">
        <v>25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42937</v>
      </c>
      <c r="C64" s="133" t="s">
        <v>25</v>
      </c>
      <c r="D64" s="133" t="s">
        <v>25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42938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42939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42887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31">
        <f>C3</f>
        <v>42912</v>
      </c>
      <c r="C7" s="133" t="s">
        <v>42</v>
      </c>
      <c r="D7" s="133" t="s">
        <v>43</v>
      </c>
      <c r="E7" s="13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42913</v>
      </c>
      <c r="C12" s="133" t="s">
        <v>44</v>
      </c>
      <c r="D12" s="133" t="s">
        <v>44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42914</v>
      </c>
      <c r="C17" s="133" t="s">
        <v>45</v>
      </c>
      <c r="D17" s="133" t="s">
        <v>45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42915</v>
      </c>
      <c r="C22" s="133" t="s">
        <v>45</v>
      </c>
      <c r="D22" s="133" t="s">
        <v>45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42916</v>
      </c>
      <c r="C27" s="133" t="s">
        <v>45</v>
      </c>
      <c r="D27" s="133" t="s">
        <v>45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42917</v>
      </c>
      <c r="C32" s="133" t="s">
        <v>45</v>
      </c>
      <c r="D32" s="133" t="s">
        <v>45</v>
      </c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42918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42919</v>
      </c>
      <c r="C44" s="133" t="s">
        <v>25</v>
      </c>
      <c r="D44" s="133" t="s">
        <v>25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42920</v>
      </c>
      <c r="C49" s="133" t="s">
        <v>25</v>
      </c>
      <c r="D49" s="133" t="s">
        <v>25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42921</v>
      </c>
      <c r="C54" s="133" t="s">
        <v>25</v>
      </c>
      <c r="D54" s="133" t="s">
        <v>25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42922</v>
      </c>
      <c r="C59" s="133" t="s">
        <v>25</v>
      </c>
      <c r="D59" s="133" t="s">
        <v>25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42923</v>
      </c>
      <c r="C64" s="133" t="s">
        <v>25</v>
      </c>
      <c r="D64" s="133" t="s">
        <v>25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42924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42925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42887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31">
        <f>C3</f>
        <v>42898</v>
      </c>
      <c r="C7" s="168" t="s">
        <v>46</v>
      </c>
      <c r="D7" s="168" t="s">
        <v>46</v>
      </c>
      <c r="E7" s="13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31"/>
      <c r="C8" s="169"/>
      <c r="D8" s="169"/>
      <c r="E8" s="13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32"/>
      <c r="C9" s="170"/>
      <c r="D9" s="170"/>
      <c r="E9" s="13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42899</v>
      </c>
      <c r="C12" s="133" t="s">
        <v>47</v>
      </c>
      <c r="D12" s="133" t="s">
        <v>47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42900</v>
      </c>
      <c r="C17" s="133" t="s">
        <v>48</v>
      </c>
      <c r="D17" s="133" t="s">
        <v>48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42901</v>
      </c>
      <c r="C22" s="133" t="s">
        <v>49</v>
      </c>
      <c r="D22" s="133" t="s">
        <v>49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42902</v>
      </c>
      <c r="C27" s="133" t="s">
        <v>49</v>
      </c>
      <c r="D27" s="133" t="s">
        <v>49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42903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42904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42905</v>
      </c>
      <c r="C44" s="133" t="s">
        <v>50</v>
      </c>
      <c r="D44" s="133" t="s">
        <v>50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42906</v>
      </c>
      <c r="C49" s="133" t="s">
        <v>50</v>
      </c>
      <c r="D49" s="133" t="s">
        <v>50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42907</v>
      </c>
      <c r="C54" s="133" t="s">
        <v>51</v>
      </c>
      <c r="D54" s="133" t="s">
        <v>51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42908</v>
      </c>
      <c r="C59" s="133" t="s">
        <v>51</v>
      </c>
      <c r="D59" s="133" t="s">
        <v>51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42909</v>
      </c>
      <c r="C64" s="133" t="s">
        <v>51</v>
      </c>
      <c r="D64" s="133" t="s">
        <v>51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42910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42911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42887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31">
        <f>C3</f>
        <v>42884</v>
      </c>
      <c r="C7" s="168" t="s">
        <v>52</v>
      </c>
      <c r="D7" s="139" t="s">
        <v>52</v>
      </c>
      <c r="E7" s="13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31"/>
      <c r="C8" s="169"/>
      <c r="D8" s="140"/>
      <c r="E8" s="13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32"/>
      <c r="C9" s="170"/>
      <c r="D9" s="141"/>
      <c r="E9" s="13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42885</v>
      </c>
      <c r="C12" s="133" t="s">
        <v>52</v>
      </c>
      <c r="D12" s="139" t="s">
        <v>52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40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41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42886</v>
      </c>
      <c r="C17" s="133" t="s">
        <v>53</v>
      </c>
      <c r="D17" s="139" t="s">
        <v>53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40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41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42887</v>
      </c>
      <c r="C22" s="133" t="s">
        <v>53</v>
      </c>
      <c r="D22" s="139" t="s">
        <v>53</v>
      </c>
      <c r="E22" s="136"/>
      <c r="F22" s="34"/>
    </row>
    <row r="23" spans="1:7" ht="20.100000000000001" customHeight="1" x14ac:dyDescent="0.2">
      <c r="A23" s="2"/>
      <c r="B23" s="131"/>
      <c r="C23" s="134"/>
      <c r="D23" s="140"/>
      <c r="E23" s="137"/>
      <c r="F23" s="34"/>
    </row>
    <row r="24" spans="1:7" ht="20.100000000000001" customHeight="1" x14ac:dyDescent="0.2">
      <c r="A24" s="2"/>
      <c r="B24" s="132"/>
      <c r="C24" s="135"/>
      <c r="D24" s="141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42888</v>
      </c>
      <c r="C27" s="133" t="s">
        <v>50</v>
      </c>
      <c r="D27" s="139" t="s">
        <v>50</v>
      </c>
      <c r="E27" s="136"/>
      <c r="F27" s="34"/>
    </row>
    <row r="28" spans="1:7" ht="20.100000000000001" customHeight="1" x14ac:dyDescent="0.2">
      <c r="A28" s="2"/>
      <c r="B28" s="131"/>
      <c r="C28" s="134"/>
      <c r="D28" s="140"/>
      <c r="E28" s="137"/>
      <c r="F28" s="34"/>
    </row>
    <row r="29" spans="1:7" ht="20.100000000000001" customHeight="1" x14ac:dyDescent="0.2">
      <c r="A29" s="2"/>
      <c r="B29" s="132"/>
      <c r="C29" s="135"/>
      <c r="D29" s="141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42889</v>
      </c>
      <c r="C32" s="133"/>
      <c r="D32" s="139"/>
      <c r="E32" s="136"/>
      <c r="F32" s="34"/>
    </row>
    <row r="33" spans="1:6" ht="20.100000000000001" customHeight="1" x14ac:dyDescent="0.2">
      <c r="A33" s="2"/>
      <c r="B33" s="131"/>
      <c r="C33" s="134"/>
      <c r="D33" s="140"/>
      <c r="E33" s="137"/>
      <c r="F33" s="34"/>
    </row>
    <row r="34" spans="1:6" ht="20.100000000000001" customHeight="1" x14ac:dyDescent="0.2">
      <c r="A34" s="2"/>
      <c r="B34" s="132"/>
      <c r="C34" s="135"/>
      <c r="D34" s="141"/>
      <c r="E34" s="138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42890</v>
      </c>
      <c r="C37" s="133"/>
      <c r="D37" s="139"/>
      <c r="E37" s="136"/>
      <c r="F37" s="34"/>
    </row>
    <row r="38" spans="1:6" ht="20.100000000000001" customHeight="1" x14ac:dyDescent="0.2">
      <c r="A38" s="2"/>
      <c r="B38" s="131"/>
      <c r="C38" s="134"/>
      <c r="D38" s="140"/>
      <c r="E38" s="137"/>
      <c r="F38" s="34"/>
    </row>
    <row r="39" spans="1:6" ht="20.100000000000001" customHeight="1" x14ac:dyDescent="0.2">
      <c r="A39" s="2"/>
      <c r="B39" s="132"/>
      <c r="C39" s="135"/>
      <c r="D39" s="141"/>
      <c r="E39" s="138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42891</v>
      </c>
      <c r="C44" s="133" t="s">
        <v>54</v>
      </c>
      <c r="D44" s="139" t="s">
        <v>54</v>
      </c>
      <c r="E44" s="136"/>
      <c r="F44" s="34"/>
    </row>
    <row r="45" spans="1:6" ht="20.100000000000001" customHeight="1" x14ac:dyDescent="0.2">
      <c r="A45" s="2"/>
      <c r="B45" s="131"/>
      <c r="C45" s="134"/>
      <c r="D45" s="140"/>
      <c r="E45" s="137"/>
      <c r="F45" s="34"/>
    </row>
    <row r="46" spans="1:6" ht="20.100000000000001" customHeight="1" x14ac:dyDescent="0.2">
      <c r="A46" s="2"/>
      <c r="B46" s="132"/>
      <c r="C46" s="135"/>
      <c r="D46" s="141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42892</v>
      </c>
      <c r="C49" s="133" t="s">
        <v>54</v>
      </c>
      <c r="D49" s="139" t="s">
        <v>54</v>
      </c>
      <c r="E49" s="136"/>
      <c r="F49" s="34"/>
    </row>
    <row r="50" spans="1:6" ht="20.100000000000001" customHeight="1" x14ac:dyDescent="0.2">
      <c r="A50" s="2"/>
      <c r="B50" s="131"/>
      <c r="C50" s="134"/>
      <c r="D50" s="140"/>
      <c r="E50" s="137"/>
      <c r="F50" s="34"/>
    </row>
    <row r="51" spans="1:6" ht="20.100000000000001" customHeight="1" x14ac:dyDescent="0.2">
      <c r="A51" s="2"/>
      <c r="B51" s="132"/>
      <c r="C51" s="135"/>
      <c r="D51" s="141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42893</v>
      </c>
      <c r="C54" s="133" t="s">
        <v>55</v>
      </c>
      <c r="D54" s="139" t="s">
        <v>55</v>
      </c>
      <c r="E54" s="136"/>
      <c r="F54" s="34"/>
    </row>
    <row r="55" spans="1:6" ht="20.100000000000001" customHeight="1" x14ac:dyDescent="0.2">
      <c r="A55" s="2"/>
      <c r="B55" s="131"/>
      <c r="C55" s="134"/>
      <c r="D55" s="140"/>
      <c r="E55" s="137"/>
      <c r="F55" s="34"/>
    </row>
    <row r="56" spans="1:6" ht="20.100000000000001" customHeight="1" x14ac:dyDescent="0.2">
      <c r="A56" s="2"/>
      <c r="B56" s="132"/>
      <c r="C56" s="135"/>
      <c r="D56" s="141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42894</v>
      </c>
      <c r="C59" s="133" t="s">
        <v>56</v>
      </c>
      <c r="D59" s="139" t="s">
        <v>56</v>
      </c>
      <c r="E59" s="136"/>
      <c r="F59" s="34"/>
    </row>
    <row r="60" spans="1:6" ht="20.100000000000001" customHeight="1" x14ac:dyDescent="0.2">
      <c r="A60" s="2"/>
      <c r="B60" s="131"/>
      <c r="C60" s="134"/>
      <c r="D60" s="140"/>
      <c r="E60" s="137"/>
      <c r="F60" s="34"/>
    </row>
    <row r="61" spans="1:6" ht="20.100000000000001" customHeight="1" x14ac:dyDescent="0.2">
      <c r="A61" s="2"/>
      <c r="B61" s="132"/>
      <c r="C61" s="135"/>
      <c r="D61" s="141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42895</v>
      </c>
      <c r="C64" s="133" t="s">
        <v>57</v>
      </c>
      <c r="D64" s="139" t="s">
        <v>58</v>
      </c>
      <c r="E64" s="136"/>
      <c r="F64" s="34"/>
    </row>
    <row r="65" spans="1:6" ht="20.100000000000001" customHeight="1" x14ac:dyDescent="0.2">
      <c r="A65" s="2"/>
      <c r="B65" s="131"/>
      <c r="C65" s="134"/>
      <c r="D65" s="140"/>
      <c r="E65" s="137"/>
      <c r="F65" s="34"/>
    </row>
    <row r="66" spans="1:6" ht="20.100000000000001" customHeight="1" x14ac:dyDescent="0.2">
      <c r="A66" s="2"/>
      <c r="B66" s="132"/>
      <c r="C66" s="135"/>
      <c r="D66" s="141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42896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42897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5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42795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71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71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72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1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1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2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1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71"/>
      <c r="C18" s="42"/>
      <c r="D18" s="43"/>
      <c r="E18" s="44"/>
      <c r="G18" s="40"/>
    </row>
    <row r="19" spans="1:7" ht="20.100000000000001" customHeight="1" x14ac:dyDescent="0.2">
      <c r="A19" s="2"/>
      <c r="B19" s="17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71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71"/>
      <c r="C23" s="42"/>
      <c r="D23" s="43"/>
      <c r="E23" s="44"/>
    </row>
    <row r="24" spans="1:7" ht="20.100000000000001" customHeight="1" x14ac:dyDescent="0.2">
      <c r="A24" s="2"/>
      <c r="B24" s="17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71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71"/>
      <c r="C28" s="42"/>
      <c r="D28" s="43"/>
      <c r="E28" s="44"/>
    </row>
    <row r="29" spans="1:7" ht="20.100000000000001" customHeight="1" x14ac:dyDescent="0.2">
      <c r="A29" s="2"/>
      <c r="B29" s="17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71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71"/>
      <c r="C33" s="42"/>
      <c r="D33" s="43"/>
      <c r="E33" s="44"/>
    </row>
    <row r="34" spans="1:5" ht="20.100000000000001" customHeight="1" x14ac:dyDescent="0.2">
      <c r="A34" s="2"/>
      <c r="B34" s="17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71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71"/>
      <c r="C38" s="42"/>
      <c r="D38" s="43"/>
      <c r="E38" s="44"/>
    </row>
    <row r="39" spans="1:5" ht="20.100000000000001" customHeight="1" x14ac:dyDescent="0.2">
      <c r="A39" s="2"/>
      <c r="B39" s="17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71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71"/>
      <c r="C45" s="27"/>
      <c r="D45" s="43"/>
      <c r="E45" s="44"/>
    </row>
    <row r="46" spans="1:5" ht="20.100000000000001" customHeight="1" x14ac:dyDescent="0.2">
      <c r="A46" s="2"/>
      <c r="B46" s="17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71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71"/>
      <c r="C50" s="42"/>
      <c r="D50" s="43"/>
      <c r="E50" s="44"/>
    </row>
    <row r="51" spans="1:5" ht="20.100000000000001" customHeight="1" x14ac:dyDescent="0.2">
      <c r="A51" s="2"/>
      <c r="B51" s="17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71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71"/>
      <c r="C55" s="42"/>
      <c r="D55" s="28"/>
      <c r="E55" s="44"/>
    </row>
    <row r="56" spans="1:5" ht="20.100000000000001" customHeight="1" x14ac:dyDescent="0.2">
      <c r="A56" s="2"/>
      <c r="B56" s="17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71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71"/>
      <c r="C60" s="42"/>
      <c r="D60" s="47"/>
      <c r="E60" s="44"/>
    </row>
    <row r="61" spans="1:5" ht="20.100000000000001" customHeight="1" x14ac:dyDescent="0.2">
      <c r="A61" s="2"/>
      <c r="B61" s="17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71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71"/>
      <c r="C65" s="42"/>
      <c r="D65" s="43"/>
      <c r="E65" s="44"/>
    </row>
    <row r="66" spans="1:5" ht="20.100000000000001" customHeight="1" x14ac:dyDescent="0.2">
      <c r="A66" s="2"/>
      <c r="B66" s="17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71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71"/>
      <c r="C70" s="42"/>
      <c r="D70" s="43"/>
      <c r="E70" s="44"/>
    </row>
    <row r="71" spans="1:5" ht="20.100000000000001" customHeight="1" x14ac:dyDescent="0.2">
      <c r="A71" s="2"/>
      <c r="B71" s="17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71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71"/>
      <c r="C75" s="42"/>
      <c r="D75" s="43"/>
      <c r="E75" s="44"/>
    </row>
    <row r="76" spans="1:5" ht="20.100000000000001" customHeight="1" x14ac:dyDescent="0.2">
      <c r="A76" s="2"/>
      <c r="B76" s="172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5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42826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71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71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72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1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1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2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1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71"/>
      <c r="C18" s="42"/>
      <c r="D18" s="43"/>
      <c r="E18" s="44"/>
      <c r="G18" s="40"/>
    </row>
    <row r="19" spans="1:7" ht="20.100000000000001" customHeight="1" x14ac:dyDescent="0.2">
      <c r="A19" s="2"/>
      <c r="B19" s="17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71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71"/>
      <c r="C23" s="42"/>
      <c r="D23" s="43"/>
      <c r="E23" s="44"/>
    </row>
    <row r="24" spans="1:7" ht="20.100000000000001" customHeight="1" x14ac:dyDescent="0.2">
      <c r="A24" s="2"/>
      <c r="B24" s="17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71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71"/>
      <c r="C28" s="42"/>
      <c r="D28" s="43"/>
      <c r="E28" s="44"/>
    </row>
    <row r="29" spans="1:7" ht="20.100000000000001" customHeight="1" x14ac:dyDescent="0.2">
      <c r="A29" s="2"/>
      <c r="B29" s="17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71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71"/>
      <c r="C33" s="42"/>
      <c r="D33" s="43"/>
      <c r="E33" s="44"/>
    </row>
    <row r="34" spans="1:5" ht="20.100000000000001" customHeight="1" x14ac:dyDescent="0.2">
      <c r="A34" s="2"/>
      <c r="B34" s="17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71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71"/>
      <c r="C38" s="42"/>
      <c r="D38" s="43"/>
      <c r="E38" s="44"/>
    </row>
    <row r="39" spans="1:5" ht="20.100000000000001" customHeight="1" x14ac:dyDescent="0.2">
      <c r="A39" s="2"/>
      <c r="B39" s="17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71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71"/>
      <c r="C45" s="27"/>
      <c r="D45" s="43"/>
      <c r="E45" s="44"/>
    </row>
    <row r="46" spans="1:5" ht="20.100000000000001" customHeight="1" x14ac:dyDescent="0.2">
      <c r="A46" s="2"/>
      <c r="B46" s="17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71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71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7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71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71"/>
      <c r="C55" s="42"/>
      <c r="D55" s="28"/>
      <c r="E55" s="44"/>
    </row>
    <row r="56" spans="1:5" ht="20.100000000000001" customHeight="1" x14ac:dyDescent="0.2">
      <c r="A56" s="2"/>
      <c r="B56" s="17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71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71"/>
      <c r="C60" s="42"/>
      <c r="D60" s="47"/>
      <c r="E60" s="44"/>
    </row>
    <row r="61" spans="1:5" ht="20.100000000000001" customHeight="1" x14ac:dyDescent="0.2">
      <c r="A61" s="2"/>
      <c r="B61" s="17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71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71"/>
      <c r="C65" s="42"/>
      <c r="D65" s="43"/>
      <c r="E65" s="44"/>
    </row>
    <row r="66" spans="1:5" ht="20.100000000000001" customHeight="1" x14ac:dyDescent="0.2">
      <c r="A66" s="2"/>
      <c r="B66" s="17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71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71"/>
      <c r="C70" s="42"/>
      <c r="D70" s="43"/>
      <c r="E70" s="44"/>
    </row>
    <row r="71" spans="1:5" ht="20.100000000000001" customHeight="1" x14ac:dyDescent="0.2">
      <c r="A71" s="2"/>
      <c r="B71" s="17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71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71"/>
      <c r="C75" s="42"/>
      <c r="D75" s="43"/>
      <c r="E75" s="44"/>
    </row>
    <row r="76" spans="1:5" ht="20.100000000000001" customHeight="1" x14ac:dyDescent="0.2">
      <c r="A76" s="2"/>
      <c r="B76" s="172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5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42826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71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71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72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71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1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2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1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71"/>
      <c r="C18" s="27"/>
      <c r="D18" s="27"/>
      <c r="E18" s="41"/>
      <c r="G18" s="40"/>
    </row>
    <row r="19" spans="1:7" ht="20.100000000000001" customHeight="1" x14ac:dyDescent="0.2">
      <c r="A19" s="2"/>
      <c r="B19" s="17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71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71"/>
      <c r="C23" s="27"/>
      <c r="D23" s="27"/>
      <c r="E23" s="41"/>
    </row>
    <row r="24" spans="1:7" ht="20.100000000000001" customHeight="1" x14ac:dyDescent="0.2">
      <c r="A24" s="2"/>
      <c r="B24" s="17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71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71"/>
      <c r="C28" s="27"/>
      <c r="D28" s="27"/>
      <c r="E28" s="41"/>
    </row>
    <row r="29" spans="1:7" ht="20.100000000000001" customHeight="1" x14ac:dyDescent="0.2">
      <c r="A29" s="2"/>
      <c r="B29" s="17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71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71"/>
      <c r="C33" s="42"/>
      <c r="D33" s="43"/>
      <c r="E33" s="44"/>
    </row>
    <row r="34" spans="1:5" ht="20.100000000000001" customHeight="1" x14ac:dyDescent="0.2">
      <c r="A34" s="2"/>
      <c r="B34" s="172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71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71"/>
      <c r="C38" s="42"/>
      <c r="D38" s="43"/>
      <c r="E38" s="44"/>
    </row>
    <row r="39" spans="1:5" ht="20.100000000000001" customHeight="1" x14ac:dyDescent="0.2">
      <c r="A39" s="2"/>
      <c r="B39" s="172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71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71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72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71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71"/>
      <c r="C50" s="42"/>
      <c r="D50" s="28"/>
      <c r="E50" s="44"/>
    </row>
    <row r="51" spans="1:5" ht="20.100000000000001" customHeight="1" x14ac:dyDescent="0.2">
      <c r="A51" s="2"/>
      <c r="B51" s="172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71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71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72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71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71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72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71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71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72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71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71"/>
      <c r="C70" s="42"/>
      <c r="D70" s="43"/>
      <c r="E70" s="44"/>
    </row>
    <row r="71" spans="1:5" ht="20.100000000000001" customHeight="1" x14ac:dyDescent="0.2">
      <c r="A71" s="2"/>
      <c r="B71" s="172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71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71"/>
      <c r="C75" s="42"/>
      <c r="D75" s="43"/>
      <c r="E75" s="44"/>
    </row>
    <row r="76" spans="1:5" ht="20.100000000000001" customHeight="1" x14ac:dyDescent="0.2">
      <c r="A76" s="2"/>
      <c r="B76" s="172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5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42856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71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71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72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71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1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2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71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71"/>
      <c r="C18" s="27"/>
      <c r="D18" s="27"/>
      <c r="E18" s="41"/>
      <c r="G18" s="40"/>
    </row>
    <row r="19" spans="1:7" ht="20.100000000000001" customHeight="1" x14ac:dyDescent="0.2">
      <c r="A19" s="2"/>
      <c r="B19" s="172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71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71"/>
      <c r="C23" s="27"/>
      <c r="D23" s="27"/>
      <c r="E23" s="41"/>
    </row>
    <row r="24" spans="1:7" ht="20.100000000000001" customHeight="1" x14ac:dyDescent="0.2">
      <c r="A24" s="2"/>
      <c r="B24" s="172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71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71"/>
      <c r="C28" s="27"/>
      <c r="D28" s="27"/>
      <c r="E28" s="41"/>
    </row>
    <row r="29" spans="1:7" ht="20.100000000000001" customHeight="1" x14ac:dyDescent="0.2">
      <c r="A29" s="2"/>
      <c r="B29" s="172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71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71"/>
      <c r="C33" s="42"/>
      <c r="D33" s="43"/>
      <c r="E33" s="44"/>
    </row>
    <row r="34" spans="1:6" ht="20.100000000000001" customHeight="1" x14ac:dyDescent="0.2">
      <c r="A34" s="2"/>
      <c r="B34" s="172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71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71"/>
      <c r="C38" s="42"/>
      <c r="D38" s="43"/>
      <c r="E38" s="44"/>
    </row>
    <row r="39" spans="1:6" ht="20.100000000000001" customHeight="1" x14ac:dyDescent="0.2">
      <c r="A39" s="2"/>
      <c r="B39" s="172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71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71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72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71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71"/>
      <c r="C50" s="42"/>
      <c r="D50" s="28"/>
      <c r="E50" s="44"/>
    </row>
    <row r="51" spans="1:6" ht="20.100000000000001" customHeight="1" x14ac:dyDescent="0.2">
      <c r="A51" s="2"/>
      <c r="B51" s="172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71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71"/>
      <c r="C55" s="27"/>
      <c r="D55" s="27"/>
      <c r="E55" s="28"/>
      <c r="F55" s="34"/>
    </row>
    <row r="56" spans="1:6" ht="20.100000000000001" customHeight="1" x14ac:dyDescent="0.2">
      <c r="A56" s="2"/>
      <c r="B56" s="172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71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71"/>
      <c r="C60" s="27"/>
      <c r="D60" s="27"/>
      <c r="E60" s="28"/>
      <c r="F60" s="34"/>
    </row>
    <row r="61" spans="1:6" ht="20.100000000000001" customHeight="1" x14ac:dyDescent="0.2">
      <c r="A61" s="2"/>
      <c r="B61" s="172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71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71"/>
      <c r="C65" s="27"/>
      <c r="D65" s="27"/>
      <c r="E65" s="28"/>
      <c r="F65" s="34"/>
    </row>
    <row r="66" spans="1:6" ht="20.100000000000001" customHeight="1" x14ac:dyDescent="0.2">
      <c r="A66" s="2"/>
      <c r="B66" s="172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71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71"/>
      <c r="C70" s="42"/>
      <c r="D70" s="43"/>
      <c r="E70" s="44"/>
    </row>
    <row r="71" spans="1:6" ht="20.100000000000001" customHeight="1" x14ac:dyDescent="0.2">
      <c r="A71" s="2"/>
      <c r="B71" s="172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71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71"/>
      <c r="C75" s="42"/>
      <c r="D75" s="43"/>
      <c r="E75" s="44"/>
    </row>
    <row r="76" spans="1:6" ht="20.100000000000001" customHeight="1" x14ac:dyDescent="0.2">
      <c r="A76" s="2"/>
      <c r="B76" s="172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99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43009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31">
        <f>C3</f>
        <v>43045</v>
      </c>
      <c r="C7" s="133" t="s">
        <v>126</v>
      </c>
      <c r="D7" s="133" t="s">
        <v>125</v>
      </c>
      <c r="E7" s="136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43046</v>
      </c>
      <c r="C12" s="133" t="s">
        <v>127</v>
      </c>
      <c r="D12" s="133" t="s">
        <v>128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43047</v>
      </c>
      <c r="C17" s="133" t="s">
        <v>131</v>
      </c>
      <c r="D17" s="133" t="s">
        <v>129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43048</v>
      </c>
      <c r="C22" s="133" t="s">
        <v>130</v>
      </c>
      <c r="D22" s="133" t="s">
        <v>129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43049</v>
      </c>
      <c r="C27" s="133" t="s">
        <v>129</v>
      </c>
      <c r="D27" s="133" t="s">
        <v>129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31">
        <f>B27+1</f>
        <v>43050</v>
      </c>
      <c r="C32" s="133" t="s">
        <v>132</v>
      </c>
      <c r="D32" s="133" t="s">
        <v>132</v>
      </c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43051</v>
      </c>
      <c r="C37" s="133" t="s">
        <v>132</v>
      </c>
      <c r="D37" s="133" t="s">
        <v>132</v>
      </c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43052</v>
      </c>
      <c r="C44" s="133" t="s">
        <v>129</v>
      </c>
      <c r="D44" s="133" t="s">
        <v>129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43053</v>
      </c>
      <c r="C49" s="133" t="s">
        <v>129</v>
      </c>
      <c r="D49" s="133" t="s">
        <v>129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43054</v>
      </c>
      <c r="C54" s="133" t="s">
        <v>129</v>
      </c>
      <c r="D54" s="133" t="s">
        <v>129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43055</v>
      </c>
      <c r="C59" s="133" t="s">
        <v>137</v>
      </c>
      <c r="D59" s="133" t="s">
        <v>137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43056</v>
      </c>
      <c r="C64" s="133" t="s">
        <v>137</v>
      </c>
      <c r="D64" s="133" t="s">
        <v>137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43057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43058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  <row r="81" spans="1:15" s="100" customFormat="1" ht="30" customHeight="1" x14ac:dyDescent="0.15">
      <c r="A81" s="125" t="s">
        <v>133</v>
      </c>
      <c r="B81" s="126">
        <f>C3</f>
        <v>43045</v>
      </c>
      <c r="C81" s="126"/>
      <c r="D81" s="126">
        <f>SUM(B81+1)</f>
        <v>43046</v>
      </c>
      <c r="E81" s="126"/>
      <c r="F81" s="126">
        <f>SUM(D81+1)</f>
        <v>43047</v>
      </c>
      <c r="G81" s="126"/>
      <c r="H81" s="126">
        <f>SUM(F81+1)</f>
        <v>43048</v>
      </c>
      <c r="I81" s="126"/>
      <c r="J81" s="126">
        <f>SUM(H81+1)</f>
        <v>43049</v>
      </c>
      <c r="K81" s="126"/>
      <c r="L81" s="126">
        <f>SUM(J81+1)</f>
        <v>43050</v>
      </c>
      <c r="M81" s="126"/>
      <c r="N81" s="126">
        <f>SUM(L81+1)</f>
        <v>43051</v>
      </c>
      <c r="O81" s="126"/>
    </row>
    <row r="82" spans="1:15" s="100" customFormat="1" ht="30" customHeight="1" x14ac:dyDescent="0.15">
      <c r="A82" s="125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25" t="s">
        <v>133</v>
      </c>
      <c r="B85" s="126">
        <f>B81+7</f>
        <v>43052</v>
      </c>
      <c r="C85" s="126"/>
      <c r="D85" s="126">
        <f>SUM(B85+1)</f>
        <v>43053</v>
      </c>
      <c r="E85" s="126"/>
      <c r="F85" s="126">
        <f>SUM(D85+1)</f>
        <v>43054</v>
      </c>
      <c r="G85" s="126"/>
      <c r="H85" s="126">
        <f>SUM(F85+1)</f>
        <v>43055</v>
      </c>
      <c r="I85" s="126"/>
      <c r="J85" s="126">
        <f>SUM(H85+1)</f>
        <v>43056</v>
      </c>
      <c r="K85" s="126"/>
      <c r="L85" s="126">
        <f>SUM(J85+1)</f>
        <v>43057</v>
      </c>
      <c r="M85" s="126"/>
      <c r="N85" s="126">
        <f>SUM(L85+1)</f>
        <v>43058</v>
      </c>
      <c r="O85" s="126"/>
    </row>
    <row r="86" spans="1:15" s="100" customFormat="1" ht="30" customHeight="1" x14ac:dyDescent="0.15">
      <c r="A86" s="125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5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42856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71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71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72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71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71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72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71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71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72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71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71"/>
      <c r="C23" s="27"/>
      <c r="D23" s="27"/>
      <c r="E23" s="41"/>
      <c r="F23" s="34"/>
    </row>
    <row r="24" spans="1:7" ht="20.100000000000001" customHeight="1" x14ac:dyDescent="0.2">
      <c r="A24" s="2"/>
      <c r="B24" s="172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71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71"/>
      <c r="C28" s="27"/>
      <c r="D28" s="27"/>
      <c r="E28" s="41"/>
      <c r="F28" s="34"/>
    </row>
    <row r="29" spans="1:7" ht="20.100000000000001" customHeight="1" x14ac:dyDescent="0.2">
      <c r="A29" s="2"/>
      <c r="B29" s="172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71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71"/>
      <c r="C33" s="42"/>
      <c r="D33" s="43"/>
      <c r="E33" s="44"/>
      <c r="F33" s="34"/>
    </row>
    <row r="34" spans="1:6" ht="20.100000000000001" customHeight="1" x14ac:dyDescent="0.2">
      <c r="A34" s="2"/>
      <c r="B34" s="172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71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71"/>
      <c r="C38" s="42"/>
      <c r="D38" s="43"/>
      <c r="E38" s="44"/>
      <c r="F38" s="34"/>
    </row>
    <row r="39" spans="1:6" ht="20.100000000000001" customHeight="1" x14ac:dyDescent="0.2">
      <c r="A39" s="2"/>
      <c r="B39" s="172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71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71"/>
      <c r="C45" s="27"/>
      <c r="D45" s="27"/>
      <c r="E45" s="28"/>
      <c r="F45" s="34"/>
    </row>
    <row r="46" spans="1:6" ht="20.100000000000001" customHeight="1" x14ac:dyDescent="0.2">
      <c r="A46" s="2"/>
      <c r="B46" s="172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71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71"/>
      <c r="C50" s="42"/>
      <c r="D50" s="28"/>
      <c r="E50" s="47"/>
      <c r="F50" s="34"/>
    </row>
    <row r="51" spans="1:6" ht="20.100000000000001" customHeight="1" x14ac:dyDescent="0.2">
      <c r="A51" s="2"/>
      <c r="B51" s="172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71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71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72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71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71"/>
      <c r="C60" s="27"/>
      <c r="D60" s="27"/>
      <c r="E60" s="28"/>
      <c r="F60" s="34"/>
    </row>
    <row r="61" spans="1:6" ht="20.100000000000001" customHeight="1" x14ac:dyDescent="0.2">
      <c r="A61" s="2"/>
      <c r="B61" s="172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71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71"/>
      <c r="C65" s="27"/>
      <c r="D65" s="27"/>
      <c r="E65" s="28"/>
      <c r="F65" s="34"/>
    </row>
    <row r="66" spans="1:6" ht="20.100000000000001" customHeight="1" x14ac:dyDescent="0.2">
      <c r="A66" s="2"/>
      <c r="B66" s="172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71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71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72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71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71"/>
      <c r="C75" s="42"/>
      <c r="D75" s="43"/>
      <c r="E75" s="44"/>
      <c r="F75" s="34"/>
    </row>
    <row r="76" spans="1:6" ht="20.100000000000001" customHeight="1" x14ac:dyDescent="0.2">
      <c r="A76" s="2"/>
      <c r="B76" s="172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62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43009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31">
        <f>C3</f>
        <v>43031</v>
      </c>
      <c r="C7" s="133" t="s">
        <v>117</v>
      </c>
      <c r="D7" s="133" t="s">
        <v>117</v>
      </c>
      <c r="E7" s="136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43032</v>
      </c>
      <c r="C12" s="133" t="s">
        <v>117</v>
      </c>
      <c r="D12" s="133" t="s">
        <v>117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43033</v>
      </c>
      <c r="C17" s="133" t="s">
        <v>117</v>
      </c>
      <c r="D17" s="133" t="s">
        <v>117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43034</v>
      </c>
      <c r="C22" s="133" t="s">
        <v>118</v>
      </c>
      <c r="D22" s="133" t="s">
        <v>119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43035</v>
      </c>
      <c r="C27" s="133" t="s">
        <v>99</v>
      </c>
      <c r="D27" s="133" t="s">
        <v>99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31">
        <f>B27+1</f>
        <v>43036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43037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43038</v>
      </c>
      <c r="C44" s="133" t="s">
        <v>120</v>
      </c>
      <c r="D44" s="133" t="s">
        <v>120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43039</v>
      </c>
      <c r="C49" s="133" t="s">
        <v>120</v>
      </c>
      <c r="D49" s="133" t="s">
        <v>120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43040</v>
      </c>
      <c r="C54" s="133" t="s">
        <v>121</v>
      </c>
      <c r="D54" s="133" t="s">
        <v>122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43041</v>
      </c>
      <c r="C59" s="133" t="s">
        <v>121</v>
      </c>
      <c r="D59" s="133" t="s">
        <v>122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43042</v>
      </c>
      <c r="C64" s="133" t="s">
        <v>123</v>
      </c>
      <c r="D64" s="133" t="s">
        <v>124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43043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43044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61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43009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31">
        <f>C3</f>
        <v>43017</v>
      </c>
      <c r="C7" s="133" t="s">
        <v>111</v>
      </c>
      <c r="D7" s="133" t="s">
        <v>111</v>
      </c>
      <c r="E7" s="136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43018</v>
      </c>
      <c r="C12" s="133" t="s">
        <v>111</v>
      </c>
      <c r="D12" s="133" t="s">
        <v>111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43019</v>
      </c>
      <c r="C17" s="133" t="s">
        <v>111</v>
      </c>
      <c r="D17" s="133" t="s">
        <v>111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43020</v>
      </c>
      <c r="C22" s="133" t="s">
        <v>112</v>
      </c>
      <c r="D22" s="133" t="s">
        <v>112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43021</v>
      </c>
      <c r="C27" s="133" t="s">
        <v>114</v>
      </c>
      <c r="D27" s="133" t="s">
        <v>113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31">
        <f>B27+1</f>
        <v>43022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43023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43024</v>
      </c>
      <c r="C44" s="133" t="s">
        <v>115</v>
      </c>
      <c r="D44" s="133" t="s">
        <v>115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43025</v>
      </c>
      <c r="C49" s="133" t="s">
        <v>116</v>
      </c>
      <c r="D49" s="133" t="s">
        <v>116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43026</v>
      </c>
      <c r="C54" s="133" t="s">
        <v>116</v>
      </c>
      <c r="D54" s="133" t="s">
        <v>116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43027</v>
      </c>
      <c r="C59" s="133" t="s">
        <v>115</v>
      </c>
      <c r="D59" s="133" t="s">
        <v>115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43028</v>
      </c>
      <c r="C64" s="133" t="s">
        <v>115</v>
      </c>
      <c r="D64" s="133" t="s">
        <v>115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43029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43030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60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42979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31">
        <f>C3</f>
        <v>43003</v>
      </c>
      <c r="C7" s="133" t="s">
        <v>105</v>
      </c>
      <c r="D7" s="133" t="s">
        <v>104</v>
      </c>
      <c r="E7" s="136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43004</v>
      </c>
      <c r="C12" s="133" t="s">
        <v>106</v>
      </c>
      <c r="D12" s="133" t="s">
        <v>106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43005</v>
      </c>
      <c r="C17" s="133" t="s">
        <v>106</v>
      </c>
      <c r="D17" s="133" t="s">
        <v>107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43006</v>
      </c>
      <c r="C22" s="133" t="s">
        <v>107</v>
      </c>
      <c r="D22" s="133" t="s">
        <v>107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43007</v>
      </c>
      <c r="C27" s="133" t="s">
        <v>107</v>
      </c>
      <c r="D27" s="133" t="s">
        <v>107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31">
        <f>B27+1</f>
        <v>43008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43009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43010</v>
      </c>
      <c r="C44" s="133"/>
      <c r="D44" s="133"/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43011</v>
      </c>
      <c r="C49" s="149"/>
      <c r="D49" s="149"/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43012</v>
      </c>
      <c r="C54" s="133"/>
      <c r="D54" s="133"/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43013</v>
      </c>
      <c r="C59" s="133"/>
      <c r="D59" s="133"/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43014</v>
      </c>
      <c r="C64" s="133"/>
      <c r="D64" s="133"/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43015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43016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51" t="s">
        <v>0</v>
      </c>
      <c r="C1" s="151"/>
      <c r="D1" s="151"/>
      <c r="E1" s="64"/>
      <c r="G1" s="65" t="s">
        <v>1</v>
      </c>
      <c r="H1" s="66"/>
      <c r="I1" s="67"/>
      <c r="J1" s="68"/>
      <c r="K1" s="68"/>
      <c r="L1" s="150"/>
      <c r="M1" s="150"/>
      <c r="N1" s="68"/>
      <c r="O1" s="68"/>
    </row>
    <row r="2" spans="1:15" ht="20.100000000000001" customHeight="1" x14ac:dyDescent="0.2">
      <c r="B2" s="151"/>
      <c r="C2" s="151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52">
        <v>2017</v>
      </c>
      <c r="M3" s="153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54">
        <f>DATE(L3,I3,1)</f>
        <v>42948</v>
      </c>
      <c r="H4" s="155"/>
      <c r="I4" s="155"/>
      <c r="J4" s="155"/>
      <c r="K4" s="155"/>
      <c r="L4" s="155"/>
      <c r="M4" s="156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57">
        <f>C3</f>
        <v>42989</v>
      </c>
      <c r="C7" s="159" t="s">
        <v>109</v>
      </c>
      <c r="D7" s="159" t="s">
        <v>97</v>
      </c>
      <c r="E7" s="162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57"/>
      <c r="C8" s="160"/>
      <c r="D8" s="160"/>
      <c r="E8" s="163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58"/>
      <c r="C9" s="161"/>
      <c r="D9" s="161"/>
      <c r="E9" s="164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57">
        <f>B7+1</f>
        <v>42990</v>
      </c>
      <c r="C12" s="159" t="s">
        <v>110</v>
      </c>
      <c r="D12" s="159" t="s">
        <v>98</v>
      </c>
      <c r="E12" s="162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57"/>
      <c r="C13" s="160"/>
      <c r="D13" s="160"/>
      <c r="E13" s="163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58"/>
      <c r="C14" s="161"/>
      <c r="D14" s="161"/>
      <c r="E14" s="164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57">
        <f>B12+1</f>
        <v>42991</v>
      </c>
      <c r="C17" s="159" t="s">
        <v>99</v>
      </c>
      <c r="D17" s="159" t="s">
        <v>99</v>
      </c>
      <c r="E17" s="162"/>
      <c r="F17" s="94"/>
      <c r="G17" s="96"/>
    </row>
    <row r="18" spans="1:7" ht="20.100000000000001" customHeight="1" x14ac:dyDescent="0.2">
      <c r="A18" s="90"/>
      <c r="B18" s="157"/>
      <c r="C18" s="160"/>
      <c r="D18" s="160"/>
      <c r="E18" s="163"/>
      <c r="F18" s="94"/>
      <c r="G18" s="96"/>
    </row>
    <row r="19" spans="1:7" ht="20.100000000000001" customHeight="1" x14ac:dyDescent="0.2">
      <c r="A19" s="90"/>
      <c r="B19" s="158"/>
      <c r="C19" s="161"/>
      <c r="D19" s="161"/>
      <c r="E19" s="164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57">
        <f>B17+1</f>
        <v>42992</v>
      </c>
      <c r="C22" s="159" t="s">
        <v>99</v>
      </c>
      <c r="D22" s="159" t="s">
        <v>99</v>
      </c>
      <c r="E22" s="162"/>
      <c r="F22" s="94"/>
    </row>
    <row r="23" spans="1:7" ht="20.100000000000001" customHeight="1" x14ac:dyDescent="0.2">
      <c r="A23" s="90"/>
      <c r="B23" s="157"/>
      <c r="C23" s="160"/>
      <c r="D23" s="160"/>
      <c r="E23" s="163"/>
      <c r="F23" s="94"/>
    </row>
    <row r="24" spans="1:7" ht="20.100000000000001" customHeight="1" x14ac:dyDescent="0.2">
      <c r="A24" s="90"/>
      <c r="B24" s="158"/>
      <c r="C24" s="161"/>
      <c r="D24" s="161"/>
      <c r="E24" s="164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57">
        <f>B22+1</f>
        <v>42993</v>
      </c>
      <c r="C27" s="159" t="s">
        <v>99</v>
      </c>
      <c r="D27" s="159" t="s">
        <v>99</v>
      </c>
      <c r="E27" s="162"/>
      <c r="F27" s="94"/>
    </row>
    <row r="28" spans="1:7" ht="20.100000000000001" customHeight="1" x14ac:dyDescent="0.2">
      <c r="A28" s="90"/>
      <c r="B28" s="157"/>
      <c r="C28" s="160"/>
      <c r="D28" s="160"/>
      <c r="E28" s="163"/>
      <c r="F28" s="94"/>
    </row>
    <row r="29" spans="1:7" ht="20.100000000000001" customHeight="1" x14ac:dyDescent="0.2">
      <c r="A29" s="90"/>
      <c r="B29" s="158"/>
      <c r="C29" s="161"/>
      <c r="D29" s="161"/>
      <c r="E29" s="164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57">
        <f>B27+1</f>
        <v>42994</v>
      </c>
      <c r="C32" s="159"/>
      <c r="D32" s="159"/>
      <c r="E32" s="159"/>
      <c r="F32" s="94"/>
    </row>
    <row r="33" spans="1:6" ht="20.100000000000001" customHeight="1" x14ac:dyDescent="0.2">
      <c r="A33" s="90"/>
      <c r="B33" s="157"/>
      <c r="C33" s="160"/>
      <c r="D33" s="160"/>
      <c r="E33" s="160"/>
      <c r="F33" s="94"/>
    </row>
    <row r="34" spans="1:6" ht="20.100000000000001" customHeight="1" x14ac:dyDescent="0.2">
      <c r="A34" s="90"/>
      <c r="B34" s="158"/>
      <c r="C34" s="161"/>
      <c r="D34" s="161"/>
      <c r="E34" s="161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57">
        <f>B32+1</f>
        <v>42995</v>
      </c>
      <c r="C37" s="159"/>
      <c r="D37" s="159"/>
      <c r="E37" s="159"/>
      <c r="F37" s="94"/>
    </row>
    <row r="38" spans="1:6" ht="20.100000000000001" customHeight="1" x14ac:dyDescent="0.2">
      <c r="A38" s="90"/>
      <c r="B38" s="157"/>
      <c r="C38" s="160"/>
      <c r="D38" s="160"/>
      <c r="E38" s="160"/>
      <c r="F38" s="94"/>
    </row>
    <row r="39" spans="1:6" ht="20.100000000000001" customHeight="1" x14ac:dyDescent="0.2">
      <c r="A39" s="90"/>
      <c r="B39" s="158"/>
      <c r="C39" s="161"/>
      <c r="D39" s="161"/>
      <c r="E39" s="161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57">
        <f>B37+1</f>
        <v>42996</v>
      </c>
      <c r="C44" s="159" t="s">
        <v>102</v>
      </c>
      <c r="D44" s="159" t="s">
        <v>102</v>
      </c>
      <c r="E44" s="162"/>
      <c r="F44" s="94"/>
    </row>
    <row r="45" spans="1:6" ht="20.100000000000001" customHeight="1" x14ac:dyDescent="0.2">
      <c r="A45" s="90"/>
      <c r="B45" s="157"/>
      <c r="C45" s="160"/>
      <c r="D45" s="160"/>
      <c r="E45" s="163"/>
      <c r="F45" s="94"/>
    </row>
    <row r="46" spans="1:6" ht="20.100000000000001" customHeight="1" x14ac:dyDescent="0.2">
      <c r="A46" s="90"/>
      <c r="B46" s="158"/>
      <c r="C46" s="161"/>
      <c r="D46" s="161"/>
      <c r="E46" s="164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57">
        <f>B44+1</f>
        <v>42997</v>
      </c>
      <c r="C49" s="159" t="s">
        <v>99</v>
      </c>
      <c r="D49" s="159" t="s">
        <v>99</v>
      </c>
      <c r="E49" s="162"/>
      <c r="F49" s="94"/>
    </row>
    <row r="50" spans="1:6" ht="20.100000000000001" customHeight="1" x14ac:dyDescent="0.2">
      <c r="A50" s="90"/>
      <c r="B50" s="157"/>
      <c r="C50" s="160"/>
      <c r="D50" s="160"/>
      <c r="E50" s="163"/>
      <c r="F50" s="94"/>
    </row>
    <row r="51" spans="1:6" ht="20.100000000000001" customHeight="1" x14ac:dyDescent="0.2">
      <c r="A51" s="90"/>
      <c r="B51" s="158"/>
      <c r="C51" s="161"/>
      <c r="D51" s="161"/>
      <c r="E51" s="164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57">
        <f>B49+1</f>
        <v>42998</v>
      </c>
      <c r="C54" s="159" t="s">
        <v>103</v>
      </c>
      <c r="D54" s="159" t="s">
        <v>103</v>
      </c>
      <c r="E54" s="162"/>
      <c r="F54" s="94"/>
    </row>
    <row r="55" spans="1:6" ht="20.100000000000001" customHeight="1" x14ac:dyDescent="0.2">
      <c r="A55" s="90"/>
      <c r="B55" s="157"/>
      <c r="C55" s="160"/>
      <c r="D55" s="160"/>
      <c r="E55" s="163"/>
      <c r="F55" s="94"/>
    </row>
    <row r="56" spans="1:6" ht="20.100000000000001" customHeight="1" x14ac:dyDescent="0.2">
      <c r="A56" s="90"/>
      <c r="B56" s="158"/>
      <c r="C56" s="161"/>
      <c r="D56" s="161"/>
      <c r="E56" s="164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57">
        <f>B54+1</f>
        <v>42999</v>
      </c>
      <c r="C59" s="159" t="s">
        <v>103</v>
      </c>
      <c r="D59" s="159" t="s">
        <v>103</v>
      </c>
      <c r="E59" s="162"/>
      <c r="F59" s="94"/>
    </row>
    <row r="60" spans="1:6" ht="20.100000000000001" customHeight="1" x14ac:dyDescent="0.2">
      <c r="A60" s="90"/>
      <c r="B60" s="157"/>
      <c r="C60" s="160"/>
      <c r="D60" s="160"/>
      <c r="E60" s="163"/>
      <c r="F60" s="94"/>
    </row>
    <row r="61" spans="1:6" ht="20.100000000000001" customHeight="1" x14ac:dyDescent="0.2">
      <c r="A61" s="90"/>
      <c r="B61" s="158"/>
      <c r="C61" s="161"/>
      <c r="D61" s="161"/>
      <c r="E61" s="164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57">
        <f>B59+1</f>
        <v>43000</v>
      </c>
      <c r="C64" s="159" t="s">
        <v>103</v>
      </c>
      <c r="D64" s="159" t="s">
        <v>103</v>
      </c>
      <c r="E64" s="162"/>
      <c r="F64" s="94"/>
    </row>
    <row r="65" spans="1:6" ht="20.100000000000001" customHeight="1" x14ac:dyDescent="0.2">
      <c r="A65" s="90"/>
      <c r="B65" s="157"/>
      <c r="C65" s="160"/>
      <c r="D65" s="160"/>
      <c r="E65" s="163"/>
      <c r="F65" s="94"/>
    </row>
    <row r="66" spans="1:6" ht="20.100000000000001" customHeight="1" x14ac:dyDescent="0.2">
      <c r="A66" s="90"/>
      <c r="B66" s="158"/>
      <c r="C66" s="161"/>
      <c r="D66" s="161"/>
      <c r="E66" s="164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57">
        <f>B64+1</f>
        <v>43001</v>
      </c>
      <c r="C69" s="159"/>
      <c r="D69" s="165"/>
      <c r="E69" s="162"/>
      <c r="F69" s="94"/>
    </row>
    <row r="70" spans="1:6" ht="20.100000000000001" customHeight="1" x14ac:dyDescent="0.2">
      <c r="A70" s="90"/>
      <c r="B70" s="157"/>
      <c r="C70" s="160"/>
      <c r="D70" s="166"/>
      <c r="E70" s="163"/>
      <c r="F70" s="94"/>
    </row>
    <row r="71" spans="1:6" ht="20.100000000000001" customHeight="1" x14ac:dyDescent="0.2">
      <c r="A71" s="90"/>
      <c r="B71" s="158"/>
      <c r="C71" s="161"/>
      <c r="D71" s="167"/>
      <c r="E71" s="164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57">
        <f>B69+1</f>
        <v>43002</v>
      </c>
      <c r="C74" s="159"/>
      <c r="D74" s="165"/>
      <c r="E74" s="162"/>
      <c r="F74" s="94"/>
    </row>
    <row r="75" spans="1:6" ht="20.100000000000001" customHeight="1" x14ac:dyDescent="0.2">
      <c r="A75" s="90"/>
      <c r="B75" s="157"/>
      <c r="C75" s="160"/>
      <c r="D75" s="166"/>
      <c r="E75" s="163"/>
      <c r="F75" s="94"/>
    </row>
    <row r="76" spans="1:6" ht="20.100000000000001" customHeight="1" x14ac:dyDescent="0.2">
      <c r="A76" s="90"/>
      <c r="B76" s="158"/>
      <c r="C76" s="161"/>
      <c r="D76" s="167"/>
      <c r="E76" s="164"/>
      <c r="F76" s="9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42948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31">
        <f>C3</f>
        <v>42975</v>
      </c>
      <c r="C7" s="133" t="s">
        <v>19</v>
      </c>
      <c r="D7" s="133" t="s">
        <v>19</v>
      </c>
      <c r="E7" s="13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42976</v>
      </c>
      <c r="C12" s="133" t="s">
        <v>20</v>
      </c>
      <c r="D12" s="133" t="s">
        <v>20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42977</v>
      </c>
      <c r="C17" s="133" t="s">
        <v>24</v>
      </c>
      <c r="D17" s="133" t="s">
        <v>24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42978</v>
      </c>
      <c r="C22" s="133" t="s">
        <v>24</v>
      </c>
      <c r="D22" s="133" t="s">
        <v>24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42979</v>
      </c>
      <c r="C27" s="133" t="s">
        <v>25</v>
      </c>
      <c r="D27" s="133" t="s">
        <v>25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42980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42981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42982</v>
      </c>
      <c r="C44" s="149" t="s">
        <v>95</v>
      </c>
      <c r="D44" s="149" t="s">
        <v>95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42983</v>
      </c>
      <c r="C49" s="149" t="s">
        <v>96</v>
      </c>
      <c r="D49" s="149" t="s">
        <v>96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42984</v>
      </c>
      <c r="C54" s="133" t="s">
        <v>100</v>
      </c>
      <c r="D54" s="133" t="s">
        <v>108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42985</v>
      </c>
      <c r="C59" s="133" t="s">
        <v>101</v>
      </c>
      <c r="D59" s="133" t="s">
        <v>101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42986</v>
      </c>
      <c r="C64" s="133" t="s">
        <v>101</v>
      </c>
      <c r="D64" s="133" t="s">
        <v>101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42987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42988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42948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31">
        <f>C3</f>
        <v>42961</v>
      </c>
      <c r="C7" s="133" t="s">
        <v>28</v>
      </c>
      <c r="D7" s="133" t="s">
        <v>28</v>
      </c>
      <c r="E7" s="13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42962</v>
      </c>
      <c r="C12" s="133" t="s">
        <v>29</v>
      </c>
      <c r="D12" s="133" t="s">
        <v>30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42963</v>
      </c>
      <c r="C17" s="133" t="s">
        <v>30</v>
      </c>
      <c r="D17" s="133" t="s">
        <v>30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42964</v>
      </c>
      <c r="C22" s="133" t="s">
        <v>30</v>
      </c>
      <c r="D22" s="133" t="s">
        <v>30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42965</v>
      </c>
      <c r="C27" s="133" t="s">
        <v>30</v>
      </c>
      <c r="D27" s="133" t="s">
        <v>31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42966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42967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42968</v>
      </c>
      <c r="C44" s="133" t="s">
        <v>32</v>
      </c>
      <c r="D44" s="133" t="s">
        <v>32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42969</v>
      </c>
      <c r="C49" s="133" t="s">
        <v>32</v>
      </c>
      <c r="D49" s="133" t="s">
        <v>32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42970</v>
      </c>
      <c r="C54" s="133" t="s">
        <v>33</v>
      </c>
      <c r="D54" s="133" t="s">
        <v>33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42971</v>
      </c>
      <c r="C59" s="133" t="s">
        <v>34</v>
      </c>
      <c r="D59" s="133" t="s">
        <v>34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42972</v>
      </c>
      <c r="C64" s="133" t="s">
        <v>25</v>
      </c>
      <c r="D64" s="133" t="s">
        <v>25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42973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42974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43" t="s">
        <v>0</v>
      </c>
      <c r="C1" s="143"/>
      <c r="D1" s="143"/>
      <c r="E1" s="4"/>
      <c r="G1" s="6" t="s">
        <v>1</v>
      </c>
      <c r="H1" s="7"/>
      <c r="I1" s="12"/>
      <c r="J1" s="48"/>
      <c r="K1" s="48"/>
      <c r="L1" s="142"/>
      <c r="M1" s="142"/>
      <c r="N1" s="48"/>
      <c r="O1" s="48"/>
    </row>
    <row r="2" spans="1:15" ht="20.100000000000001" customHeight="1" x14ac:dyDescent="0.2">
      <c r="B2" s="143"/>
      <c r="C2" s="143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44">
        <v>2017</v>
      </c>
      <c r="M3" s="14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46">
        <f>DATE(L3,I3,1)</f>
        <v>42948</v>
      </c>
      <c r="H4" s="147"/>
      <c r="I4" s="147"/>
      <c r="J4" s="147"/>
      <c r="K4" s="147"/>
      <c r="L4" s="147"/>
      <c r="M4" s="14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31">
        <f>C3</f>
        <v>42947</v>
      </c>
      <c r="C7" s="133" t="s">
        <v>35</v>
      </c>
      <c r="D7" s="133" t="s">
        <v>25</v>
      </c>
      <c r="E7" s="13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31"/>
      <c r="C8" s="134"/>
      <c r="D8" s="134"/>
      <c r="E8" s="13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32"/>
      <c r="C9" s="135"/>
      <c r="D9" s="135"/>
      <c r="E9" s="13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31">
        <f>B7+1</f>
        <v>42948</v>
      </c>
      <c r="C12" s="133" t="s">
        <v>36</v>
      </c>
      <c r="D12" s="133" t="s">
        <v>25</v>
      </c>
      <c r="E12" s="13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31"/>
      <c r="C13" s="134"/>
      <c r="D13" s="134"/>
      <c r="E13" s="13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32"/>
      <c r="C14" s="135"/>
      <c r="D14" s="135"/>
      <c r="E14" s="13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31">
        <f>B12+1</f>
        <v>42949</v>
      </c>
      <c r="C17" s="133" t="s">
        <v>25</v>
      </c>
      <c r="D17" s="133" t="s">
        <v>25</v>
      </c>
      <c r="E17" s="136"/>
      <c r="F17" s="34"/>
      <c r="G17" s="40"/>
    </row>
    <row r="18" spans="1:7" ht="20.100000000000001" customHeight="1" x14ac:dyDescent="0.2">
      <c r="A18" s="2"/>
      <c r="B18" s="131"/>
      <c r="C18" s="134"/>
      <c r="D18" s="134"/>
      <c r="E18" s="137"/>
      <c r="F18" s="34"/>
      <c r="G18" s="40"/>
    </row>
    <row r="19" spans="1:7" ht="20.100000000000001" customHeight="1" x14ac:dyDescent="0.2">
      <c r="A19" s="2"/>
      <c r="B19" s="132"/>
      <c r="C19" s="135"/>
      <c r="D19" s="135"/>
      <c r="E19" s="13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31">
        <f>B17+1</f>
        <v>42950</v>
      </c>
      <c r="C22" s="133" t="s">
        <v>25</v>
      </c>
      <c r="D22" s="133" t="s">
        <v>25</v>
      </c>
      <c r="E22" s="136"/>
      <c r="F22" s="34"/>
    </row>
    <row r="23" spans="1:7" ht="20.100000000000001" customHeight="1" x14ac:dyDescent="0.2">
      <c r="A23" s="2"/>
      <c r="B23" s="131"/>
      <c r="C23" s="134"/>
      <c r="D23" s="134"/>
      <c r="E23" s="137"/>
      <c r="F23" s="34"/>
    </row>
    <row r="24" spans="1:7" ht="20.100000000000001" customHeight="1" x14ac:dyDescent="0.2">
      <c r="A24" s="2"/>
      <c r="B24" s="132"/>
      <c r="C24" s="135"/>
      <c r="D24" s="135"/>
      <c r="E24" s="13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31">
        <f>B22+1</f>
        <v>42951</v>
      </c>
      <c r="C27" s="133" t="s">
        <v>25</v>
      </c>
      <c r="D27" s="133" t="s">
        <v>25</v>
      </c>
      <c r="E27" s="136"/>
      <c r="F27" s="34"/>
    </row>
    <row r="28" spans="1:7" ht="20.100000000000001" customHeight="1" x14ac:dyDescent="0.2">
      <c r="A28" s="2"/>
      <c r="B28" s="131"/>
      <c r="C28" s="134"/>
      <c r="D28" s="134"/>
      <c r="E28" s="137"/>
      <c r="F28" s="34"/>
    </row>
    <row r="29" spans="1:7" ht="20.100000000000001" customHeight="1" x14ac:dyDescent="0.2">
      <c r="A29" s="2"/>
      <c r="B29" s="132"/>
      <c r="C29" s="135"/>
      <c r="D29" s="135"/>
      <c r="E29" s="13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31">
        <f>B27+1</f>
        <v>42952</v>
      </c>
      <c r="C32" s="133"/>
      <c r="D32" s="133"/>
      <c r="E32" s="133"/>
      <c r="F32" s="34"/>
    </row>
    <row r="33" spans="1:6" ht="20.100000000000001" customHeight="1" x14ac:dyDescent="0.2">
      <c r="A33" s="2"/>
      <c r="B33" s="131"/>
      <c r="C33" s="134"/>
      <c r="D33" s="134"/>
      <c r="E33" s="134"/>
      <c r="F33" s="34"/>
    </row>
    <row r="34" spans="1:6" ht="20.100000000000001" customHeight="1" x14ac:dyDescent="0.2">
      <c r="A34" s="2"/>
      <c r="B34" s="132"/>
      <c r="C34" s="135"/>
      <c r="D34" s="135"/>
      <c r="E34" s="13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31">
        <f>B32+1</f>
        <v>42953</v>
      </c>
      <c r="C37" s="133"/>
      <c r="D37" s="133"/>
      <c r="E37" s="133"/>
      <c r="F37" s="34"/>
    </row>
    <row r="38" spans="1:6" ht="20.100000000000001" customHeight="1" x14ac:dyDescent="0.2">
      <c r="A38" s="2"/>
      <c r="B38" s="131"/>
      <c r="C38" s="134"/>
      <c r="D38" s="134"/>
      <c r="E38" s="134"/>
      <c r="F38" s="34"/>
    </row>
    <row r="39" spans="1:6" ht="20.100000000000001" customHeight="1" x14ac:dyDescent="0.2">
      <c r="A39" s="2"/>
      <c r="B39" s="132"/>
      <c r="C39" s="135"/>
      <c r="D39" s="135"/>
      <c r="E39" s="13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31">
        <f>B37+1</f>
        <v>42954</v>
      </c>
      <c r="C44" s="133" t="s">
        <v>25</v>
      </c>
      <c r="D44" s="133" t="s">
        <v>25</v>
      </c>
      <c r="E44" s="136"/>
      <c r="F44" s="34"/>
    </row>
    <row r="45" spans="1:6" ht="20.100000000000001" customHeight="1" x14ac:dyDescent="0.2">
      <c r="A45" s="2"/>
      <c r="B45" s="131"/>
      <c r="C45" s="134"/>
      <c r="D45" s="134"/>
      <c r="E45" s="137"/>
      <c r="F45" s="34"/>
    </row>
    <row r="46" spans="1:6" ht="20.100000000000001" customHeight="1" x14ac:dyDescent="0.2">
      <c r="A46" s="2"/>
      <c r="B46" s="132"/>
      <c r="C46" s="135"/>
      <c r="D46" s="135"/>
      <c r="E46" s="13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31">
        <f>B44+1</f>
        <v>42955</v>
      </c>
      <c r="C49" s="133" t="s">
        <v>25</v>
      </c>
      <c r="D49" s="133" t="s">
        <v>25</v>
      </c>
      <c r="E49" s="136"/>
      <c r="F49" s="34"/>
    </row>
    <row r="50" spans="1:6" ht="20.100000000000001" customHeight="1" x14ac:dyDescent="0.2">
      <c r="A50" s="2"/>
      <c r="B50" s="131"/>
      <c r="C50" s="134"/>
      <c r="D50" s="134"/>
      <c r="E50" s="137"/>
      <c r="F50" s="34"/>
    </row>
    <row r="51" spans="1:6" ht="20.100000000000001" customHeight="1" x14ac:dyDescent="0.2">
      <c r="A51" s="2"/>
      <c r="B51" s="132"/>
      <c r="C51" s="135"/>
      <c r="D51" s="135"/>
      <c r="E51" s="13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31">
        <f>B49+1</f>
        <v>42956</v>
      </c>
      <c r="C54" s="133" t="s">
        <v>25</v>
      </c>
      <c r="D54" s="133" t="s">
        <v>25</v>
      </c>
      <c r="E54" s="136"/>
      <c r="F54" s="34"/>
    </row>
    <row r="55" spans="1:6" ht="20.100000000000001" customHeight="1" x14ac:dyDescent="0.2">
      <c r="A55" s="2"/>
      <c r="B55" s="131"/>
      <c r="C55" s="134"/>
      <c r="D55" s="134"/>
      <c r="E55" s="137"/>
      <c r="F55" s="34"/>
    </row>
    <row r="56" spans="1:6" ht="20.100000000000001" customHeight="1" x14ac:dyDescent="0.2">
      <c r="A56" s="2"/>
      <c r="B56" s="132"/>
      <c r="C56" s="135"/>
      <c r="D56" s="135"/>
      <c r="E56" s="13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31">
        <f>B54+1</f>
        <v>42957</v>
      </c>
      <c r="C59" s="133" t="s">
        <v>25</v>
      </c>
      <c r="D59" s="133" t="s">
        <v>25</v>
      </c>
      <c r="E59" s="136"/>
      <c r="F59" s="34"/>
    </row>
    <row r="60" spans="1:6" ht="20.100000000000001" customHeight="1" x14ac:dyDescent="0.2">
      <c r="A60" s="2"/>
      <c r="B60" s="131"/>
      <c r="C60" s="134"/>
      <c r="D60" s="134"/>
      <c r="E60" s="137"/>
      <c r="F60" s="34"/>
    </row>
    <row r="61" spans="1:6" ht="20.100000000000001" customHeight="1" x14ac:dyDescent="0.2">
      <c r="A61" s="2"/>
      <c r="B61" s="132"/>
      <c r="C61" s="135"/>
      <c r="D61" s="135"/>
      <c r="E61" s="13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31">
        <f>B59+1</f>
        <v>42958</v>
      </c>
      <c r="C64" s="133" t="s">
        <v>25</v>
      </c>
      <c r="D64" s="133" t="s">
        <v>25</v>
      </c>
      <c r="E64" s="136"/>
      <c r="F64" s="34"/>
    </row>
    <row r="65" spans="1:6" ht="20.100000000000001" customHeight="1" x14ac:dyDescent="0.2">
      <c r="A65" s="2"/>
      <c r="B65" s="131"/>
      <c r="C65" s="134"/>
      <c r="D65" s="134"/>
      <c r="E65" s="137"/>
      <c r="F65" s="34"/>
    </row>
    <row r="66" spans="1:6" ht="20.100000000000001" customHeight="1" x14ac:dyDescent="0.2">
      <c r="A66" s="2"/>
      <c r="B66" s="132"/>
      <c r="C66" s="135"/>
      <c r="D66" s="135"/>
      <c r="E66" s="13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31">
        <f>B64+1</f>
        <v>42959</v>
      </c>
      <c r="C69" s="133"/>
      <c r="D69" s="139"/>
      <c r="E69" s="136"/>
      <c r="F69" s="34"/>
    </row>
    <row r="70" spans="1:6" ht="20.100000000000001" customHeight="1" x14ac:dyDescent="0.2">
      <c r="A70" s="2"/>
      <c r="B70" s="131"/>
      <c r="C70" s="134"/>
      <c r="D70" s="140"/>
      <c r="E70" s="137"/>
      <c r="F70" s="34"/>
    </row>
    <row r="71" spans="1:6" ht="20.100000000000001" customHeight="1" x14ac:dyDescent="0.2">
      <c r="A71" s="2"/>
      <c r="B71" s="132"/>
      <c r="C71" s="135"/>
      <c r="D71" s="141"/>
      <c r="E71" s="13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31">
        <f>B69+1</f>
        <v>42960</v>
      </c>
      <c r="C74" s="133"/>
      <c r="D74" s="139"/>
      <c r="E74" s="136"/>
      <c r="F74" s="34"/>
    </row>
    <row r="75" spans="1:6" ht="20.100000000000001" customHeight="1" x14ac:dyDescent="0.2">
      <c r="A75" s="2"/>
      <c r="B75" s="131"/>
      <c r="C75" s="134"/>
      <c r="D75" s="140"/>
      <c r="E75" s="137"/>
      <c r="F75" s="34"/>
    </row>
    <row r="76" spans="1:6" ht="20.100000000000001" customHeight="1" x14ac:dyDescent="0.2">
      <c r="A76" s="2"/>
      <c r="B76" s="132"/>
      <c r="C76" s="135"/>
      <c r="D76" s="141"/>
      <c r="E76" s="13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2018-02-13T01:58:43Z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