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9" activeTab="18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-3周" sheetId="23" r:id="rId17"/>
    <sheet name="4周~5周" sheetId="24" r:id="rId18"/>
    <sheet name="5周~6周" sheetId="25" r:id="rId19"/>
    <sheet name="标准（只copy使用）" sheetId="21" r:id="rId20"/>
    <sheet name="20160328-20160403" sheetId="5" state="hidden" r:id="rId21"/>
  </sheets>
  <calcPr calcId="162913"/>
</workbook>
</file>

<file path=xl/calcChain.xml><?xml version="1.0" encoding="utf-8"?>
<calcChain xmlns="http://schemas.openxmlformats.org/spreadsheetml/2006/main">
  <c r="B2" i="25" l="1"/>
  <c r="D2" i="25" s="1"/>
  <c r="F2" i="25" s="1"/>
  <c r="H2" i="25" s="1"/>
  <c r="J2" i="25" s="1"/>
  <c r="L2" i="25" s="1"/>
  <c r="N2" i="25" s="1"/>
  <c r="G1" i="25"/>
  <c r="B7" i="25" l="1"/>
  <c r="G6" i="25" s="1"/>
  <c r="F7" i="25"/>
  <c r="D7" i="25"/>
  <c r="B7" i="24"/>
  <c r="G6" i="24"/>
  <c r="D2" i="24"/>
  <c r="F2" i="24" s="1"/>
  <c r="B2" i="24"/>
  <c r="G1" i="24"/>
  <c r="H7" i="25" l="1"/>
  <c r="F7" i="24"/>
  <c r="H2" i="24"/>
  <c r="D7" i="24"/>
  <c r="B2" i="23"/>
  <c r="D2" i="23" s="1"/>
  <c r="B2" i="22"/>
  <c r="B7" i="22" s="1"/>
  <c r="G6" i="22" s="1"/>
  <c r="J7" i="25" l="1"/>
  <c r="J2" i="24"/>
  <c r="H7" i="24"/>
  <c r="F2" i="23"/>
  <c r="D7" i="23"/>
  <c r="B7" i="23"/>
  <c r="G6" i="23" s="1"/>
  <c r="G1" i="23"/>
  <c r="B2" i="21"/>
  <c r="D2" i="21" s="1"/>
  <c r="F2" i="21" s="1"/>
  <c r="N7" i="25" l="1"/>
  <c r="L7" i="25"/>
  <c r="L2" i="24"/>
  <c r="J7" i="24"/>
  <c r="F7" i="23"/>
  <c r="H2" i="23"/>
  <c r="G1" i="22"/>
  <c r="G1" i="21"/>
  <c r="B7" i="21"/>
  <c r="G6" i="21" s="1"/>
  <c r="D2" i="22"/>
  <c r="F7" i="21"/>
  <c r="H2" i="21"/>
  <c r="D7" i="21"/>
  <c r="B2" i="20"/>
  <c r="D2" i="20" s="1"/>
  <c r="N2" i="24" l="1"/>
  <c r="N7" i="24" s="1"/>
  <c r="L7" i="24"/>
  <c r="H7" i="23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<sst xmlns="http://schemas.openxmlformats.org/spreadsheetml/2006/main" count="1168" uniqueCount="250">
  <si>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</si>
  <si>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</si>
  <si>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</si>
  <si>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</si>
  <si>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</si>
  <si>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</si>
  <si>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</si>
  <si>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</si>
  <si>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</si>
  <si>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</si>
  <si>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</si>
  <si>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</si>
  <si>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</si>
  <si>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</si>
  <si>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</si>
  <si>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</si>
  <si>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</si>
  <si>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</si>
  <si>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</si>
  <si>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</si>
  <si>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</si>
  <si>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</si>
  <si>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</si>
  <si>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</si>
  <si>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</si>
  <si>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</si>
  <si>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</si>
  <si>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</si>
  <si>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</si>
  <si>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</si>
  <si>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</si>
  <si>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</si>
  <si>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</si>
  <si>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</si>
  <si>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</si>
  <si>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</si>
  <si>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</si>
  <si>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</si>
  <si>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</si>
  <si>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</si>
  <si>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</si>
  <si>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</si>
  <si>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</si>
  <si>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</si>
  <si>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</si>
  <si>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</si>
  <si>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</si>
  <si>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</si>
  <si>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</si>
  <si>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</si>
  <si>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</si>
  <si>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</si>
  <si>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</si>
  <si>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</si>
  <si>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</si>
  <si>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</si>
  <si>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</si>
  <si>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</si>
  <si>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</si>
  <si>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</si>
  <si>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</si>
  <si>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</si>
  <si>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</si>
  <si>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</si>
  <si>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</si>
  <si>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</si>
  <si>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</si>
  <si>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</si>
  <si>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</si>
  <si>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</si>
  <si>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</si>
  <si>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</si>
  <si>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</si>
  <si>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</si>
  <si>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</si>
  <si>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</si>
  <si>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</si>
  <si>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</si>
  <si>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</si>
  <si>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</si>
  <si>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</si>
  <si>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</si>
  <si>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</si>
  <si>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</si>
  <si>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</si>
  <si>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</si>
  <si>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</si>
  <si>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</si>
  <si>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</si>
  <si>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</si>
  <si>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</si>
  <si>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</si>
  <si>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</si>
  <si>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</si>
  <si>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</si>
  <si>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</si>
  <si>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</si>
  <si>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</si>
  <si>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</si>
  <si>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</si>
  <si>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</si>
  <si>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</si>
  <si>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</si>
  <si>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</si>
  <si>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</si>
  <si>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</si>
  <si>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</si>
  <si>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</si>
  <si>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</si>
  <si>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</si>
  <si>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</si>
  <si>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</si>
  <si>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</si>
  <si>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</si>
  <si>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</si>
  <si>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</si>
  <si>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</si>
  <si>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</si>
  <si>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</si>
  <si>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</si>
  <si>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</si>
  <si>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</si>
  <si>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</si>
  <si>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</si>
  <si>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</si>
  <si>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</si>
  <si>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</si>
  <si>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</si>
  <si>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</si>
  <si>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</si>
  <si>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</si>
  <si>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</si>
  <si>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</si>
  <si>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</si>
  <si>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</si>
  <si>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</si>
  <si>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</si>
  <si>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</si>
  <si>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</si>
  <si>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</si>
  <si>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</si>
  <si>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</si>
  <si>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</si>
  <si>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</si>
  <si>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</si>
  <si>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</si>
  <si>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</si>
  <si>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</si>
  <si>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</si>
  <si>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</si>
  <si>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</si>
  <si>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</si>
  <si>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</si>
  <si>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</si>
  <si>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</si>
  <si>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</si>
  <si>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</si>
  <si>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</si>
  <si>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</si>
  <si>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</si>
  <si>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</si>
  <si>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</si>
  <si>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</si>
  <si>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</si>
  <si>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</si>
  <si>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</si>
  <si>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</si>
  <si>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</si>
  <si>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</si>
  <si>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</si>
  <si>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</si>
  <si>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</si>
  <si>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</si>
  <si>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</si>
  <si>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</si>
  <si>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</si>
  <si>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</si>
  <si>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</si>
  <si>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</si>
  <si>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</si>
  <si>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</si>
  <si>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</si>
  <si>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</si>
  <si>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</si>
  <si>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</si>
  <si>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</si>
  <si>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</si>
  <si>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</si>
  <si>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</si>
  <si>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</si>
  <si>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</si>
  <si>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</si>
  <si>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</si>
  <si>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</si>
  <si>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</si>
  <si>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</si>
  <si>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</si>
  <si>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</si>
  <si>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</si>
  <si>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</si>
  <si>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</si>
  <si>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</si>
  <si>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</si>
  <si>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</si>
  <si>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</si>
  <si>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</si>
  <si>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</si>
  <si>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</si>
  <si>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</si>
  <si>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</si>
  <si>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</si>
  <si>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山盟支撑无纸化二期需求
（外地外出 济南）</t>
    <phoneticPr fontId="18" type="noConversion"/>
  </si>
  <si>
    <t>梳理售前无纸化方案、更新PPT</t>
    <phoneticPr fontId="18" type="noConversion"/>
  </si>
  <si>
    <t>元旦放假</t>
    <phoneticPr fontId="18" type="noConversion"/>
  </si>
  <si>
    <t>民生财富与客户交流无纸化
（本地外出）</t>
    <phoneticPr fontId="18" type="noConversion"/>
  </si>
  <si>
    <t>总后勤部51所交流
（本地外出）</t>
    <phoneticPr fontId="18" type="noConversion"/>
  </si>
  <si>
    <t>公司整理部队OA项目</t>
    <phoneticPr fontId="18" type="noConversion"/>
  </si>
  <si>
    <t>公司梳理山盟需求提交开发</t>
    <phoneticPr fontId="18" type="noConversion"/>
  </si>
  <si>
    <t>整理部队OA项目需求</t>
    <phoneticPr fontId="18" type="noConversion"/>
  </si>
  <si>
    <t>跟踪开发驻场开发进展及答复</t>
    <phoneticPr fontId="18" type="noConversion"/>
  </si>
  <si>
    <t>亦庄开发部跟踪北京恒昌利通电子签章性能问题以及部队OA需求
（本地外出）</t>
    <phoneticPr fontId="18" type="noConversion"/>
  </si>
  <si>
    <t>北京恒昌利通投资管理公司电子签章系统技术交流
（本地外出）</t>
    <phoneticPr fontId="18" type="noConversion"/>
  </si>
  <si>
    <t xml:space="preserve">
支撑花旗银行demo以及无纸化测试系统开通花旗银行账户</t>
    <phoneticPr fontId="18" type="noConversion"/>
  </si>
  <si>
    <t>与开发军华去51所进行需求沟通交流
（本地外出）</t>
    <phoneticPr fontId="18" type="noConversion"/>
  </si>
  <si>
    <t>整理保险和移动营销demo
目前保险demo尚有问题，需要继续跟踪定位。</t>
    <phoneticPr fontId="18" type="noConversion"/>
  </si>
  <si>
    <t>盛京银行无纸化交流
去沈阳路上
（外地外出 沈阳）</t>
    <phoneticPr fontId="18" type="noConversion"/>
  </si>
  <si>
    <t>盛京银行无纸化交流
（外地外出 沈阳）</t>
    <phoneticPr fontId="18" type="noConversion"/>
  </si>
  <si>
    <t>融盛财产保险无纸化交流
（外地外出 沈阳）</t>
    <phoneticPr fontId="18" type="noConversion"/>
  </si>
  <si>
    <t>鞍山银行直销银行无纸化交流
（外地外出 鞍山）</t>
    <phoneticPr fontId="18" type="noConversion"/>
  </si>
  <si>
    <t>盛京银行无纸化交流
融盛财险Demo准备
（外地外出 沈阳）</t>
    <phoneticPr fontId="18" type="noConversion"/>
  </si>
  <si>
    <t>抚顺银行无纸化交流
（外地外出 抚顺）</t>
    <phoneticPr fontId="18" type="noConversion"/>
  </si>
  <si>
    <t>甘肃农信无纸化交流
路上
（外地外出 兰州）</t>
    <phoneticPr fontId="18" type="noConversion"/>
  </si>
  <si>
    <t>甘肃农信无纸化交流
（外地外出 兰州）</t>
    <phoneticPr fontId="18" type="noConversion"/>
  </si>
  <si>
    <t>甘肃农信无纸化交流
回京路上
（外地外出 兰州）</t>
    <phoneticPr fontId="18" type="noConversion"/>
  </si>
  <si>
    <t>华融金交支撑上线</t>
    <phoneticPr fontId="18" type="noConversion"/>
  </si>
  <si>
    <t>暂无安排</t>
    <phoneticPr fontId="18" type="noConversion"/>
  </si>
  <si>
    <t>经济日报社参加运营商无纸化项目电话会议</t>
    <phoneticPr fontId="18" type="noConversion"/>
  </si>
  <si>
    <t>小组会议、PMP项目培训</t>
    <phoneticPr fontId="18" type="noConversion"/>
  </si>
  <si>
    <t>编写昆仑银行无纸化文档</t>
    <phoneticPr fontId="18" type="noConversion"/>
  </si>
  <si>
    <t>参加公司会议</t>
    <phoneticPr fontId="18" type="noConversion"/>
  </si>
  <si>
    <t xml:space="preserve">1 甘肃农信无纸化交流
回京路上
（外地外出 兰州）
2 支撑山盟trustSign插件的demo和问题定位。
</t>
    <phoneticPr fontId="18" type="noConversion"/>
  </si>
  <si>
    <t>1 支撑山盟问题定位，目前sha1RSA证书针对sha256摘要签名后验签报失败，已反馈开发。</t>
    <phoneticPr fontId="18" type="noConversion"/>
  </si>
  <si>
    <t>1 华融金交上线前提工单吊销之前的证书。</t>
    <phoneticPr fontId="18" type="noConversion"/>
  </si>
  <si>
    <t>和刘红日、徐振兴了解合医无纸化交流情况，准备后面接手合医项目。</t>
    <phoneticPr fontId="18" type="noConversion"/>
  </si>
  <si>
    <t>1 甘肃农信无纸化交流
（外地外出 兰州）
2 支撑富深协通公积金项目，为客户提供pfx证书和trustsign控件使用。</t>
    <phoneticPr fontId="18" type="noConversion"/>
  </si>
  <si>
    <t>编写甘肃农信针对甘肃农信现状及无纸化前景的文档。</t>
    <phoneticPr fontId="18" type="noConversion"/>
  </si>
  <si>
    <t>去合医进行无纸化详细交流。</t>
    <phoneticPr fontId="18" type="noConversion"/>
  </si>
  <si>
    <t>编写合医的整体方案 RA+Key+无纸化+统一身份认证。</t>
    <phoneticPr fontId="18" type="noConversion"/>
  </si>
  <si>
    <t>请年假</t>
    <phoneticPr fontId="18" type="noConversion"/>
  </si>
  <si>
    <t>编写智慧银行的无纸化解决方案。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</si>
</sst>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DATE(2017,5,29)</f>
        <v>42884</v>
      </c>
      <c r="C2" s="74"/>
      <c r="D2" s="74">
        <f>SUM(B2+1)</f>
        <v>42885</v>
      </c>
      <c r="E2" s="74"/>
      <c r="F2" s="74">
        <f t="shared" ref="F2" si="0">SUM(D2+1)</f>
        <v>42886</v>
      </c>
      <c r="G2" s="74"/>
      <c r="H2" s="74">
        <f t="shared" ref="H2" si="1">SUM(F2+1)</f>
        <v>42887</v>
      </c>
      <c r="I2" s="74"/>
      <c r="J2" s="74">
        <f t="shared" ref="J2" si="2">SUM(H2+1)</f>
        <v>42888</v>
      </c>
      <c r="K2" s="74"/>
      <c r="L2" s="74">
        <f t="shared" ref="L2" si="3">SUM(J2+1)</f>
        <v>42889</v>
      </c>
      <c r="M2" s="74"/>
      <c r="N2" s="74">
        <f t="shared" ref="N2" si="4">SUM(L2+1)</f>
        <v>42890</v>
      </c>
      <c r="O2" s="74"/>
    </row>
    <row r="3" spans="1:15" ht="30" customHeight="1">
      <c r="A3" s="7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42891</v>
      </c>
      <c r="C7" s="74"/>
      <c r="D7" s="74">
        <f t="shared" ref="D7" si="5">D2+7</f>
        <v>42892</v>
      </c>
      <c r="E7" s="74"/>
      <c r="F7" s="74">
        <f t="shared" ref="F7" si="6">F2+7</f>
        <v>42893</v>
      </c>
      <c r="G7" s="74"/>
      <c r="H7" s="74">
        <f t="shared" ref="H7" si="7">H2+7</f>
        <v>42894</v>
      </c>
      <c r="I7" s="74"/>
      <c r="J7" s="74">
        <f t="shared" ref="J7" si="8">J2+7</f>
        <v>42895</v>
      </c>
      <c r="K7" s="74"/>
      <c r="L7" s="74">
        <f t="shared" ref="L7" si="9">L2+7</f>
        <v>42896</v>
      </c>
      <c r="M7" s="74"/>
      <c r="N7" s="74">
        <f t="shared" ref="N7" si="10">N2+7</f>
        <v>42897</v>
      </c>
      <c r="O7" s="74"/>
    </row>
    <row r="8" spans="1:15" ht="30" customHeight="1">
      <c r="A8" s="7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DATE(2017,10,2)</f>
        <v>43010</v>
      </c>
      <c r="C2" s="80"/>
      <c r="D2" s="80">
        <f>SUM(B2+1)</f>
        <v>43011</v>
      </c>
      <c r="E2" s="80"/>
      <c r="F2" s="80">
        <f>SUM(D2+1)</f>
        <v>43012</v>
      </c>
      <c r="G2" s="80"/>
      <c r="H2" s="80">
        <f t="shared" ref="H2" si="0">SUM(F2+1)</f>
        <v>43013</v>
      </c>
      <c r="I2" s="80"/>
      <c r="J2" s="80">
        <f t="shared" ref="J2" si="1">SUM(H2+1)</f>
        <v>43014</v>
      </c>
      <c r="K2" s="80"/>
      <c r="L2" s="80">
        <f t="shared" ref="L2" si="2">SUM(J2+1)</f>
        <v>43015</v>
      </c>
      <c r="M2" s="80"/>
      <c r="N2" s="80">
        <f t="shared" ref="N2" si="3">SUM(L2+1)</f>
        <v>43016</v>
      </c>
      <c r="O2" s="80"/>
    </row>
    <row r="3" spans="1:15" ht="30" customHeight="1">
      <c r="A3" s="82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43017</v>
      </c>
      <c r="C7" s="80"/>
      <c r="D7" s="80">
        <f t="shared" ref="D7" si="4">D2+7</f>
        <v>43018</v>
      </c>
      <c r="E7" s="80"/>
      <c r="F7" s="80">
        <f t="shared" ref="F7" si="5">F2+7</f>
        <v>43019</v>
      </c>
      <c r="G7" s="80"/>
      <c r="H7" s="80">
        <f t="shared" ref="H7" si="6">H2+7</f>
        <v>43020</v>
      </c>
      <c r="I7" s="80"/>
      <c r="J7" s="80">
        <f t="shared" ref="J7" si="7">J2+7</f>
        <v>43021</v>
      </c>
      <c r="K7" s="80"/>
      <c r="L7" s="80">
        <f t="shared" ref="L7" si="8">L2+7</f>
        <v>43022</v>
      </c>
      <c r="M7" s="80"/>
      <c r="N7" s="80">
        <f t="shared" ref="N7" si="9">N2+7</f>
        <v>43023</v>
      </c>
      <c r="O7" s="80"/>
    </row>
    <row r="8" spans="1:15" ht="30" customHeight="1">
      <c r="A8" s="82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DATE(2017,10,16)</f>
        <v>43024</v>
      </c>
      <c r="C2" s="80"/>
      <c r="D2" s="80">
        <f>SUM(B2+1)</f>
        <v>43025</v>
      </c>
      <c r="E2" s="80"/>
      <c r="F2" s="80">
        <f>SUM(D2+1)</f>
        <v>43026</v>
      </c>
      <c r="G2" s="80"/>
      <c r="H2" s="80">
        <f t="shared" ref="H2" si="0">SUM(F2+1)</f>
        <v>43027</v>
      </c>
      <c r="I2" s="80"/>
      <c r="J2" s="80">
        <f t="shared" ref="J2" si="1">SUM(H2+1)</f>
        <v>43028</v>
      </c>
      <c r="K2" s="80"/>
      <c r="L2" s="80">
        <f t="shared" ref="L2" si="2">SUM(J2+1)</f>
        <v>43029</v>
      </c>
      <c r="M2" s="80"/>
      <c r="N2" s="80">
        <f t="shared" ref="N2" si="3">SUM(L2+1)</f>
        <v>43030</v>
      </c>
      <c r="O2" s="80"/>
    </row>
    <row r="3" spans="1:15" ht="30" customHeight="1">
      <c r="A3" s="82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43031</v>
      </c>
      <c r="C7" s="80"/>
      <c r="D7" s="80">
        <f t="shared" ref="D7" si="4">D2+7</f>
        <v>43032</v>
      </c>
      <c r="E7" s="80"/>
      <c r="F7" s="80">
        <f t="shared" ref="F7" si="5">F2+7</f>
        <v>43033</v>
      </c>
      <c r="G7" s="80"/>
      <c r="H7" s="80">
        <f t="shared" ref="H7" si="6">H2+7</f>
        <v>43034</v>
      </c>
      <c r="I7" s="80"/>
      <c r="J7" s="80">
        <f t="shared" ref="J7" si="7">J2+7</f>
        <v>43035</v>
      </c>
      <c r="K7" s="80"/>
      <c r="L7" s="80">
        <f t="shared" ref="L7" si="8">L2+7</f>
        <v>43036</v>
      </c>
      <c r="M7" s="80"/>
      <c r="N7" s="80">
        <f t="shared" ref="N7" si="9">N2+7</f>
        <v>43037</v>
      </c>
      <c r="O7" s="80"/>
    </row>
    <row r="8" spans="1:15" ht="30" customHeight="1">
      <c r="A8" s="82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4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DATE(2017,10,30)</f>
        <v>43038</v>
      </c>
      <c r="C2" s="80"/>
      <c r="D2" s="80">
        <f>SUM(B2+1)</f>
        <v>43039</v>
      </c>
      <c r="E2" s="80"/>
      <c r="F2" s="80">
        <f>SUM(D2+1)</f>
        <v>43040</v>
      </c>
      <c r="G2" s="80"/>
      <c r="H2" s="80">
        <f t="shared" ref="H2" si="0">SUM(F2+1)</f>
        <v>43041</v>
      </c>
      <c r="I2" s="80"/>
      <c r="J2" s="80">
        <f t="shared" ref="J2" si="1">SUM(H2+1)</f>
        <v>43042</v>
      </c>
      <c r="K2" s="80"/>
      <c r="L2" s="80">
        <f t="shared" ref="L2" si="2">SUM(J2+1)</f>
        <v>43043</v>
      </c>
      <c r="M2" s="80"/>
      <c r="N2" s="80">
        <f t="shared" ref="N2" si="3">SUM(L2+1)</f>
        <v>43044</v>
      </c>
      <c r="O2" s="80"/>
    </row>
    <row r="3" spans="1:15" ht="30" customHeight="1">
      <c r="A3" s="82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43045</v>
      </c>
      <c r="C7" s="80"/>
      <c r="D7" s="80">
        <f t="shared" ref="D7" si="4">D2+7</f>
        <v>43046</v>
      </c>
      <c r="E7" s="80"/>
      <c r="F7" s="80">
        <f t="shared" ref="F7" si="5">F2+7</f>
        <v>43047</v>
      </c>
      <c r="G7" s="80"/>
      <c r="H7" s="80">
        <f t="shared" ref="H7" si="6">H2+7</f>
        <v>43048</v>
      </c>
      <c r="I7" s="80"/>
      <c r="J7" s="80">
        <f t="shared" ref="J7" si="7">J2+7</f>
        <v>43049</v>
      </c>
      <c r="K7" s="80"/>
      <c r="L7" s="80">
        <f t="shared" ref="L7" si="8">L2+7</f>
        <v>43050</v>
      </c>
      <c r="M7" s="80"/>
      <c r="N7" s="80">
        <f t="shared" ref="N7" si="9">N2+7</f>
        <v>43051</v>
      </c>
      <c r="O7" s="80"/>
    </row>
    <row r="8" spans="1:15" ht="30" customHeight="1">
      <c r="A8" s="82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DATE(2017,11,13)</f>
        <v>43052</v>
      </c>
      <c r="C2" s="80"/>
      <c r="D2" s="80">
        <f>SUM(B2+1)</f>
        <v>43053</v>
      </c>
      <c r="E2" s="80"/>
      <c r="F2" s="80">
        <f>SUM(D2+1)</f>
        <v>43054</v>
      </c>
      <c r="G2" s="80"/>
      <c r="H2" s="80">
        <f t="shared" ref="H2" si="0">SUM(F2+1)</f>
        <v>43055</v>
      </c>
      <c r="I2" s="80"/>
      <c r="J2" s="80">
        <f t="shared" ref="J2" si="1">SUM(H2+1)</f>
        <v>43056</v>
      </c>
      <c r="K2" s="80"/>
      <c r="L2" s="80">
        <f t="shared" ref="L2" si="2">SUM(J2+1)</f>
        <v>43057</v>
      </c>
      <c r="M2" s="80"/>
      <c r="N2" s="80">
        <f t="shared" ref="N2" si="3">SUM(L2+1)</f>
        <v>43058</v>
      </c>
      <c r="O2" s="80"/>
    </row>
    <row r="3" spans="1:15" ht="30" customHeight="1">
      <c r="A3" s="82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43059</v>
      </c>
      <c r="C7" s="80"/>
      <c r="D7" s="80">
        <f t="shared" ref="D7" si="4">D2+7</f>
        <v>43060</v>
      </c>
      <c r="E7" s="80"/>
      <c r="F7" s="80">
        <f t="shared" ref="F7" si="5">F2+7</f>
        <v>43061</v>
      </c>
      <c r="G7" s="80"/>
      <c r="H7" s="80">
        <f t="shared" ref="H7" si="6">H2+7</f>
        <v>43062</v>
      </c>
      <c r="I7" s="80"/>
      <c r="J7" s="80">
        <f t="shared" ref="J7" si="7">J2+7</f>
        <v>43063</v>
      </c>
      <c r="K7" s="80"/>
      <c r="L7" s="80">
        <f t="shared" ref="L7" si="8">L2+7</f>
        <v>43064</v>
      </c>
      <c r="M7" s="80"/>
      <c r="N7" s="80">
        <f t="shared" ref="N7" si="9">N2+7</f>
        <v>43065</v>
      </c>
      <c r="O7" s="80"/>
    </row>
    <row r="8" spans="1:15" ht="30" customHeight="1">
      <c r="A8" s="8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G6" sqref="G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DATE(2017,11,27)</f>
        <v>43066</v>
      </c>
      <c r="C2" s="80"/>
      <c r="D2" s="80">
        <f>SUM(B2+1)</f>
        <v>43067</v>
      </c>
      <c r="E2" s="80"/>
      <c r="F2" s="80">
        <f>SUM(D2+1)</f>
        <v>43068</v>
      </c>
      <c r="G2" s="80"/>
      <c r="H2" s="80">
        <f t="shared" ref="H2" si="0">SUM(F2+1)</f>
        <v>43069</v>
      </c>
      <c r="I2" s="80"/>
      <c r="J2" s="80">
        <f t="shared" ref="J2" si="1">SUM(H2+1)</f>
        <v>43070</v>
      </c>
      <c r="K2" s="80"/>
      <c r="L2" s="80">
        <f t="shared" ref="L2" si="2">SUM(J2+1)</f>
        <v>43071</v>
      </c>
      <c r="M2" s="80"/>
      <c r="N2" s="80">
        <f t="shared" ref="N2" si="3">SUM(L2+1)</f>
        <v>43072</v>
      </c>
      <c r="O2" s="80"/>
    </row>
    <row r="3" spans="1:15" ht="30" customHeight="1">
      <c r="A3" s="82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178</v>
      </c>
      <c r="B6" s="81"/>
      <c r="C6" s="81"/>
      <c r="D6" s="81"/>
      <c r="E6" s="81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43073</v>
      </c>
      <c r="C7" s="80"/>
      <c r="D7" s="80">
        <f t="shared" ref="D7" si="4">D2+7</f>
        <v>43074</v>
      </c>
      <c r="E7" s="80"/>
      <c r="F7" s="80">
        <f t="shared" ref="F7" si="5">F2+7</f>
        <v>43075</v>
      </c>
      <c r="G7" s="80"/>
      <c r="H7" s="80">
        <f t="shared" ref="H7" si="6">H2+7</f>
        <v>43076</v>
      </c>
      <c r="I7" s="80"/>
      <c r="J7" s="80">
        <f t="shared" ref="J7" si="7">J2+7</f>
        <v>43077</v>
      </c>
      <c r="K7" s="80"/>
      <c r="L7" s="80">
        <f t="shared" ref="L7" si="8">L2+7</f>
        <v>43078</v>
      </c>
      <c r="M7" s="80"/>
      <c r="N7" s="80">
        <f t="shared" ref="N7" si="9">N2+7</f>
        <v>43079</v>
      </c>
      <c r="O7" s="80"/>
    </row>
    <row r="8" spans="1:15" ht="30" customHeight="1">
      <c r="A8" s="82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DATE(2017,12,11)</f>
        <v>43080</v>
      </c>
      <c r="C2" s="80"/>
      <c r="D2" s="80">
        <f>SUM(B2+1)</f>
        <v>43081</v>
      </c>
      <c r="E2" s="80"/>
      <c r="F2" s="80">
        <f>SUM(D2+1)</f>
        <v>43082</v>
      </c>
      <c r="G2" s="80"/>
      <c r="H2" s="80">
        <f t="shared" ref="H2" si="0">SUM(F2+1)</f>
        <v>43083</v>
      </c>
      <c r="I2" s="80"/>
      <c r="J2" s="80">
        <f t="shared" ref="J2" si="1">SUM(H2+1)</f>
        <v>43084</v>
      </c>
      <c r="K2" s="80"/>
      <c r="L2" s="80">
        <f t="shared" ref="L2" si="2">SUM(J2+1)</f>
        <v>43085</v>
      </c>
      <c r="M2" s="80"/>
      <c r="N2" s="80">
        <f t="shared" ref="N2" si="3">SUM(L2+1)</f>
        <v>43086</v>
      </c>
      <c r="O2" s="80"/>
    </row>
    <row r="3" spans="1:15" ht="30" customHeight="1">
      <c r="A3" s="82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81"/>
      <c r="C6" s="81"/>
      <c r="D6" s="81"/>
      <c r="E6" s="81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43087</v>
      </c>
      <c r="C7" s="80"/>
      <c r="D7" s="80">
        <f t="shared" ref="D7" si="4">D2+7</f>
        <v>43088</v>
      </c>
      <c r="E7" s="80"/>
      <c r="F7" s="80">
        <f t="shared" ref="F7" si="5">F2+7</f>
        <v>43089</v>
      </c>
      <c r="G7" s="80"/>
      <c r="H7" s="80">
        <f t="shared" ref="H7" si="6">H2+7</f>
        <v>43090</v>
      </c>
      <c r="I7" s="80"/>
      <c r="J7" s="80">
        <f t="shared" ref="J7" si="7">J2+7</f>
        <v>43091</v>
      </c>
      <c r="K7" s="80"/>
      <c r="L7" s="80">
        <f t="shared" ref="L7" si="8">L2+7</f>
        <v>43092</v>
      </c>
      <c r="M7" s="80"/>
      <c r="N7" s="80">
        <f t="shared" ref="N7" si="9">N2+7</f>
        <v>43093</v>
      </c>
      <c r="O7" s="80"/>
    </row>
    <row r="8" spans="1:15" ht="30" customHeight="1">
      <c r="A8" s="8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2" t="s">
        <v>59</v>
      </c>
      <c r="B2" s="80">
        <f>DATE(2017,12,25)</f>
        <v>43094</v>
      </c>
      <c r="C2" s="80"/>
      <c r="D2" s="80">
        <f>SUM(B2+1)</f>
        <v>43095</v>
      </c>
      <c r="E2" s="80"/>
      <c r="F2" s="80">
        <f>SUM(D2+1)</f>
        <v>43096</v>
      </c>
      <c r="G2" s="80"/>
      <c r="H2" s="80">
        <f t="shared" ref="H2" si="0">SUM(F2+1)</f>
        <v>43097</v>
      </c>
      <c r="I2" s="80"/>
      <c r="J2" s="80">
        <f t="shared" ref="J2" si="1">SUM(H2+1)</f>
        <v>43098</v>
      </c>
      <c r="K2" s="80"/>
      <c r="L2" s="80">
        <f t="shared" ref="L2" si="2">SUM(J2+1)</f>
        <v>43099</v>
      </c>
      <c r="M2" s="80"/>
      <c r="N2" s="80">
        <f t="shared" ref="N2" si="3">SUM(L2+1)</f>
        <v>43100</v>
      </c>
      <c r="O2" s="80"/>
    </row>
    <row r="3" spans="1:15" ht="30" customHeight="1">
      <c r="A3" s="82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81"/>
      <c r="C6" s="81"/>
      <c r="D6" s="81"/>
      <c r="E6" s="81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2" t="s">
        <v>59</v>
      </c>
      <c r="B7" s="80">
        <f>B2+7</f>
        <v>43101</v>
      </c>
      <c r="C7" s="80"/>
      <c r="D7" s="80">
        <f t="shared" ref="D7" si="4">D2+7</f>
        <v>43102</v>
      </c>
      <c r="E7" s="80"/>
      <c r="F7" s="80">
        <f t="shared" ref="F7" si="5">F2+7</f>
        <v>43103</v>
      </c>
      <c r="G7" s="80"/>
      <c r="H7" s="80">
        <f t="shared" ref="H7" si="6">H2+7</f>
        <v>43104</v>
      </c>
      <c r="I7" s="80"/>
      <c r="J7" s="80">
        <f t="shared" ref="J7" si="7">J2+7</f>
        <v>43105</v>
      </c>
      <c r="K7" s="80"/>
      <c r="L7" s="80">
        <f t="shared" ref="L7" si="8">L2+7</f>
        <v>43106</v>
      </c>
      <c r="M7" s="80"/>
      <c r="N7" s="80">
        <f t="shared" ref="N7" si="9">N2+7</f>
        <v>43107</v>
      </c>
      <c r="O7" s="80"/>
    </row>
    <row r="8" spans="1:15" ht="30" customHeight="1">
      <c r="A8" s="82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213</v>
      </c>
      <c r="C9" s="28" t="s">
        <v>213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9" sqref="C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5" t="s">
        <v>59</v>
      </c>
      <c r="B2" s="83">
        <f>DATE(2018,1,8)</f>
        <v>43108</v>
      </c>
      <c r="C2" s="84"/>
      <c r="D2" s="83">
        <f>SUM(B2+1)</f>
        <v>43109</v>
      </c>
      <c r="E2" s="84"/>
      <c r="F2" s="83">
        <f>SUM(D2+1)</f>
        <v>43110</v>
      </c>
      <c r="G2" s="84"/>
      <c r="H2" s="83">
        <f t="shared" ref="H2" si="0">SUM(F2+1)</f>
        <v>43111</v>
      </c>
      <c r="I2" s="84"/>
      <c r="J2" s="83">
        <f t="shared" ref="J2" si="1">SUM(H2+1)</f>
        <v>43112</v>
      </c>
      <c r="K2" s="84"/>
      <c r="L2" s="83">
        <f t="shared" ref="L2" si="2">SUM(J2+1)</f>
        <v>43113</v>
      </c>
      <c r="M2" s="84"/>
      <c r="N2" s="83">
        <f t="shared" ref="N2" si="3">SUM(L2+1)</f>
        <v>43114</v>
      </c>
      <c r="O2" s="84"/>
    </row>
    <row r="3" spans="1:15" ht="30" customHeight="1">
      <c r="A3" s="86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212</v>
      </c>
      <c r="C4" s="28" t="s">
        <v>214</v>
      </c>
      <c r="D4" s="28" t="s">
        <v>215</v>
      </c>
      <c r="E4" s="28" t="s">
        <v>211</v>
      </c>
      <c r="F4" s="28" t="s">
        <v>211</v>
      </c>
      <c r="G4" s="28" t="s">
        <v>211</v>
      </c>
      <c r="H4" s="28" t="s">
        <v>211</v>
      </c>
      <c r="I4" s="28" t="s">
        <v>211</v>
      </c>
      <c r="J4" s="28" t="s">
        <v>211</v>
      </c>
      <c r="K4" s="28" t="s">
        <v>216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5" t="s">
        <v>59</v>
      </c>
      <c r="B7" s="83">
        <f>B2+7</f>
        <v>43115</v>
      </c>
      <c r="C7" s="84"/>
      <c r="D7" s="83">
        <f t="shared" ref="D7" si="4">D2+7</f>
        <v>43116</v>
      </c>
      <c r="E7" s="84"/>
      <c r="F7" s="83">
        <f t="shared" ref="F7" si="5">F2+7</f>
        <v>43117</v>
      </c>
      <c r="G7" s="84"/>
      <c r="H7" s="83">
        <f t="shared" ref="H7" si="6">H2+7</f>
        <v>43118</v>
      </c>
      <c r="I7" s="84"/>
      <c r="J7" s="83">
        <f t="shared" ref="J7" si="7">J2+7</f>
        <v>43119</v>
      </c>
      <c r="K7" s="84"/>
      <c r="L7" s="83">
        <f t="shared" ref="L7" si="8">L2+7</f>
        <v>43120</v>
      </c>
      <c r="M7" s="84"/>
      <c r="N7" s="83">
        <f t="shared" ref="N7" si="9">N2+7</f>
        <v>43121</v>
      </c>
      <c r="O7" s="84"/>
    </row>
    <row r="8" spans="1:15" ht="30" customHeight="1">
      <c r="A8" s="8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 t="s">
        <v>217</v>
      </c>
      <c r="C9" s="28" t="s">
        <v>218</v>
      </c>
      <c r="D9" s="28" t="s">
        <v>219</v>
      </c>
      <c r="E9" s="28" t="s">
        <v>224</v>
      </c>
      <c r="F9" s="28" t="s">
        <v>222</v>
      </c>
      <c r="G9" s="28" t="s">
        <v>221</v>
      </c>
      <c r="H9" s="28" t="s">
        <v>220</v>
      </c>
      <c r="I9" s="28" t="s">
        <v>220</v>
      </c>
      <c r="J9" s="28" t="s">
        <v>218</v>
      </c>
      <c r="K9" s="28" t="s">
        <v>223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9" sqref="A9:XF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5" t="s">
        <v>59</v>
      </c>
      <c r="B2" s="83">
        <f>DATE(2017,1,2)</f>
        <v>42737</v>
      </c>
      <c r="C2" s="84"/>
      <c r="D2" s="83">
        <f>SUM(B2+1)</f>
        <v>42738</v>
      </c>
      <c r="E2" s="84"/>
      <c r="F2" s="83">
        <f>SUM(D2+1)</f>
        <v>42739</v>
      </c>
      <c r="G2" s="84"/>
      <c r="H2" s="83">
        <f t="shared" ref="H2" si="0">SUM(F2+1)</f>
        <v>42740</v>
      </c>
      <c r="I2" s="84"/>
      <c r="J2" s="83">
        <f t="shared" ref="J2" si="1">SUM(H2+1)</f>
        <v>42741</v>
      </c>
      <c r="K2" s="84"/>
      <c r="L2" s="83">
        <f t="shared" ref="L2" si="2">SUM(J2+1)</f>
        <v>42742</v>
      </c>
      <c r="M2" s="84"/>
      <c r="N2" s="83">
        <f t="shared" ref="N2" si="3">SUM(L2+1)</f>
        <v>42743</v>
      </c>
      <c r="O2" s="84"/>
    </row>
    <row r="3" spans="1:15" ht="30" customHeight="1">
      <c r="A3" s="86"/>
      <c r="B3" s="72" t="s">
        <v>141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2" customFormat="1" ht="60" customHeight="1">
      <c r="A4" s="60" t="s">
        <v>60</v>
      </c>
      <c r="B4" s="28" t="s">
        <v>225</v>
      </c>
      <c r="C4" s="28" t="s">
        <v>226</v>
      </c>
      <c r="D4" s="28" t="s">
        <v>226</v>
      </c>
      <c r="E4" s="28" t="s">
        <v>229</v>
      </c>
      <c r="F4" s="28" t="s">
        <v>228</v>
      </c>
      <c r="G4" s="28" t="s">
        <v>228</v>
      </c>
      <c r="H4" s="28" t="s">
        <v>227</v>
      </c>
      <c r="I4" s="28" t="s">
        <v>227</v>
      </c>
      <c r="J4" s="28" t="s">
        <v>230</v>
      </c>
      <c r="K4" s="28" t="s">
        <v>230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5" t="s">
        <v>59</v>
      </c>
      <c r="B7" s="83">
        <f>B2+7</f>
        <v>42744</v>
      </c>
      <c r="C7" s="84"/>
      <c r="D7" s="83">
        <f t="shared" ref="D7" si="4">D2+7</f>
        <v>42745</v>
      </c>
      <c r="E7" s="84"/>
      <c r="F7" s="83">
        <f t="shared" ref="F7" si="5">F2+7</f>
        <v>42746</v>
      </c>
      <c r="G7" s="84"/>
      <c r="H7" s="83">
        <f t="shared" ref="H7" si="6">H2+7</f>
        <v>42747</v>
      </c>
      <c r="I7" s="84"/>
      <c r="J7" s="83">
        <f t="shared" ref="J7" si="7">J2+7</f>
        <v>42748</v>
      </c>
      <c r="K7" s="84"/>
      <c r="L7" s="83">
        <f t="shared" ref="L7" si="8">L2+7</f>
        <v>42749</v>
      </c>
      <c r="M7" s="84"/>
      <c r="N7" s="83">
        <f t="shared" ref="N7" si="9">N2+7</f>
        <v>42750</v>
      </c>
      <c r="O7" s="84"/>
    </row>
    <row r="8" spans="1:15" ht="30" customHeight="1">
      <c r="A8" s="86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4" customFormat="1" ht="60" customHeight="1">
      <c r="A9" s="61" t="s">
        <v>60</v>
      </c>
      <c r="B9" s="28" t="s">
        <v>231</v>
      </c>
      <c r="C9" s="28" t="s">
        <v>232</v>
      </c>
      <c r="D9" s="28" t="s">
        <v>232</v>
      </c>
      <c r="E9" s="28" t="s">
        <v>233</v>
      </c>
      <c r="F9" s="28" t="s">
        <v>234</v>
      </c>
      <c r="G9" s="28" t="s">
        <v>234</v>
      </c>
      <c r="H9" s="28" t="s">
        <v>235</v>
      </c>
      <c r="I9" s="28" t="s">
        <v>235</v>
      </c>
      <c r="J9" s="28" t="s">
        <v>235</v>
      </c>
      <c r="K9" s="28" t="s">
        <v>235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85" zoomScaleNormal="85" workbookViewId="0">
      <selection activeCell="J11" sqref="J11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5" t="s">
        <v>59</v>
      </c>
      <c r="B2" s="83">
        <f>DATE(2017,1,2)</f>
        <v>42737</v>
      </c>
      <c r="C2" s="84"/>
      <c r="D2" s="83">
        <f>SUM(B2+1)</f>
        <v>42738</v>
      </c>
      <c r="E2" s="84"/>
      <c r="F2" s="83">
        <f>SUM(D2+1)</f>
        <v>42739</v>
      </c>
      <c r="G2" s="84"/>
      <c r="H2" s="83">
        <f t="shared" ref="H2" si="0">SUM(F2+1)</f>
        <v>42740</v>
      </c>
      <c r="I2" s="84"/>
      <c r="J2" s="83">
        <f t="shared" ref="J2" si="1">SUM(H2+1)</f>
        <v>42741</v>
      </c>
      <c r="K2" s="84"/>
      <c r="L2" s="83">
        <f t="shared" ref="L2" si="2">SUM(J2+1)</f>
        <v>42742</v>
      </c>
      <c r="M2" s="84"/>
      <c r="N2" s="83">
        <f t="shared" ref="N2" si="3">SUM(L2+1)</f>
        <v>42743</v>
      </c>
      <c r="O2" s="84"/>
    </row>
    <row r="3" spans="1:15" ht="30" customHeight="1">
      <c r="A3" s="86"/>
      <c r="B3" s="73" t="s">
        <v>141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4" customFormat="1" ht="60" customHeight="1">
      <c r="A4" s="61" t="s">
        <v>60</v>
      </c>
      <c r="B4" s="28" t="s">
        <v>231</v>
      </c>
      <c r="C4" s="28" t="s">
        <v>244</v>
      </c>
      <c r="D4" s="28" t="s">
        <v>232</v>
      </c>
      <c r="E4" s="28" t="s">
        <v>240</v>
      </c>
      <c r="F4" s="28" t="s">
        <v>234</v>
      </c>
      <c r="G4" s="28" t="s">
        <v>234</v>
      </c>
      <c r="H4" s="28" t="s">
        <v>243</v>
      </c>
      <c r="I4" s="28" t="s">
        <v>236</v>
      </c>
      <c r="J4" s="28" t="s">
        <v>242</v>
      </c>
      <c r="K4" s="28" t="s">
        <v>241</v>
      </c>
      <c r="L4" s="63"/>
      <c r="M4" s="60"/>
      <c r="N4" s="61"/>
      <c r="O4" s="61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5" t="s">
        <v>59</v>
      </c>
      <c r="B7" s="83">
        <f>B2+7</f>
        <v>42744</v>
      </c>
      <c r="C7" s="84"/>
      <c r="D7" s="83">
        <f t="shared" ref="D7" si="4">D2+7</f>
        <v>42745</v>
      </c>
      <c r="E7" s="84"/>
      <c r="F7" s="83">
        <f t="shared" ref="F7" si="5">F2+7</f>
        <v>42746</v>
      </c>
      <c r="G7" s="84"/>
      <c r="H7" s="83">
        <f t="shared" ref="H7" si="6">H2+7</f>
        <v>42747</v>
      </c>
      <c r="I7" s="84"/>
      <c r="J7" s="83">
        <f t="shared" ref="J7" si="7">J2+7</f>
        <v>42748</v>
      </c>
      <c r="K7" s="84"/>
      <c r="L7" s="83">
        <f t="shared" ref="L7" si="8">L2+7</f>
        <v>42749</v>
      </c>
      <c r="M7" s="84"/>
      <c r="N7" s="83">
        <f t="shared" ref="N7" si="9">N2+7</f>
        <v>42750</v>
      </c>
      <c r="O7" s="84"/>
    </row>
    <row r="8" spans="1:15" ht="30" customHeight="1">
      <c r="A8" s="86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4" customFormat="1" ht="60" customHeight="1">
      <c r="A9" s="61" t="s">
        <v>60</v>
      </c>
      <c r="B9" s="28" t="s">
        <v>238</v>
      </c>
      <c r="C9" s="28" t="s">
        <v>237</v>
      </c>
      <c r="D9" s="28" t="s">
        <v>239</v>
      </c>
      <c r="E9" s="28" t="s">
        <v>239</v>
      </c>
      <c r="F9" s="28" t="s">
        <v>245</v>
      </c>
      <c r="G9" s="28" t="s">
        <v>245</v>
      </c>
      <c r="H9" s="28" t="s">
        <v>247</v>
      </c>
      <c r="I9" s="28" t="s">
        <v>246</v>
      </c>
      <c r="J9" s="28" t="s">
        <v>249</v>
      </c>
      <c r="K9" s="28" t="s">
        <v>249</v>
      </c>
      <c r="L9" s="95" t="s">
        <v>248</v>
      </c>
      <c r="M9" s="95" t="s">
        <v>248</v>
      </c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DATE(2017,6,12)</f>
        <v>42898</v>
      </c>
      <c r="C2" s="74"/>
      <c r="D2" s="74">
        <f>SUM(B2+1)</f>
        <v>42899</v>
      </c>
      <c r="E2" s="74"/>
      <c r="F2" s="74">
        <f t="shared" ref="F2" si="0">SUM(D2+1)</f>
        <v>42900</v>
      </c>
      <c r="G2" s="74"/>
      <c r="H2" s="74">
        <f t="shared" ref="H2" si="1">SUM(F2+1)</f>
        <v>42901</v>
      </c>
      <c r="I2" s="74"/>
      <c r="J2" s="74">
        <f t="shared" ref="J2" si="2">SUM(H2+1)</f>
        <v>42902</v>
      </c>
      <c r="K2" s="74"/>
      <c r="L2" s="74">
        <f t="shared" ref="L2" si="3">SUM(J2+1)</f>
        <v>42903</v>
      </c>
      <c r="M2" s="74"/>
      <c r="N2" s="74">
        <f t="shared" ref="N2" si="4">SUM(L2+1)</f>
        <v>42904</v>
      </c>
      <c r="O2" s="74"/>
    </row>
    <row r="3" spans="1:15" ht="30" customHeight="1">
      <c r="A3" s="7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42905</v>
      </c>
      <c r="C7" s="74"/>
      <c r="D7" s="74">
        <f t="shared" ref="D7" si="5">D2+7</f>
        <v>42906</v>
      </c>
      <c r="E7" s="74"/>
      <c r="F7" s="74">
        <f t="shared" ref="F7" si="6">F2+7</f>
        <v>42907</v>
      </c>
      <c r="G7" s="74"/>
      <c r="H7" s="74">
        <f t="shared" ref="H7" si="7">H2+7</f>
        <v>42908</v>
      </c>
      <c r="I7" s="74"/>
      <c r="J7" s="74">
        <f t="shared" ref="J7" si="8">J2+7</f>
        <v>42909</v>
      </c>
      <c r="K7" s="74"/>
      <c r="L7" s="74">
        <f t="shared" ref="L7" si="9">L2+7</f>
        <v>42910</v>
      </c>
      <c r="M7" s="74"/>
      <c r="N7" s="74">
        <f t="shared" ref="N7" si="10">N2+7</f>
        <v>42911</v>
      </c>
      <c r="O7" s="74"/>
    </row>
    <row r="8" spans="1:15" ht="30" customHeight="1">
      <c r="A8" s="7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1" t="s">
        <v>120</v>
      </c>
      <c r="B1" s="81"/>
      <c r="C1" s="81"/>
      <c r="D1" s="81"/>
      <c r="E1" s="81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5" t="s">
        <v>59</v>
      </c>
      <c r="B2" s="83">
        <f>DATE(2017,1,2)</f>
        <v>42737</v>
      </c>
      <c r="C2" s="84"/>
      <c r="D2" s="83">
        <f>SUM(B2+1)</f>
        <v>42738</v>
      </c>
      <c r="E2" s="84"/>
      <c r="F2" s="83">
        <f>SUM(D2+1)</f>
        <v>42739</v>
      </c>
      <c r="G2" s="84"/>
      <c r="H2" s="83">
        <f t="shared" ref="H2" si="0">SUM(F2+1)</f>
        <v>42740</v>
      </c>
      <c r="I2" s="84"/>
      <c r="J2" s="83">
        <f t="shared" ref="J2" si="1">SUM(H2+1)</f>
        <v>42741</v>
      </c>
      <c r="K2" s="84"/>
      <c r="L2" s="83">
        <f t="shared" ref="L2" si="2">SUM(J2+1)</f>
        <v>42742</v>
      </c>
      <c r="M2" s="84"/>
      <c r="N2" s="83">
        <f t="shared" ref="N2" si="3">SUM(L2+1)</f>
        <v>42743</v>
      </c>
      <c r="O2" s="84"/>
    </row>
    <row r="3" spans="1:15" ht="30" customHeight="1">
      <c r="A3" s="86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5" t="s">
        <v>59</v>
      </c>
      <c r="B7" s="83">
        <f>B2+7</f>
        <v>42744</v>
      </c>
      <c r="C7" s="84"/>
      <c r="D7" s="83">
        <f t="shared" ref="D7" si="4">D2+7</f>
        <v>42745</v>
      </c>
      <c r="E7" s="84"/>
      <c r="F7" s="83">
        <f t="shared" ref="F7" si="5">F2+7</f>
        <v>42746</v>
      </c>
      <c r="G7" s="84"/>
      <c r="H7" s="83">
        <f t="shared" ref="H7" si="6">H2+7</f>
        <v>42747</v>
      </c>
      <c r="I7" s="84"/>
      <c r="J7" s="83">
        <f t="shared" ref="J7" si="7">J2+7</f>
        <v>42748</v>
      </c>
      <c r="K7" s="84"/>
      <c r="L7" s="83">
        <f t="shared" ref="L7" si="8">L2+7</f>
        <v>42749</v>
      </c>
      <c r="M7" s="84"/>
      <c r="N7" s="83">
        <f t="shared" ref="N7" si="9">N2+7</f>
        <v>42750</v>
      </c>
      <c r="O7" s="84"/>
    </row>
    <row r="8" spans="1:15" ht="30" customHeight="1">
      <c r="A8" s="8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1" t="s">
        <v>0</v>
      </c>
      <c r="B1" s="91" t="s">
        <v>1</v>
      </c>
      <c r="C1" s="92" t="s">
        <v>36</v>
      </c>
      <c r="D1" s="93"/>
      <c r="E1" s="94" t="s">
        <v>37</v>
      </c>
      <c r="F1" s="94"/>
      <c r="G1" s="94" t="s">
        <v>38</v>
      </c>
      <c r="H1" s="94"/>
      <c r="I1" s="94" t="s">
        <v>39</v>
      </c>
      <c r="J1" s="94"/>
      <c r="K1" s="92" t="s">
        <v>40</v>
      </c>
      <c r="L1" s="93"/>
      <c r="M1" s="2" t="s">
        <v>41</v>
      </c>
      <c r="N1" s="2" t="s">
        <v>42</v>
      </c>
    </row>
    <row r="2" spans="1:14" ht="24.95" customHeight="1">
      <c r="A2" s="91"/>
      <c r="B2" s="9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4"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DATE(2017,6,26)</f>
        <v>42912</v>
      </c>
      <c r="C2" s="74"/>
      <c r="D2" s="74">
        <f>SUM(B2+1)</f>
        <v>42913</v>
      </c>
      <c r="E2" s="74"/>
      <c r="F2" s="74">
        <f t="shared" ref="F2" si="0">SUM(D2+1)</f>
        <v>42914</v>
      </c>
      <c r="G2" s="74"/>
      <c r="H2" s="74">
        <f t="shared" ref="H2" si="1">SUM(F2+1)</f>
        <v>42915</v>
      </c>
      <c r="I2" s="74"/>
      <c r="J2" s="74">
        <f t="shared" ref="J2" si="2">SUM(H2+1)</f>
        <v>42916</v>
      </c>
      <c r="K2" s="74"/>
      <c r="L2" s="74">
        <f t="shared" ref="L2" si="3">SUM(J2+1)</f>
        <v>42917</v>
      </c>
      <c r="M2" s="74"/>
      <c r="N2" s="74">
        <f t="shared" ref="N2" si="4">SUM(L2+1)</f>
        <v>42918</v>
      </c>
      <c r="O2" s="74"/>
    </row>
    <row r="3" spans="1:15" ht="30" customHeight="1">
      <c r="A3" s="75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42919</v>
      </c>
      <c r="C7" s="74"/>
      <c r="D7" s="74">
        <f t="shared" ref="D7" si="5">D2+7</f>
        <v>42920</v>
      </c>
      <c r="E7" s="74"/>
      <c r="F7" s="74">
        <f t="shared" ref="F7" si="6">F2+7</f>
        <v>42921</v>
      </c>
      <c r="G7" s="74"/>
      <c r="H7" s="74">
        <f t="shared" ref="H7" si="7">H2+7</f>
        <v>42922</v>
      </c>
      <c r="I7" s="74"/>
      <c r="J7" s="74">
        <f t="shared" ref="J7" si="8">J2+7</f>
        <v>42923</v>
      </c>
      <c r="K7" s="74"/>
      <c r="L7" s="74">
        <f t="shared" ref="L7" si="9">L2+7</f>
        <v>42924</v>
      </c>
      <c r="M7" s="74"/>
      <c r="N7" s="74">
        <f t="shared" ref="N7" si="10">N2+7</f>
        <v>42925</v>
      </c>
      <c r="O7" s="74"/>
    </row>
    <row r="8" spans="1:15" ht="30" customHeight="1">
      <c r="A8" s="7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DATE(2017,7,10)</f>
        <v>42926</v>
      </c>
      <c r="C2" s="74"/>
      <c r="D2" s="74">
        <f>SUM(B2+1)</f>
        <v>42927</v>
      </c>
      <c r="E2" s="74"/>
      <c r="F2" s="74">
        <f>SUM(D2+1)</f>
        <v>42928</v>
      </c>
      <c r="G2" s="74"/>
      <c r="H2" s="74">
        <f t="shared" ref="H2" si="0">SUM(F2+1)</f>
        <v>42929</v>
      </c>
      <c r="I2" s="74"/>
      <c r="J2" s="74">
        <f t="shared" ref="J2" si="1">SUM(H2+1)</f>
        <v>42930</v>
      </c>
      <c r="K2" s="74"/>
      <c r="L2" s="74">
        <f t="shared" ref="L2" si="2">SUM(J2+1)</f>
        <v>42931</v>
      </c>
      <c r="M2" s="74"/>
      <c r="N2" s="74">
        <f t="shared" ref="N2" si="3">SUM(L2+1)</f>
        <v>42932</v>
      </c>
      <c r="O2" s="74"/>
    </row>
    <row r="3" spans="1:15" ht="30" customHeight="1">
      <c r="A3" s="75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42933</v>
      </c>
      <c r="C7" s="74"/>
      <c r="D7" s="74">
        <f t="shared" ref="D7" si="4">D2+7</f>
        <v>42934</v>
      </c>
      <c r="E7" s="74"/>
      <c r="F7" s="74">
        <f t="shared" ref="F7" si="5">F2+7</f>
        <v>42935</v>
      </c>
      <c r="G7" s="74"/>
      <c r="H7" s="74">
        <f t="shared" ref="H7" si="6">H2+7</f>
        <v>42936</v>
      </c>
      <c r="I7" s="74"/>
      <c r="J7" s="74">
        <f t="shared" ref="J7" si="7">J2+7</f>
        <v>42937</v>
      </c>
      <c r="K7" s="74"/>
      <c r="L7" s="74">
        <f t="shared" ref="L7" si="8">L2+7</f>
        <v>42938</v>
      </c>
      <c r="M7" s="74"/>
      <c r="N7" s="74">
        <f t="shared" ref="N7" si="9">N2+7</f>
        <v>42939</v>
      </c>
      <c r="O7" s="74"/>
    </row>
    <row r="8" spans="1:15" ht="30" customHeight="1">
      <c r="A8" s="75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>SUM(D2+1)</f>
        <v>42942</v>
      </c>
      <c r="G2" s="74"/>
      <c r="H2" s="74">
        <f t="shared" ref="H2" si="0">SUM(F2+1)</f>
        <v>42943</v>
      </c>
      <c r="I2" s="74"/>
      <c r="J2" s="74">
        <f t="shared" ref="J2" si="1">SUM(H2+1)</f>
        <v>42944</v>
      </c>
      <c r="K2" s="74"/>
      <c r="L2" s="74">
        <f t="shared" ref="L2" si="2">SUM(J2+1)</f>
        <v>42945</v>
      </c>
      <c r="M2" s="74"/>
      <c r="N2" s="74">
        <f t="shared" ref="N2" si="3">SUM(L2+1)</f>
        <v>42946</v>
      </c>
      <c r="O2" s="74"/>
    </row>
    <row r="3" spans="1:15" ht="30" customHeight="1">
      <c r="A3" s="75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42947</v>
      </c>
      <c r="C7" s="74"/>
      <c r="D7" s="74">
        <f t="shared" ref="D7" si="4">D2+7</f>
        <v>42948</v>
      </c>
      <c r="E7" s="74"/>
      <c r="F7" s="74">
        <f t="shared" ref="F7" si="5">F2+7</f>
        <v>42949</v>
      </c>
      <c r="G7" s="74"/>
      <c r="H7" s="74">
        <f t="shared" ref="H7" si="6">H2+7</f>
        <v>42950</v>
      </c>
      <c r="I7" s="74"/>
      <c r="J7" s="74">
        <f t="shared" ref="J7" si="7">J2+7</f>
        <v>42951</v>
      </c>
      <c r="K7" s="74"/>
      <c r="L7" s="74">
        <f t="shared" ref="L7" si="8">L2+7</f>
        <v>42952</v>
      </c>
      <c r="M7" s="74"/>
      <c r="N7" s="74">
        <f t="shared" ref="N7" si="9">N2+7</f>
        <v>42953</v>
      </c>
      <c r="O7" s="74"/>
    </row>
    <row r="8" spans="1:15" ht="30" customHeight="1">
      <c r="A8" s="7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8" sqref="D8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DATE(2017,8,7)</f>
        <v>42954</v>
      </c>
      <c r="C2" s="74"/>
      <c r="D2" s="74">
        <f>SUM(B2+1)</f>
        <v>42955</v>
      </c>
      <c r="E2" s="74"/>
      <c r="F2" s="74">
        <f>SUM(D2+1)</f>
        <v>42956</v>
      </c>
      <c r="G2" s="74"/>
      <c r="H2" s="74">
        <f t="shared" ref="H2" si="0">SUM(F2+1)</f>
        <v>42957</v>
      </c>
      <c r="I2" s="74"/>
      <c r="J2" s="74">
        <f t="shared" ref="J2" si="1">SUM(H2+1)</f>
        <v>42958</v>
      </c>
      <c r="K2" s="74"/>
      <c r="L2" s="74">
        <f t="shared" ref="L2" si="2">SUM(J2+1)</f>
        <v>42959</v>
      </c>
      <c r="M2" s="74"/>
      <c r="N2" s="74">
        <f t="shared" ref="N2" si="3">SUM(L2+1)</f>
        <v>42960</v>
      </c>
      <c r="O2" s="74"/>
    </row>
    <row r="3" spans="1:15" ht="30" customHeight="1">
      <c r="A3" s="75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42961</v>
      </c>
      <c r="C7" s="74"/>
      <c r="D7" s="74">
        <f t="shared" ref="D7" si="4">D2+7</f>
        <v>42962</v>
      </c>
      <c r="E7" s="74"/>
      <c r="F7" s="74">
        <f t="shared" ref="F7" si="5">F2+7</f>
        <v>42963</v>
      </c>
      <c r="G7" s="74"/>
      <c r="H7" s="74">
        <f t="shared" ref="H7" si="6">H2+7</f>
        <v>42964</v>
      </c>
      <c r="I7" s="74"/>
      <c r="J7" s="74">
        <f t="shared" ref="J7" si="7">J2+7</f>
        <v>42965</v>
      </c>
      <c r="K7" s="74"/>
      <c r="L7" s="74">
        <f t="shared" ref="L7" si="8">L2+7</f>
        <v>42966</v>
      </c>
      <c r="M7" s="74"/>
      <c r="N7" s="74">
        <f t="shared" ref="N7" si="9">N2+7</f>
        <v>42967</v>
      </c>
      <c r="O7" s="74"/>
    </row>
    <row r="8" spans="1:15" ht="30" customHeight="1">
      <c r="A8" s="7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6" t="s">
        <v>120</v>
      </c>
      <c r="B1" s="76"/>
      <c r="C1" s="76"/>
      <c r="D1" s="76"/>
      <c r="E1" s="7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DATE(2017,8,21)</f>
        <v>42968</v>
      </c>
      <c r="C2" s="74"/>
      <c r="D2" s="74">
        <f>SUM(B2+1)</f>
        <v>42969</v>
      </c>
      <c r="E2" s="74"/>
      <c r="F2" s="74">
        <f>SUM(D2+1)</f>
        <v>42970</v>
      </c>
      <c r="G2" s="74"/>
      <c r="H2" s="74">
        <f t="shared" ref="H2" si="0">SUM(F2+1)</f>
        <v>42971</v>
      </c>
      <c r="I2" s="74"/>
      <c r="J2" s="74">
        <f t="shared" ref="J2" si="1">SUM(H2+1)</f>
        <v>42972</v>
      </c>
      <c r="K2" s="74"/>
      <c r="L2" s="74">
        <f t="shared" ref="L2" si="2">SUM(J2+1)</f>
        <v>42973</v>
      </c>
      <c r="M2" s="74"/>
      <c r="N2" s="74">
        <f t="shared" ref="N2" si="3">SUM(L2+1)</f>
        <v>42974</v>
      </c>
      <c r="O2" s="74"/>
    </row>
    <row r="3" spans="1:15" ht="30" customHeight="1">
      <c r="A3" s="75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42975</v>
      </c>
      <c r="C7" s="74"/>
      <c r="D7" s="74">
        <f t="shared" ref="D7" si="4">D2+7</f>
        <v>42976</v>
      </c>
      <c r="E7" s="74"/>
      <c r="F7" s="74">
        <f t="shared" ref="F7" si="5">F2+7</f>
        <v>42977</v>
      </c>
      <c r="G7" s="74"/>
      <c r="H7" s="74">
        <f t="shared" ref="H7" si="6">H2+7</f>
        <v>42978</v>
      </c>
      <c r="I7" s="74"/>
      <c r="J7" s="74">
        <f t="shared" ref="J7" si="7">J2+7</f>
        <v>42979</v>
      </c>
      <c r="K7" s="74"/>
      <c r="L7" s="74">
        <f t="shared" ref="L7" si="8">L2+7</f>
        <v>42980</v>
      </c>
      <c r="M7" s="74"/>
      <c r="N7" s="74">
        <f t="shared" ref="N7" si="9">N2+7</f>
        <v>42981</v>
      </c>
      <c r="O7" s="74"/>
    </row>
    <row r="8" spans="1:15" ht="30" customHeight="1">
      <c r="A8" s="7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8" t="s">
        <v>120</v>
      </c>
      <c r="B1" s="78"/>
      <c r="C1" s="78"/>
      <c r="D1" s="78"/>
      <c r="E1" s="78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9" t="s">
        <v>59</v>
      </c>
      <c r="B2" s="77">
        <f>DATE(2017,9,4)</f>
        <v>42982</v>
      </c>
      <c r="C2" s="77"/>
      <c r="D2" s="77">
        <f>SUM(B2+1)</f>
        <v>42983</v>
      </c>
      <c r="E2" s="77"/>
      <c r="F2" s="77">
        <f>SUM(D2+1)</f>
        <v>42984</v>
      </c>
      <c r="G2" s="77"/>
      <c r="H2" s="77">
        <f t="shared" ref="H2" si="0">SUM(F2+1)</f>
        <v>42985</v>
      </c>
      <c r="I2" s="77"/>
      <c r="J2" s="77">
        <f t="shared" ref="J2" si="1">SUM(H2+1)</f>
        <v>42986</v>
      </c>
      <c r="K2" s="77"/>
      <c r="L2" s="77">
        <f t="shared" ref="L2" si="2">SUM(J2+1)</f>
        <v>42987</v>
      </c>
      <c r="M2" s="77"/>
      <c r="N2" s="77">
        <f t="shared" ref="N2" si="3">SUM(L2+1)</f>
        <v>42988</v>
      </c>
      <c r="O2" s="77"/>
    </row>
    <row r="3" spans="1:15" ht="30" customHeight="1">
      <c r="A3" s="79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9" t="s">
        <v>59</v>
      </c>
      <c r="B7" s="77">
        <f>B2+7</f>
        <v>42989</v>
      </c>
      <c r="C7" s="77"/>
      <c r="D7" s="77">
        <f t="shared" ref="D7" si="4">D2+7</f>
        <v>42990</v>
      </c>
      <c r="E7" s="77"/>
      <c r="F7" s="77">
        <f t="shared" ref="F7" si="5">F2+7</f>
        <v>42991</v>
      </c>
      <c r="G7" s="77"/>
      <c r="H7" s="77">
        <f t="shared" ref="H7" si="6">H2+7</f>
        <v>42992</v>
      </c>
      <c r="I7" s="77"/>
      <c r="J7" s="77">
        <f t="shared" ref="J7" si="7">J2+7</f>
        <v>42993</v>
      </c>
      <c r="K7" s="77"/>
      <c r="L7" s="77">
        <f t="shared" ref="L7" si="8">L2+7</f>
        <v>42994</v>
      </c>
      <c r="M7" s="77"/>
      <c r="N7" s="77">
        <f t="shared" ref="N7" si="9">N2+7</f>
        <v>42995</v>
      </c>
      <c r="O7" s="77"/>
    </row>
    <row r="8" spans="1:15" ht="30" customHeight="1">
      <c r="A8" s="79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5" sqref="D5"/>
    </sheetView>
  </sheetViews>
  <sheetFormatPr defaultRowHeight="14.25"/>
  <cols>
    <col min="2" max="15" width="26.625" customWidth="1"/>
  </cols>
  <sheetData>
    <row r="1" spans="1:15" ht="33.75" customHeight="1">
      <c r="A1" s="76" t="s">
        <v>120</v>
      </c>
      <c r="B1" s="76"/>
      <c r="C1" s="76"/>
      <c r="D1" s="76"/>
      <c r="E1" s="76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4">
        <f>DATE(2017,9,18)</f>
        <v>42996</v>
      </c>
      <c r="C2" s="74"/>
      <c r="D2" s="74">
        <f>SUM(B2+1)</f>
        <v>42997</v>
      </c>
      <c r="E2" s="74"/>
      <c r="F2" s="74">
        <f>SUM(D2+1)</f>
        <v>42998</v>
      </c>
      <c r="G2" s="74"/>
      <c r="H2" s="74">
        <f t="shared" ref="H2" si="0">SUM(F2+1)</f>
        <v>42999</v>
      </c>
      <c r="I2" s="74"/>
      <c r="J2" s="74">
        <f t="shared" ref="J2" si="1">SUM(H2+1)</f>
        <v>43000</v>
      </c>
      <c r="K2" s="74"/>
      <c r="L2" s="74">
        <f t="shared" ref="L2" si="2">SUM(J2+1)</f>
        <v>43001</v>
      </c>
      <c r="M2" s="74"/>
      <c r="N2" s="74">
        <f t="shared" ref="N2" si="3">SUM(L2+1)</f>
        <v>43002</v>
      </c>
      <c r="O2" s="74"/>
    </row>
    <row r="3" spans="1:15" ht="30" customHeight="1">
      <c r="A3" s="75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4">
        <f>B2+7</f>
        <v>43003</v>
      </c>
      <c r="C7" s="74"/>
      <c r="D7" s="74">
        <f t="shared" ref="D7" si="4">D2+7</f>
        <v>43004</v>
      </c>
      <c r="E7" s="74"/>
      <c r="F7" s="74">
        <f t="shared" ref="F7" si="5">F2+7</f>
        <v>43005</v>
      </c>
      <c r="G7" s="74"/>
      <c r="H7" s="74">
        <f t="shared" ref="H7" si="6">H2+7</f>
        <v>43006</v>
      </c>
      <c r="I7" s="74"/>
      <c r="J7" s="74">
        <f t="shared" ref="J7" si="7">J2+7</f>
        <v>43007</v>
      </c>
      <c r="K7" s="74"/>
      <c r="L7" s="74">
        <f t="shared" ref="L7" si="8">L2+7</f>
        <v>43008</v>
      </c>
      <c r="M7" s="74"/>
      <c r="N7" s="74">
        <f t="shared" ref="N7" si="9">N2+7</f>
        <v>43009</v>
      </c>
      <c r="O7" s="74"/>
    </row>
    <row r="8" spans="1:15" ht="30" customHeight="1">
      <c r="A8" s="7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2周-3周</vt:lpstr>
      <vt:lpstr>4周~5周</vt:lpstr>
      <vt:lpstr>5周~6周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2018-02-05T01:37:19Z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