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  <sheet name="22-23" sheetId="9" r:id="rId3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B7" i="9" s="1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B12" i="9" l="1"/>
  <c r="B11" i="9" s="1"/>
  <c r="B6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9" l="1"/>
  <c r="B22" i="9" s="1"/>
  <c r="B12" i="8"/>
  <c r="B6" i="8"/>
  <c r="E3" i="7"/>
  <c r="B16" i="9" l="1"/>
  <c r="B21" i="9"/>
  <c r="B27" i="9"/>
  <c r="B17" i="8"/>
  <c r="B11" i="8"/>
  <c r="E2" i="7"/>
  <c r="B26" i="9" l="1"/>
  <c r="B32" i="9"/>
  <c r="B16" i="8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31" i="9" l="1"/>
  <c r="B37" i="9"/>
  <c r="B27" i="8"/>
  <c r="B21" i="8"/>
  <c r="B12" i="7"/>
  <c r="B6" i="7"/>
  <c r="B36" i="9" l="1"/>
  <c r="B44" i="9"/>
  <c r="B26" i="8"/>
  <c r="B32" i="8"/>
  <c r="B17" i="7"/>
  <c r="B11" i="7"/>
  <c r="B43" i="9" l="1"/>
  <c r="B49" i="9"/>
  <c r="B37" i="8"/>
  <c r="B31" i="8"/>
  <c r="B16" i="7"/>
  <c r="B22" i="7"/>
  <c r="B48" i="9" l="1"/>
  <c r="B54" i="9"/>
  <c r="B44" i="8"/>
  <c r="B36" i="8"/>
  <c r="B27" i="7"/>
  <c r="B21" i="7"/>
  <c r="B53" i="9" l="1"/>
  <c r="B59" i="9"/>
  <c r="B43" i="8"/>
  <c r="B49" i="8"/>
  <c r="B26" i="7"/>
  <c r="B32" i="7"/>
  <c r="B58" i="9" l="1"/>
  <c r="B64" i="9"/>
  <c r="B54" i="8"/>
  <c r="B48" i="8"/>
  <c r="B37" i="7"/>
  <c r="B31" i="7"/>
  <c r="B63" i="9" l="1"/>
  <c r="B69" i="9"/>
  <c r="B53" i="8"/>
  <c r="B59" i="8"/>
  <c r="B44" i="7"/>
  <c r="B36" i="7"/>
  <c r="B68" i="9" l="1"/>
  <c r="B74" i="9"/>
  <c r="B73" i="9" s="1"/>
  <c r="B64" i="8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<sst xmlns="http://schemas.openxmlformats.org/spreadsheetml/2006/main" count="125" uniqueCount="64">
  <si>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</si>
  <si>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</si>
  <si>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</si>
  <si>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</si>
  <si>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</si>
  <si>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</si>
  <si>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</si>
  <si>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</si>
  <si>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</si>
  <si>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</si>
  <si>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</si>
  <si>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</si>
  <si>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</si>
  <si>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</si>
  <si>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</si>
  <si>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</si>
  <si>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</si>
  <si>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</si>
  <si>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</si>
  <si>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</si>
  <si>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</si>
  <si>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</si>
  <si>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</si>
  <si>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</si>
  <si>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</si>
  <si>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</si>
  <si>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</si>
  <si>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</si>
  <si>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</si>
  <si>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</si>
  <si>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</si>
  <si>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</si>
  <si>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</si>
  <si>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</si>
  <si>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</si>
  <si>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</si>
  <si>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</si>
  <si>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</si>
  <si>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</si>
  <si>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</si>
  <si>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</si>
  <si>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</si>
  <si>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</si>
  <si>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</si>
  <si>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</si>
  <si>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</si>
  <si>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</si>
  <si>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</si>
  <si>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</si>
  <si>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长沙银行材料补充</t>
    <phoneticPr fontId="11" type="noConversion"/>
  </si>
  <si>
    <t>海闻科技项目的实施方案第二版</t>
    <phoneticPr fontId="11" type="noConversion"/>
  </si>
  <si>
    <t>haproxy负载均衡搭建</t>
    <phoneticPr fontId="11" type="noConversion"/>
  </si>
  <si>
    <t>接口文件标注释</t>
    <phoneticPr fontId="11" type="noConversion"/>
  </si>
  <si>
    <t>招商银行申请信用卡项目投标</t>
    <phoneticPr fontId="11" type="noConversion"/>
  </si>
  <si>
    <t>江苏协通智联科技有限公司公积金项目设备调试</t>
    <phoneticPr fontId="11" type="noConversion"/>
  </si>
  <si>
    <r>
      <t>pki</t>
    </r>
    <r>
      <rPr>
        <sz val="11"/>
        <color theme="1"/>
        <rFont val="宋体"/>
        <family val="3"/>
        <charset val="134"/>
      </rPr>
      <t>基础设施学习</t>
    </r>
    <phoneticPr fontId="11" type="noConversion"/>
  </si>
  <si>
    <t>接口文件注释修改</t>
    <phoneticPr fontId="11" type="noConversion"/>
  </si>
  <si>
    <t>江苏协通智联科技有限公司公积金项目现场交流</t>
    <phoneticPr fontId="11" type="noConversion"/>
  </si>
  <si>
    <t>江苏协通智联科技有限公司公积金项目</t>
    <phoneticPr fontId="11" type="noConversion"/>
  </si>
  <si>
    <t>pki学习</t>
    <phoneticPr fontId="11" type="noConversion"/>
  </si>
  <si>
    <t>oracle、redhat安装应用</t>
    <phoneticPr fontId="11" type="noConversion"/>
  </si>
  <si>
    <t>海闻科技项目实施方案</t>
    <phoneticPr fontId="11" type="noConversion"/>
  </si>
  <si>
    <t>不同系统不同数据库下无纸化安装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</si>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</sst>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hair">
        <color theme="0" tint="-0.34998626667073579"/>
      </bottom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0" fontId="1" fillId="0" borderId="22" xfId="0" applyFont="1" applyBorder="1"/>
    <xf numFmtId="0" fontId="1" fillId="0" borderId="23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2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176" fontId="3" fillId="2" borderId="24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8" workbookViewId="0">
      <selection activeCell="D43" sqref="D4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7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7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 t="s">
        <v>63</v>
      </c>
      <c r="E43" s="14"/>
    </row>
    <row r="44" spans="1:5" ht="20.100000000000001" customHeight="1" x14ac:dyDescent="0.2">
      <c r="A44" s="2"/>
      <c r="B44" s="47">
        <f>B37+1</f>
        <v>42877</v>
      </c>
      <c r="C44" s="39" t="s">
        <v>50</v>
      </c>
      <c r="D44" s="40" t="s">
        <v>51</v>
      </c>
    </row>
    <row r="45" spans="1:5" ht="20.100000000000001" customHeight="1" x14ac:dyDescent="0.2">
      <c r="A45" s="2"/>
      <c r="B45" s="47"/>
      <c r="C45" s="39" t="s">
        <v>49</v>
      </c>
      <c r="D45" s="41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42878</v>
      </c>
      <c r="C49" s="39" t="s">
        <v>52</v>
      </c>
      <c r="D49" s="39" t="s">
        <v>52</v>
      </c>
      <c r="E49" s="39"/>
    </row>
    <row r="50" spans="1:5" ht="20.100000000000001" customHeight="1" x14ac:dyDescent="0.2">
      <c r="A50" s="2"/>
      <c r="B50" s="47"/>
      <c r="C50" s="39"/>
      <c r="D50" s="39"/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42879</v>
      </c>
      <c r="C54" s="39" t="s">
        <v>53</v>
      </c>
      <c r="D54" s="39" t="s">
        <v>56</v>
      </c>
      <c r="E54" s="15"/>
    </row>
    <row r="55" spans="1:5" ht="20.100000000000001" customHeight="1" x14ac:dyDescent="0.2">
      <c r="A55" s="2"/>
      <c r="B55" s="47"/>
      <c r="C55" s="39"/>
      <c r="D55" s="39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42880</v>
      </c>
      <c r="C59" s="56" t="s">
        <v>54</v>
      </c>
      <c r="D59" s="56" t="s">
        <v>54</v>
      </c>
      <c r="E59" s="15"/>
    </row>
    <row r="60" spans="1:5" ht="20.100000000000001" customHeight="1" x14ac:dyDescent="0.2">
      <c r="A60" s="2"/>
      <c r="B60" s="47"/>
      <c r="C60" s="57"/>
      <c r="D60" s="57"/>
      <c r="E60" s="15"/>
    </row>
    <row r="61" spans="1:5" ht="20.100000000000001" customHeight="1" x14ac:dyDescent="0.2">
      <c r="A61" s="2"/>
      <c r="B61" s="48"/>
      <c r="C61" s="13"/>
      <c r="D61" s="10" t="s">
        <v>55</v>
      </c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42881</v>
      </c>
      <c r="C64" s="56" t="s">
        <v>57</v>
      </c>
      <c r="D64" s="56" t="s">
        <v>57</v>
      </c>
      <c r="E64" s="15"/>
    </row>
    <row r="65" spans="1:5" ht="20.100000000000001" customHeight="1" x14ac:dyDescent="0.2">
      <c r="A65" s="2"/>
      <c r="B65" s="47"/>
      <c r="C65" s="57"/>
      <c r="D65" s="57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42882</v>
      </c>
      <c r="C69" s="56" t="s">
        <v>58</v>
      </c>
      <c r="D69" s="56"/>
      <c r="E69" s="15"/>
    </row>
    <row r="70" spans="1:5" ht="20.100000000000001" customHeight="1" x14ac:dyDescent="0.2">
      <c r="A70" s="2"/>
      <c r="B70" s="47"/>
      <c r="C70" s="57"/>
      <c r="D70" s="57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5">
    <mergeCell ref="C59:C60"/>
    <mergeCell ref="D59:D60"/>
    <mergeCell ref="C64:C65"/>
    <mergeCell ref="D64:D65"/>
    <mergeCell ref="C69:C70"/>
    <mergeCell ref="D69:D70"/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7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7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7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7"/>
      <c r="C60" s="39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42868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23" workbookViewId="0">
      <selection activeCell="D28" sqref="D2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42884</v>
      </c>
      <c r="D3" s="21"/>
      <c r="E3" s="23">
        <f>1+INT((C3-DATE(YEAR(C3+4-WEEKDAY(C3+6)),1,5)+
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42884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42885</v>
      </c>
      <c r="C11" s="11"/>
      <c r="D11" s="44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42886</v>
      </c>
      <c r="C16" s="43"/>
      <c r="D16" s="44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42886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39" t="s">
        <v>59</v>
      </c>
      <c r="D18" s="39" t="s">
        <v>60</v>
      </c>
      <c r="E18" s="40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42887</v>
      </c>
      <c r="C21" s="45"/>
      <c r="D21" s="8"/>
      <c r="E21" s="14"/>
    </row>
    <row r="22" spans="1:7" ht="20.100000000000001" customHeight="1" x14ac:dyDescent="0.2">
      <c r="A22" s="2"/>
      <c r="B22" s="58">
        <f>B17+1</f>
        <v>42887</v>
      </c>
      <c r="C22" s="39"/>
      <c r="D22" s="39"/>
      <c r="E22" s="40"/>
    </row>
    <row r="23" spans="1:7" ht="20.100000000000001" customHeight="1" x14ac:dyDescent="0.2">
      <c r="A23" s="2"/>
      <c r="B23" s="58"/>
      <c r="C23" s="39" t="s">
        <v>61</v>
      </c>
      <c r="D23" s="39" t="s">
        <v>62</v>
      </c>
      <c r="E23" s="15"/>
    </row>
    <row r="24" spans="1:7" ht="20.100000000000001" customHeight="1" x14ac:dyDescent="0.2">
      <c r="A24" s="2"/>
      <c r="B24" s="58"/>
      <c r="C24" s="46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42888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42888</v>
      </c>
      <c r="C27" s="39"/>
      <c r="D27" s="39"/>
      <c r="E27" s="15"/>
    </row>
    <row r="28" spans="1:7" ht="20.100000000000001" customHeight="1" x14ac:dyDescent="0.2">
      <c r="A28" s="2"/>
      <c r="B28" s="47"/>
      <c r="C28" s="39" t="s">
        <v>62</v>
      </c>
      <c r="D28" s="39" t="s">
        <v>62</v>
      </c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42889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42889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42890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42890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42891</v>
      </c>
      <c r="D41" s="21"/>
      <c r="E41" s="23">
        <f>1+INT((C41-DATE(YEAR(C41+4-WEEKDAY(C41+6)),1,5)+
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7">
        <f>B44</f>
        <v>42891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42891</v>
      </c>
      <c r="C44" s="39"/>
      <c r="D44" s="40"/>
    </row>
    <row r="45" spans="1:5" ht="20.100000000000001" customHeight="1" x14ac:dyDescent="0.2">
      <c r="A45" s="2"/>
      <c r="B45" s="47"/>
      <c r="C45" s="39"/>
      <c r="D45" s="41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42892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42892</v>
      </c>
      <c r="C49" s="39"/>
      <c r="D49" s="39"/>
      <c r="E49" s="39"/>
    </row>
    <row r="50" spans="1:5" ht="20.100000000000001" customHeight="1" x14ac:dyDescent="0.2">
      <c r="A50" s="2"/>
      <c r="B50" s="47"/>
      <c r="C50" s="39"/>
      <c r="D50" s="39"/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42893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42893</v>
      </c>
      <c r="C54" s="39"/>
      <c r="D54" s="39"/>
      <c r="E54" s="15"/>
    </row>
    <row r="55" spans="1:5" ht="20.100000000000001" customHeight="1" x14ac:dyDescent="0.2">
      <c r="A55" s="2"/>
      <c r="B55" s="47"/>
      <c r="C55" s="39"/>
      <c r="D55" s="39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42894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42894</v>
      </c>
      <c r="C59" s="56"/>
      <c r="D59" s="56"/>
      <c r="E59" s="15"/>
    </row>
    <row r="60" spans="1:5" ht="20.100000000000001" customHeight="1" x14ac:dyDescent="0.2">
      <c r="A60" s="2"/>
      <c r="B60" s="47"/>
      <c r="C60" s="57"/>
      <c r="D60" s="57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42895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42895</v>
      </c>
      <c r="C64" s="56"/>
      <c r="D64" s="56"/>
      <c r="E64" s="15"/>
    </row>
    <row r="65" spans="1:5" ht="20.100000000000001" customHeight="1" x14ac:dyDescent="0.2">
      <c r="A65" s="2"/>
      <c r="B65" s="47"/>
      <c r="C65" s="57"/>
      <c r="D65" s="57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42896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42896</v>
      </c>
      <c r="C69" s="56"/>
      <c r="D69" s="56"/>
      <c r="E69" s="15"/>
    </row>
    <row r="70" spans="1:5" ht="20.100000000000001" customHeight="1" x14ac:dyDescent="0.2">
      <c r="A70" s="2"/>
      <c r="B70" s="47"/>
      <c r="C70" s="57"/>
      <c r="D70" s="57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42897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42897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5">
    <mergeCell ref="B74:B76"/>
    <mergeCell ref="B64:B66"/>
    <mergeCell ref="C64:C65"/>
    <mergeCell ref="D64:D65"/>
    <mergeCell ref="B69:B71"/>
    <mergeCell ref="C69:C70"/>
    <mergeCell ref="D69:D70"/>
    <mergeCell ref="D59:D60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C59:C60"/>
    <mergeCell ref="B7:B9"/>
    <mergeCell ref="B1:D1"/>
    <mergeCell ref="L1:M1"/>
    <mergeCell ref="B2:C2"/>
    <mergeCell ref="L3:M3"/>
    <mergeCell ref="G4:M4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Week 20-21</vt:lpstr>
      <vt:lpstr>Week 18-19</vt:lpstr>
      <vt:lpstr>22-23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2017-05-27T07:47:19Z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