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Project-Process-library\Weekly Schedule\"/>
    </mc:Choice>
  </mc:AlternateContent>
  <bookViews>
    <workbookView xWindow="-195" yWindow="135" windowWidth="28200" windowHeight="11025" tabRatio="781" activeTab="2"/>
  </bookViews>
  <sheets>
    <sheet name="22-23周" sheetId="6" r:id="rId1"/>
    <sheet name="24-25周" sheetId="7" r:id="rId2"/>
    <sheet name="26-27周" sheetId="8" r:id="rId3"/>
    <sheet name="20160328-20160403" sheetId="5" state="hidden" r:id="rId4"/>
  </sheets>
  <calcPr calcId="162913"/>
</workbook>
</file>

<file path=xl/calcChain.xml><?xml version="1.0" encoding="utf-8"?>
<calcChain xmlns="http://schemas.openxmlformats.org/spreadsheetml/2006/main">
  <c r="B2" i="8" l="1"/>
  <c r="B7" i="8" s="1"/>
  <c r="G6" i="8" s="1"/>
  <c r="G1" i="8"/>
  <c r="D2" i="8" l="1"/>
  <c r="F2" i="8" s="1"/>
  <c r="H2" i="8" s="1"/>
  <c r="F7" i="8"/>
  <c r="D7" i="8"/>
  <c r="B7" i="7"/>
  <c r="B2" i="7"/>
  <c r="D2" i="7" s="1"/>
  <c r="H7" i="8" l="1"/>
  <c r="J2" i="8"/>
  <c r="G1" i="7"/>
  <c r="F2" i="7"/>
  <c r="D7" i="7"/>
  <c r="G6" i="7"/>
  <c r="L2" i="8" l="1"/>
  <c r="J7" i="8"/>
  <c r="F7" i="7"/>
  <c r="H2" i="7"/>
  <c r="N2" i="8" l="1"/>
  <c r="N7" i="8" s="1"/>
  <c r="L7" i="8"/>
  <c r="J2" i="7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<sst xmlns="http://schemas.openxmlformats.org/spreadsheetml/2006/main" count="224" uniqueCount="78">
  <si>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</si>
  <si>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</si>
  <si>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</si>
  <si>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</si>
  <si>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</si>
  <si>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</si>
  <si>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</si>
  <si>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</si>
  <si>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</si>
  <si>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</si>
  <si>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</si>
  <si>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</si>
  <si>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</si>
  <si>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</si>
  <si>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</si>
  <si>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</si>
  <si>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</si>
  <si>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</si>
  <si>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</si>
  <si>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</si>
  <si>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</si>
  <si>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</si>
  <si>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</si>
  <si>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</si>
  <si>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</si>
  <si>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</si>
  <si>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</si>
  <si>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</si>
  <si>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</si>
  <si>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</si>
  <si>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</si>
  <si>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</si>
  <si>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</si>
  <si>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</si>
  <si>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</si>
  <si>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</si>
  <si>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</si>
  <si>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</si>
  <si>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</si>
  <si>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</si>
  <si>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</si>
  <si>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</si>
  <si>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</si>
  <si>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</si>
  <si>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</si>
  <si>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</si>
  <si>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</si>
  <si>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</si>
  <si>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</si>
  <si>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</si>
  <si>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</si>
  <si>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</si>
  <si>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</si>
  <si>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</si>
  <si>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</si>
  <si>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</si>
  <si>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</si>
  <si>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</si>
  <si>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</si>
  <si>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</si>
  <si>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</si>
  <si>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</si>
  <si>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</si>
  <si>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</si>
  <si>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</si>
  <si>
    <t>无纸化黑白盒测试</t>
    <phoneticPr fontId="18" type="noConversion"/>
  </si>
  <si>
    <t>河北幸福消费金融上线实施+服务器证书交流</t>
    <phoneticPr fontId="18" type="noConversion"/>
  </si>
  <si>
    <t>成都银行标书编写支撑</t>
    <phoneticPr fontId="18" type="noConversion"/>
  </si>
  <si>
    <t>包商银行交流无纸化方案（外出）</t>
    <phoneticPr fontId="18" type="noConversion"/>
  </si>
  <si>
    <t>包商银行交流无纸化方案（外出）</t>
    <phoneticPr fontId="18" type="noConversion"/>
  </si>
  <si>
    <t>编写包商银行方案</t>
    <phoneticPr fontId="18" type="noConversion"/>
  </si>
  <si>
    <t>编写包商银行方案</t>
    <phoneticPr fontId="18" type="noConversion"/>
  </si>
  <si>
    <t>修改包商银行方案</t>
    <phoneticPr fontId="18" type="noConversion"/>
  </si>
  <si>
    <t>修改包商银行方案</t>
    <phoneticPr fontId="18" type="noConversion"/>
  </si>
  <si>
    <t>准备售前PPT</t>
    <phoneticPr fontId="18" type="noConversion"/>
  </si>
  <si>
    <t>进行售前PPT演讲</t>
    <phoneticPr fontId="18" type="noConversion"/>
  </si>
  <si>
    <t>处理中石油灌多个章问题</t>
    <phoneticPr fontId="18" type="noConversion"/>
  </si>
  <si>
    <t>处理中石油灌多个章问题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</si>
</sst>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6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5" t="s">
        <v>57</v>
      </c>
      <c r="B1" s="35"/>
      <c r="C1" s="35"/>
      <c r="D1" s="35"/>
      <c r="E1" s="35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6" t="s">
        <v>59</v>
      </c>
      <c r="B2" s="37">
        <f>DATE(2017,5,29)</f>
        <v>42884</v>
      </c>
      <c r="C2" s="37"/>
      <c r="D2" s="37">
        <f>SUM(B2+1)</f>
        <v>42885</v>
      </c>
      <c r="E2" s="37"/>
      <c r="F2" s="37">
        <f t="shared" ref="F2" si="0">SUM(D2+1)</f>
        <v>42886</v>
      </c>
      <c r="G2" s="37"/>
      <c r="H2" s="37">
        <f t="shared" ref="H2" si="1">SUM(F2+1)</f>
        <v>42887</v>
      </c>
      <c r="I2" s="37"/>
      <c r="J2" s="37">
        <f t="shared" ref="J2" si="2">SUM(H2+1)</f>
        <v>42888</v>
      </c>
      <c r="K2" s="37"/>
      <c r="L2" s="37">
        <f t="shared" ref="L2" si="3">SUM(J2+1)</f>
        <v>42889</v>
      </c>
      <c r="M2" s="37"/>
      <c r="N2" s="37">
        <f t="shared" ref="N2" si="4">SUM(L2+1)</f>
        <v>42890</v>
      </c>
      <c r="O2" s="37"/>
    </row>
    <row r="3" spans="1:15" ht="30" customHeight="1">
      <c r="A3" s="36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35" t="s">
        <v>57</v>
      </c>
      <c r="B6" s="35"/>
      <c r="C6" s="35"/>
      <c r="D6" s="35"/>
      <c r="E6" s="35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6" t="s">
        <v>59</v>
      </c>
      <c r="B7" s="37">
        <f>B2+7</f>
        <v>42891</v>
      </c>
      <c r="C7" s="37"/>
      <c r="D7" s="37">
        <f t="shared" ref="D7" si="5">D2+7</f>
        <v>42892</v>
      </c>
      <c r="E7" s="37"/>
      <c r="F7" s="37">
        <f t="shared" ref="F7" si="6">F2+7</f>
        <v>42893</v>
      </c>
      <c r="G7" s="37"/>
      <c r="H7" s="37">
        <f t="shared" ref="H7" si="7">H2+7</f>
        <v>42894</v>
      </c>
      <c r="I7" s="37"/>
      <c r="J7" s="37">
        <f t="shared" ref="J7" si="8">J2+7</f>
        <v>42895</v>
      </c>
      <c r="K7" s="37"/>
      <c r="L7" s="37">
        <f t="shared" ref="L7" si="9">L2+7</f>
        <v>42896</v>
      </c>
      <c r="M7" s="37"/>
      <c r="N7" s="37">
        <f t="shared" ref="N7" si="10">N2+7</f>
        <v>42897</v>
      </c>
      <c r="O7" s="37"/>
    </row>
    <row r="8" spans="1:15" ht="30" customHeight="1">
      <c r="A8" s="36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5" t="s">
        <v>57</v>
      </c>
      <c r="B1" s="35"/>
      <c r="C1" s="35"/>
      <c r="D1" s="35"/>
      <c r="E1" s="35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6" t="s">
        <v>59</v>
      </c>
      <c r="B2" s="37">
        <f>DATE(2017,6,12)</f>
        <v>42898</v>
      </c>
      <c r="C2" s="37"/>
      <c r="D2" s="37">
        <f>SUM(B2+1)</f>
        <v>42899</v>
      </c>
      <c r="E2" s="37"/>
      <c r="F2" s="37">
        <f t="shared" ref="F2" si="0">SUM(D2+1)</f>
        <v>42900</v>
      </c>
      <c r="G2" s="37"/>
      <c r="H2" s="37">
        <f t="shared" ref="H2" si="1">SUM(F2+1)</f>
        <v>42901</v>
      </c>
      <c r="I2" s="37"/>
      <c r="J2" s="37">
        <f t="shared" ref="J2" si="2">SUM(H2+1)</f>
        <v>42902</v>
      </c>
      <c r="K2" s="37"/>
      <c r="L2" s="37">
        <f t="shared" ref="L2" si="3">SUM(J2+1)</f>
        <v>42903</v>
      </c>
      <c r="M2" s="37"/>
      <c r="N2" s="37">
        <f t="shared" ref="N2" si="4">SUM(L2+1)</f>
        <v>42904</v>
      </c>
      <c r="O2" s="37"/>
    </row>
    <row r="3" spans="1:15" ht="30" customHeight="1">
      <c r="A3" s="36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35" t="s">
        <v>57</v>
      </c>
      <c r="B6" s="35"/>
      <c r="C6" s="35"/>
      <c r="D6" s="35"/>
      <c r="E6" s="35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6" t="s">
        <v>59</v>
      </c>
      <c r="B7" s="37">
        <f>B2+7</f>
        <v>42905</v>
      </c>
      <c r="C7" s="37"/>
      <c r="D7" s="37">
        <f t="shared" ref="D7" si="5">D2+7</f>
        <v>42906</v>
      </c>
      <c r="E7" s="37"/>
      <c r="F7" s="37">
        <f t="shared" ref="F7" si="6">F2+7</f>
        <v>42907</v>
      </c>
      <c r="G7" s="37"/>
      <c r="H7" s="37">
        <f t="shared" ref="H7" si="7">H2+7</f>
        <v>42908</v>
      </c>
      <c r="I7" s="37"/>
      <c r="J7" s="37">
        <f t="shared" ref="J7" si="8">J2+7</f>
        <v>42909</v>
      </c>
      <c r="K7" s="37"/>
      <c r="L7" s="37">
        <f t="shared" ref="L7" si="9">L2+7</f>
        <v>42910</v>
      </c>
      <c r="M7" s="37"/>
      <c r="N7" s="37">
        <f t="shared" ref="N7" si="10">N2+7</f>
        <v>42911</v>
      </c>
      <c r="O7" s="37"/>
    </row>
    <row r="8" spans="1:15" ht="30" customHeight="1">
      <c r="A8" s="36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66</v>
      </c>
      <c r="K9" s="28" t="s">
        <v>66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D4" sqref="D4"/>
    </sheetView>
  </sheetViews>
  <sheetFormatPr defaultRowHeight="14.25"/>
  <cols>
    <col min="2" max="15" width="26.625" customWidth="1"/>
  </cols>
  <sheetData>
    <row r="1" spans="1:15" ht="33.75" customHeight="1">
      <c r="A1" s="35" t="s">
        <v>57</v>
      </c>
      <c r="B1" s="35"/>
      <c r="C1" s="35"/>
      <c r="D1" s="35"/>
      <c r="E1" s="35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6" t="s">
        <v>59</v>
      </c>
      <c r="B2" s="37">
        <f>DATE(2017,6,26)</f>
        <v>42912</v>
      </c>
      <c r="C2" s="37"/>
      <c r="D2" s="37">
        <f>SUM(B2+1)</f>
        <v>42913</v>
      </c>
      <c r="E2" s="37"/>
      <c r="F2" s="37">
        <f t="shared" ref="F2" si="0">SUM(D2+1)</f>
        <v>42914</v>
      </c>
      <c r="G2" s="37"/>
      <c r="H2" s="37">
        <f t="shared" ref="H2" si="1">SUM(F2+1)</f>
        <v>42915</v>
      </c>
      <c r="I2" s="37"/>
      <c r="J2" s="37">
        <f t="shared" ref="J2" si="2">SUM(H2+1)</f>
        <v>42916</v>
      </c>
      <c r="K2" s="37"/>
      <c r="L2" s="37">
        <f t="shared" ref="L2" si="3">SUM(J2+1)</f>
        <v>42917</v>
      </c>
      <c r="M2" s="37"/>
      <c r="N2" s="37">
        <f t="shared" ref="N2" si="4">SUM(L2+1)</f>
        <v>42918</v>
      </c>
      <c r="O2" s="37"/>
    </row>
    <row r="3" spans="1:15" ht="30" customHeight="1">
      <c r="A3" s="36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 t="s">
        <v>77</v>
      </c>
      <c r="G4" s="28" t="s">
        <v>76</v>
      </c>
      <c r="H4" s="28" t="s">
        <v>71</v>
      </c>
      <c r="I4" s="28" t="s">
        <v>70</v>
      </c>
      <c r="J4" s="28" t="s">
        <v>70</v>
      </c>
      <c r="K4" s="28" t="s">
        <v>70</v>
      </c>
      <c r="L4" s="28"/>
      <c r="M4" s="28"/>
      <c r="N4" s="28"/>
      <c r="O4" s="28"/>
    </row>
    <row r="5" spans="1:15" ht="24" customHeight="1"/>
    <row r="6" spans="1:15" ht="33.75" customHeight="1">
      <c r="A6" s="35" t="s">
        <v>57</v>
      </c>
      <c r="B6" s="35"/>
      <c r="C6" s="35"/>
      <c r="D6" s="35"/>
      <c r="E6" s="35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6" t="s">
        <v>59</v>
      </c>
      <c r="B7" s="37">
        <f>B2+7</f>
        <v>42919</v>
      </c>
      <c r="C7" s="37"/>
      <c r="D7" s="37">
        <f t="shared" ref="D7" si="5">D2+7</f>
        <v>42920</v>
      </c>
      <c r="E7" s="37"/>
      <c r="F7" s="37">
        <f t="shared" ref="F7" si="6">F2+7</f>
        <v>42921</v>
      </c>
      <c r="G7" s="37"/>
      <c r="H7" s="37">
        <f t="shared" ref="H7" si="7">H2+7</f>
        <v>42922</v>
      </c>
      <c r="I7" s="37"/>
      <c r="J7" s="37">
        <f t="shared" ref="J7" si="8">J2+7</f>
        <v>42923</v>
      </c>
      <c r="K7" s="37"/>
      <c r="L7" s="37">
        <f t="shared" ref="L7" si="9">L2+7</f>
        <v>42924</v>
      </c>
      <c r="M7" s="37"/>
      <c r="N7" s="37">
        <f t="shared" ref="N7" si="10">N2+7</f>
        <v>42925</v>
      </c>
      <c r="O7" s="37"/>
    </row>
    <row r="8" spans="1:15" ht="30" customHeight="1">
      <c r="A8" s="36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68</v>
      </c>
      <c r="C9" s="28" t="s">
        <v>69</v>
      </c>
      <c r="D9" s="28" t="s">
        <v>72</v>
      </c>
      <c r="E9" s="28" t="s">
        <v>72</v>
      </c>
      <c r="F9" s="28" t="s">
        <v>72</v>
      </c>
      <c r="G9" s="28" t="s">
        <v>73</v>
      </c>
      <c r="H9" s="28" t="s">
        <v>74</v>
      </c>
      <c r="I9" s="28" t="s">
        <v>74</v>
      </c>
      <c r="J9" s="28" t="s">
        <v>74</v>
      </c>
      <c r="K9" s="28" t="s">
        <v>75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5" t="s">
        <v>0</v>
      </c>
      <c r="B1" s="45" t="s">
        <v>1</v>
      </c>
      <c r="C1" s="38" t="s">
        <v>36</v>
      </c>
      <c r="D1" s="39"/>
      <c r="E1" s="40" t="s">
        <v>37</v>
      </c>
      <c r="F1" s="40"/>
      <c r="G1" s="40" t="s">
        <v>38</v>
      </c>
      <c r="H1" s="40"/>
      <c r="I1" s="40" t="s">
        <v>39</v>
      </c>
      <c r="J1" s="40"/>
      <c r="K1" s="38" t="s">
        <v>40</v>
      </c>
      <c r="L1" s="39"/>
      <c r="M1" s="2" t="s">
        <v>41</v>
      </c>
      <c r="N1" s="2" t="s">
        <v>42</v>
      </c>
    </row>
    <row r="2" spans="1:14" ht="24.95" customHeight="1">
      <c r="A2" s="45"/>
      <c r="B2" s="45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3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1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2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3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1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2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3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1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2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3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1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2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1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1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2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3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1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2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3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2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4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4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4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4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4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4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4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4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4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4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4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22-23周</vt:lpstr>
      <vt:lpstr>24-25周</vt:lpstr>
      <vt:lpstr>26-27周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2017-07-03T06:11:32Z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