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junnu\Desktop\"/>
    </mc:Choice>
  </mc:AlternateContent>
  <bookViews>
    <workbookView xWindow="0" yWindow="0" windowWidth="20490" windowHeight="7755"/>
  </bookViews>
  <sheets>
    <sheet name="Week 20-21" sheetId="8" r:id="rId1"/>
    <sheet name="Week 18-19" sheetId="7" r:id="rId2"/>
  </sheets>
  <definedNames>
    <definedName name="_xlnm.Print_Area" localSheetId="1">'Week 18-19'!$B$2:$E$39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8" l="1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B12" i="8" l="1"/>
  <c r="B6" i="8"/>
  <c r="E3" i="7"/>
  <c r="B17" i="8" l="1"/>
  <c r="B11" i="8"/>
  <c r="E2" i="7"/>
  <c r="B16" i="8" l="1"/>
  <c r="B22" i="8"/>
  <c r="C41" i="7"/>
  <c r="E41" i="7" s="1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B7" i="7"/>
  <c r="B27" i="8" l="1"/>
  <c r="B21" i="8"/>
  <c r="B12" i="7"/>
  <c r="B6" i="7"/>
  <c r="B26" i="8" l="1"/>
  <c r="B32" i="8"/>
  <c r="B17" i="7"/>
  <c r="B11" i="7"/>
  <c r="B37" i="8" l="1"/>
  <c r="B31" i="8"/>
  <c r="B16" i="7"/>
  <c r="B22" i="7"/>
  <c r="B44" i="8" l="1"/>
  <c r="B36" i="8"/>
  <c r="B27" i="7"/>
  <c r="B21" i="7"/>
  <c r="B43" i="8" l="1"/>
  <c r="B49" i="8"/>
  <c r="B26" i="7"/>
  <c r="B32" i="7"/>
  <c r="B54" i="8" l="1"/>
  <c r="B48" i="8"/>
  <c r="B37" i="7"/>
  <c r="B31" i="7"/>
  <c r="B53" i="8" l="1"/>
  <c r="B59" i="8"/>
  <c r="B44" i="7"/>
  <c r="B36" i="7"/>
  <c r="B64" i="8" l="1"/>
  <c r="B58" i="8"/>
  <c r="B43" i="7"/>
  <c r="B49" i="7"/>
  <c r="B63" i="8" l="1"/>
  <c r="B69" i="8"/>
  <c r="B54" i="7"/>
  <c r="B48" i="7"/>
  <c r="B74" i="8" l="1"/>
  <c r="B73" i="8" s="1"/>
  <c r="B68" i="8"/>
  <c r="B53" i="7"/>
  <c r="B59" i="7"/>
  <c r="B64" i="7" l="1"/>
  <c r="B58" i="7"/>
  <c r="B63" i="7" l="1"/>
  <c r="B69" i="7"/>
  <c r="B74" i="7" l="1"/>
  <c r="B73" i="7" s="1"/>
  <c r="B68" i="7"/>
</calcChain>
</file>

<file path=xl/sharedStrings.xml><?xml version="1.0" encoding="utf-8"?>
<sst xmlns="http://schemas.openxmlformats.org/spreadsheetml/2006/main" count="96" uniqueCount="59">
  <si>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</si>
  <si>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</si>
  <si>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</si>
  <si>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</si>
  <si>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</si>
  <si>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</si>
  <si>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</si>
  <si>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</si>
  <si>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</si>
  <si>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</si>
  <si>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</si>
  <si>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</si>
  <si>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</si>
  <si>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</si>
  <si>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</si>
  <si>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</si>
  <si>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</si>
  <si>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</si>
  <si>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</si>
  <si>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</si>
  <si>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</si>
  <si>
    <t>产品培训</t>
    <phoneticPr fontId="11" type="noConversion"/>
  </si>
  <si>
    <t>无纸化接口文档学习</t>
    <phoneticPr fontId="11" type="noConversion"/>
  </si>
  <si>
    <t>无纸化系统操作测试</t>
    <phoneticPr fontId="11" type="noConversion"/>
  </si>
  <si>
    <t>长银58消费金融支撑工作</t>
  </si>
  <si>
    <t>长银58消费金融支撑工作</t>
    <phoneticPr fontId="11" type="noConversion"/>
  </si>
  <si>
    <t>长银59消费金融支撑工作</t>
  </si>
  <si>
    <t>长沙银行vtm项目支撑工作</t>
    <phoneticPr fontId="11" type="noConversion"/>
  </si>
  <si>
    <t>部署签章测试系统（linux学习）</t>
    <phoneticPr fontId="11" type="noConversion"/>
  </si>
  <si>
    <t>长银58消费金融无纸化系统部署</t>
    <phoneticPr fontId="11" type="noConversion"/>
  </si>
  <si>
    <t>长沙银行vtm项目支撑工作</t>
    <phoneticPr fontId="11" type="noConversion"/>
  </si>
  <si>
    <r>
      <rPr>
        <sz val="11"/>
        <color theme="1"/>
        <rFont val="宋体"/>
        <family val="3"/>
        <charset val="134"/>
      </rPr>
      <t>长沙银行</t>
    </r>
    <r>
      <rPr>
        <sz val="11"/>
        <color theme="1"/>
        <rFont val="Arial"/>
        <family val="2"/>
      </rPr>
      <t>vtm</t>
    </r>
    <r>
      <rPr>
        <sz val="11"/>
        <color theme="1"/>
        <rFont val="宋体"/>
        <family val="3"/>
        <charset val="134"/>
      </rPr>
      <t>项目系统升级部署</t>
    </r>
    <phoneticPr fontId="11" type="noConversion"/>
  </si>
  <si>
    <t>虚拟机linux学习</t>
    <phoneticPr fontId="11" type="noConversion"/>
  </si>
  <si>
    <t>RA系统部署</t>
    <phoneticPr fontId="11" type="noConversion"/>
  </si>
  <si>
    <t>长银58测试负载确认</t>
    <phoneticPr fontId="11" type="noConversion"/>
  </si>
  <si>
    <t>虚拟机下linux无纸化部署</t>
    <phoneticPr fontId="11" type="noConversion"/>
  </si>
  <si>
    <t>HAProxy网上查找资料安装搭建</t>
    <phoneticPr fontId="11" type="noConversion"/>
  </si>
  <si>
    <t>HAProxy处理搭建问题</t>
    <phoneticPr fontId="11" type="noConversion"/>
  </si>
  <si>
    <t>海闻科技交流</t>
    <phoneticPr fontId="11" type="noConversion"/>
  </si>
  <si>
    <t>中融信托测试系统搭建</t>
    <phoneticPr fontId="11" type="noConversion"/>
  </si>
  <si>
    <t>中融信托测试系统搭建</t>
    <phoneticPr fontId="11" type="noConversion"/>
  </si>
  <si>
    <t>长银58处理客户签名打叉的问题</t>
    <phoneticPr fontId="11" type="noConversion"/>
  </si>
  <si>
    <t>长银58问题处理</t>
    <phoneticPr fontId="11" type="noConversion"/>
  </si>
  <si>
    <t>海闻科技无纸化方案</t>
    <phoneticPr fontId="11" type="noConversion"/>
  </si>
  <si>
    <t>参加关于产品基本概念的会</t>
    <phoneticPr fontId="11" type="noConversion"/>
  </si>
  <si>
    <t>海闻科技无纸化方案</t>
    <phoneticPr fontId="11" type="noConversion"/>
  </si>
  <si>
    <t>长沙银行无纸化签署平台疑问解答</t>
    <phoneticPr fontId="11" type="noConversion"/>
  </si>
  <si>
    <t>外出</t>
    <phoneticPr fontId="11" type="noConversion"/>
  </si>
  <si>
    <t>外出</t>
    <phoneticPr fontId="11" type="noConversion"/>
  </si>
  <si>
    <t>长沙银行材料补充</t>
    <phoneticPr fontId="11" type="noConversion"/>
  </si>
  <si>
    <t>海闻科技项目的实施方案第二版</t>
    <phoneticPr fontId="11" type="noConversion"/>
  </si>
  <si>
    <t>haproxy负载均衡搭建</t>
    <phoneticPr fontId="11" type="noConversion"/>
  </si>
  <si>
    <t>接口文件标注释</t>
    <phoneticPr fontId="11" type="noConversion"/>
  </si>
  <si>
    <t>招商银行申请信用卡项目投标</t>
    <phoneticPr fontId="11" type="noConversion"/>
  </si>
  <si>
    <t>江苏协通智联科技有限公司公积金项目设备调试</t>
    <phoneticPr fontId="11" type="noConversion"/>
  </si>
  <si>
    <r>
      <t>pki</t>
    </r>
    <r>
      <rPr>
        <sz val="11"/>
        <color theme="1"/>
        <rFont val="宋体"/>
        <family val="3"/>
        <charset val="134"/>
      </rPr>
      <t>基础设施学习</t>
    </r>
    <phoneticPr fontId="11" type="noConversion"/>
  </si>
  <si>
    <t>接口文件注释修改</t>
    <phoneticPr fontId="11" type="noConversion"/>
  </si>
  <si>
    <t>江苏协通智联科技有限公司公积金项目现场交流</t>
    <phoneticPr fontId="11" type="noConversion"/>
  </si>
  <si>
    <t>江苏协通智联科技有限公司公积金项目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</si>
</sst>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  <font>
      <sz val="11"/>
      <color theme="1"/>
      <name val="Aria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auto="1"/>
      </left>
      <right style="hair">
        <color indexed="64"/>
      </right>
      <top style="hair">
        <color theme="0" tint="-0.34998626667073579"/>
      </top>
      <bottom/>
      <diagonal/>
    </border>
    <border>
      <left style="thin">
        <color auto="1"/>
      </left>
      <right style="hair">
        <color indexed="64"/>
      </right>
      <top/>
      <bottom style="hair">
        <color theme="0" tint="-0.3499862666707357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5" xfId="0" applyFont="1" applyBorder="1"/>
    <xf numFmtId="0" fontId="20" fillId="0" borderId="11" xfId="0" applyFont="1" applyBorder="1"/>
    <xf numFmtId="0" fontId="19" fillId="0" borderId="7" xfId="0" applyFont="1" applyBorder="1"/>
    <xf numFmtId="0" fontId="19" fillId="0" borderId="4" xfId="0" applyFont="1" applyBorder="1"/>
    <xf numFmtId="0" fontId="19" fillId="0" borderId="20" xfId="0" applyFont="1" applyBorder="1" applyAlignment="1">
      <alignment horizontal="left" vertical="top" wrapText="1"/>
    </xf>
    <xf numFmtId="0" fontId="19" fillId="0" borderId="21" xfId="0" applyFont="1" applyBorder="1" applyAlignment="1">
      <alignment horizontal="left" vertical="top" wrapText="1"/>
    </xf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topLeftCell="A43" workbookViewId="0">
      <selection activeCell="C43" sqref="C43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9" t="s">
        <v>18</v>
      </c>
      <c r="C1" s="49"/>
      <c r="D1" s="49"/>
      <c r="E1" s="19"/>
      <c r="G1" s="24" t="s">
        <v>19</v>
      </c>
      <c r="H1" s="25"/>
      <c r="I1" s="26"/>
      <c r="J1" s="27"/>
      <c r="K1" s="27"/>
      <c r="L1" s="50"/>
      <c r="M1" s="50"/>
      <c r="N1" s="27"/>
      <c r="O1" s="27"/>
    </row>
    <row r="2" spans="1:15" ht="20.100000000000001" customHeight="1" x14ac:dyDescent="0.2">
      <c r="B2" s="49"/>
      <c r="C2" s="49"/>
      <c r="D2" s="6" t="s">
        <v>3</v>
      </c>
      <c r="E2" s="38">
        <f>C3</f>
        <v>42870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42870</v>
      </c>
      <c r="D3" s="21"/>
      <c r="E3" s="23">
        <f>1+INT((C3-DATE(YEAR(C3+4-WEEKDAY(C3+6)),1,5)+
WEEKDAY(DATE(YEAR(C3+4-WEEKDAY(C3+6)),1,3)))/7)</f>
        <v>20</v>
      </c>
      <c r="F3" s="20"/>
      <c r="G3" s="26"/>
      <c r="H3" s="29" t="s">
        <v>6</v>
      </c>
      <c r="I3" s="30">
        <v>5</v>
      </c>
      <c r="J3" s="31"/>
      <c r="K3" s="29" t="s">
        <v>7</v>
      </c>
      <c r="L3" s="51">
        <v>2017</v>
      </c>
      <c r="M3" s="52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3">
        <f>DATE(L3,I3,1)</f>
        <v>42856</v>
      </c>
      <c r="H4" s="54"/>
      <c r="I4" s="54"/>
      <c r="J4" s="54"/>
      <c r="K4" s="54"/>
      <c r="L4" s="54"/>
      <c r="M4" s="55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42870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47">
        <f>E2</f>
        <v>42870</v>
      </c>
      <c r="C7" s="39" t="s">
        <v>34</v>
      </c>
      <c r="D7" s="39" t="s">
        <v>36</v>
      </c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47"/>
      <c r="C8" s="39" t="s">
        <v>35</v>
      </c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48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42871</v>
      </c>
      <c r="C11" s="11"/>
      <c r="D11" s="44" t="s">
        <v>48</v>
      </c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7">
        <f>B7+1</f>
        <v>42871</v>
      </c>
      <c r="C12" s="39" t="s">
        <v>37</v>
      </c>
      <c r="D12" s="39" t="s">
        <v>38</v>
      </c>
      <c r="E12" s="39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7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8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42872</v>
      </c>
      <c r="C16" s="43" t="s">
        <v>47</v>
      </c>
      <c r="D16" s="44" t="s">
        <v>47</v>
      </c>
      <c r="E16" s="14"/>
      <c r="F16" s="2"/>
      <c r="G16" s="18"/>
      <c r="H16" s="2"/>
      <c r="I16" s="2"/>
    </row>
    <row r="17" spans="1:7" ht="20.100000000000001" customHeight="1" x14ac:dyDescent="0.2">
      <c r="A17" s="2"/>
      <c r="B17" s="47">
        <f>B12+1</f>
        <v>42872</v>
      </c>
      <c r="C17" s="39" t="s">
        <v>39</v>
      </c>
      <c r="D17" s="39" t="s">
        <v>40</v>
      </c>
      <c r="E17" s="40"/>
      <c r="G17" s="18"/>
    </row>
    <row r="18" spans="1:7" ht="20.100000000000001" customHeight="1" x14ac:dyDescent="0.2">
      <c r="A18" s="2"/>
      <c r="B18" s="47"/>
      <c r="C18" s="12"/>
      <c r="D18" s="41" t="s">
        <v>41</v>
      </c>
      <c r="E18" s="15"/>
      <c r="G18" s="18"/>
    </row>
    <row r="19" spans="1:7" ht="20.100000000000001" customHeight="1" x14ac:dyDescent="0.2">
      <c r="A19" s="2"/>
      <c r="B19" s="48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42873</v>
      </c>
      <c r="C21" s="11"/>
      <c r="D21" s="8"/>
      <c r="E21" s="14"/>
    </row>
    <row r="22" spans="1:7" ht="20.100000000000001" customHeight="1" x14ac:dyDescent="0.2">
      <c r="A22" s="2"/>
      <c r="B22" s="47">
        <f>B17+1</f>
        <v>42873</v>
      </c>
      <c r="C22" s="39" t="s">
        <v>42</v>
      </c>
      <c r="D22" s="39" t="s">
        <v>45</v>
      </c>
      <c r="E22" s="40"/>
    </row>
    <row r="23" spans="1:7" ht="20.100000000000001" customHeight="1" x14ac:dyDescent="0.2">
      <c r="A23" s="2"/>
      <c r="B23" s="47"/>
      <c r="C23" s="39" t="s">
        <v>43</v>
      </c>
      <c r="D23" s="41" t="s">
        <v>44</v>
      </c>
      <c r="E23" s="15"/>
    </row>
    <row r="24" spans="1:7" ht="20.100000000000001" customHeight="1" x14ac:dyDescent="0.2">
      <c r="A24" s="2"/>
      <c r="B24" s="48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42874</v>
      </c>
      <c r="C26" s="11"/>
      <c r="D26" s="8"/>
      <c r="E26" s="14"/>
    </row>
    <row r="27" spans="1:7" ht="20.100000000000001" customHeight="1" x14ac:dyDescent="0.2">
      <c r="A27" s="2"/>
      <c r="B27" s="47">
        <f>B22+1</f>
        <v>42874</v>
      </c>
      <c r="C27" s="39" t="s">
        <v>45</v>
      </c>
      <c r="D27" s="39" t="s">
        <v>46</v>
      </c>
      <c r="E27" s="15"/>
    </row>
    <row r="28" spans="1:7" ht="20.100000000000001" customHeight="1" x14ac:dyDescent="0.2">
      <c r="A28" s="2"/>
      <c r="B28" s="47"/>
      <c r="C28" s="12"/>
      <c r="D28" s="9"/>
      <c r="E28" s="15"/>
    </row>
    <row r="29" spans="1:7" ht="20.100000000000001" customHeight="1" x14ac:dyDescent="0.2">
      <c r="A29" s="2"/>
      <c r="B29" s="48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42875</v>
      </c>
      <c r="C31" s="11"/>
      <c r="D31" s="8"/>
      <c r="E31" s="14"/>
    </row>
    <row r="32" spans="1:7" ht="20.100000000000001" customHeight="1" x14ac:dyDescent="0.2">
      <c r="A32" s="2"/>
      <c r="B32" s="47">
        <f>B27+1</f>
        <v>42875</v>
      </c>
      <c r="C32" s="39"/>
      <c r="D32" s="39"/>
      <c r="E32" s="15"/>
    </row>
    <row r="33" spans="1:5" ht="20.100000000000001" customHeight="1" x14ac:dyDescent="0.2">
      <c r="A33" s="2"/>
      <c r="B33" s="47"/>
      <c r="C33" s="12"/>
      <c r="D33" s="9"/>
      <c r="E33" s="15"/>
    </row>
    <row r="34" spans="1:5" ht="20.100000000000001" customHeight="1" x14ac:dyDescent="0.2">
      <c r="A34" s="2"/>
      <c r="B34" s="48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42876</v>
      </c>
      <c r="C36" s="11"/>
      <c r="D36" s="8"/>
      <c r="E36" s="14"/>
    </row>
    <row r="37" spans="1:5" ht="20.100000000000001" customHeight="1" x14ac:dyDescent="0.2">
      <c r="A37" s="2"/>
      <c r="B37" s="47">
        <f>B32+1</f>
        <v>42876</v>
      </c>
      <c r="C37" s="39"/>
      <c r="D37" s="39"/>
      <c r="E37" s="15"/>
    </row>
    <row r="38" spans="1:5" ht="20.100000000000001" customHeight="1" x14ac:dyDescent="0.2">
      <c r="A38" s="2"/>
      <c r="B38" s="47"/>
      <c r="C38" s="12"/>
      <c r="D38" s="9"/>
      <c r="E38" s="15"/>
    </row>
    <row r="39" spans="1:5" ht="20.100000000000001" customHeight="1" x14ac:dyDescent="0.2">
      <c r="A39" s="2"/>
      <c r="B39" s="48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42877</v>
      </c>
      <c r="D41" s="21"/>
      <c r="E41" s="23">
        <f>1+INT((C41-DATE(YEAR(C41+4-WEEKDAY(C41+6)),1,5)+
WEEKDAY(DATE(YEAR(C41+4-WEEKDAY(C41+6)),1,3)))/7)</f>
        <v>21</v>
      </c>
    </row>
    <row r="42" spans="1:5" ht="20.100000000000001" customHeight="1" x14ac:dyDescent="0.2"/>
    <row r="43" spans="1:5" ht="20.100000000000001" customHeight="1" x14ac:dyDescent="0.2">
      <c r="B43" s="7">
        <f>B44</f>
        <v>42877</v>
      </c>
      <c r="C43" s="11"/>
      <c r="D43" s="8"/>
      <c r="E43" s="14"/>
    </row>
    <row r="44" spans="1:5" ht="20.100000000000001" customHeight="1" x14ac:dyDescent="0.2">
      <c r="A44" s="2"/>
      <c r="B44" s="47">
        <f>B37+1</f>
        <v>42877</v>
      </c>
      <c r="C44" s="39" t="s">
        <v>50</v>
      </c>
      <c r="D44" s="40" t="s">
        <v>51</v>
      </c>
    </row>
    <row r="45" spans="1:5" ht="20.100000000000001" customHeight="1" x14ac:dyDescent="0.2">
      <c r="A45" s="2"/>
      <c r="B45" s="47"/>
      <c r="C45" s="39" t="s">
        <v>49</v>
      </c>
      <c r="D45" s="41"/>
      <c r="E45" s="15"/>
    </row>
    <row r="46" spans="1:5" ht="20.100000000000001" customHeight="1" x14ac:dyDescent="0.2">
      <c r="A46" s="2"/>
      <c r="B46" s="48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42878</v>
      </c>
      <c r="C48" s="11"/>
      <c r="D48" s="8"/>
      <c r="E48" s="14"/>
    </row>
    <row r="49" spans="1:5" ht="20.100000000000001" customHeight="1" x14ac:dyDescent="0.2">
      <c r="A49" s="2"/>
      <c r="B49" s="47">
        <f>B44+1</f>
        <v>42878</v>
      </c>
      <c r="C49" s="39" t="s">
        <v>52</v>
      </c>
      <c r="D49" s="39" t="s">
        <v>52</v>
      </c>
      <c r="E49" s="39"/>
    </row>
    <row r="50" spans="1:5" ht="20.100000000000001" customHeight="1" x14ac:dyDescent="0.2">
      <c r="A50" s="2"/>
      <c r="B50" s="47"/>
      <c r="C50" s="39"/>
      <c r="D50" s="39"/>
      <c r="E50" s="39"/>
    </row>
    <row r="51" spans="1:5" ht="20.100000000000001" customHeight="1" x14ac:dyDescent="0.2">
      <c r="A51" s="2"/>
      <c r="B51" s="48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42879</v>
      </c>
      <c r="C53" s="11"/>
      <c r="D53" s="8"/>
      <c r="E53" s="14"/>
    </row>
    <row r="54" spans="1:5" ht="20.100000000000001" customHeight="1" x14ac:dyDescent="0.2">
      <c r="A54" s="2"/>
      <c r="B54" s="47">
        <f>B49+1</f>
        <v>42879</v>
      </c>
      <c r="C54" s="39" t="s">
        <v>53</v>
      </c>
      <c r="D54" s="39" t="s">
        <v>56</v>
      </c>
      <c r="E54" s="15"/>
    </row>
    <row r="55" spans="1:5" ht="20.100000000000001" customHeight="1" x14ac:dyDescent="0.2">
      <c r="A55" s="2"/>
      <c r="B55" s="47"/>
      <c r="C55" s="39"/>
      <c r="D55" s="39"/>
      <c r="E55" s="15"/>
    </row>
    <row r="56" spans="1:5" ht="20.100000000000001" customHeight="1" x14ac:dyDescent="0.2">
      <c r="A56" s="2"/>
      <c r="B56" s="48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42880</v>
      </c>
      <c r="C58" s="11"/>
      <c r="D58" s="8"/>
      <c r="E58" s="14"/>
    </row>
    <row r="59" spans="1:5" ht="20.100000000000001" customHeight="1" x14ac:dyDescent="0.2">
      <c r="A59" s="2"/>
      <c r="B59" s="47">
        <f>B54+1</f>
        <v>42880</v>
      </c>
      <c r="C59" s="45" t="s">
        <v>54</v>
      </c>
      <c r="D59" s="45" t="s">
        <v>54</v>
      </c>
      <c r="E59" s="15"/>
    </row>
    <row r="60" spans="1:5" ht="20.100000000000001" customHeight="1" x14ac:dyDescent="0.2">
      <c r="A60" s="2"/>
      <c r="B60" s="47"/>
      <c r="C60" s="46"/>
      <c r="D60" s="46"/>
      <c r="E60" s="15"/>
    </row>
    <row r="61" spans="1:5" ht="20.100000000000001" customHeight="1" x14ac:dyDescent="0.2">
      <c r="A61" s="2"/>
      <c r="B61" s="48"/>
      <c r="C61" s="13"/>
      <c r="D61" s="10" t="s">
        <v>55</v>
      </c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42881</v>
      </c>
      <c r="C63" s="11"/>
      <c r="D63" s="8"/>
      <c r="E63" s="14"/>
    </row>
    <row r="64" spans="1:5" ht="20.100000000000001" customHeight="1" x14ac:dyDescent="0.2">
      <c r="A64" s="2"/>
      <c r="B64" s="47">
        <f>B59+1</f>
        <v>42881</v>
      </c>
      <c r="C64" s="45" t="s">
        <v>57</v>
      </c>
      <c r="D64" s="45" t="s">
        <v>57</v>
      </c>
      <c r="E64" s="15"/>
    </row>
    <row r="65" spans="1:5" ht="20.100000000000001" customHeight="1" x14ac:dyDescent="0.2">
      <c r="A65" s="2"/>
      <c r="B65" s="47"/>
      <c r="C65" s="46"/>
      <c r="D65" s="46"/>
      <c r="E65" s="15"/>
    </row>
    <row r="66" spans="1:5" ht="20.100000000000001" customHeight="1" x14ac:dyDescent="0.2">
      <c r="A66" s="2"/>
      <c r="B66" s="48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42882</v>
      </c>
      <c r="C68" s="11"/>
      <c r="D68" s="8"/>
      <c r="E68" s="14"/>
    </row>
    <row r="69" spans="1:5" ht="20.100000000000001" customHeight="1" x14ac:dyDescent="0.2">
      <c r="A69" s="2"/>
      <c r="B69" s="47">
        <f>B64+1</f>
        <v>42882</v>
      </c>
      <c r="C69" s="45" t="s">
        <v>58</v>
      </c>
      <c r="D69" s="45"/>
      <c r="E69" s="15"/>
    </row>
    <row r="70" spans="1:5" ht="20.100000000000001" customHeight="1" x14ac:dyDescent="0.2">
      <c r="A70" s="2"/>
      <c r="B70" s="47"/>
      <c r="C70" s="46"/>
      <c r="D70" s="46"/>
      <c r="E70" s="15"/>
    </row>
    <row r="71" spans="1:5" ht="20.100000000000001" customHeight="1" x14ac:dyDescent="0.2">
      <c r="A71" s="2"/>
      <c r="B71" s="48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42883</v>
      </c>
      <c r="C73" s="11"/>
      <c r="D73" s="8"/>
      <c r="E73" s="14"/>
    </row>
    <row r="74" spans="1:5" ht="20.100000000000001" customHeight="1" x14ac:dyDescent="0.2">
      <c r="A74" s="2"/>
      <c r="B74" s="47">
        <f>B69+1</f>
        <v>42883</v>
      </c>
      <c r="C74" s="39"/>
      <c r="D74" s="39"/>
      <c r="E74" s="15"/>
    </row>
    <row r="75" spans="1:5" ht="20.100000000000001" customHeight="1" x14ac:dyDescent="0.2">
      <c r="A75" s="2"/>
      <c r="B75" s="47"/>
      <c r="C75" s="12"/>
      <c r="D75" s="9"/>
      <c r="E75" s="15"/>
    </row>
    <row r="76" spans="1:5" ht="20.100000000000001" customHeight="1" x14ac:dyDescent="0.2">
      <c r="A76" s="2"/>
      <c r="B76" s="48"/>
      <c r="C76" s="13"/>
      <c r="D76" s="10"/>
      <c r="E76" s="16"/>
    </row>
  </sheetData>
  <mergeCells count="25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  <mergeCell ref="C59:C60"/>
    <mergeCell ref="D59:D60"/>
    <mergeCell ref="C64:C65"/>
    <mergeCell ref="D64:D65"/>
    <mergeCell ref="C69:C70"/>
    <mergeCell ref="D69:D70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0" workbookViewId="0">
      <selection activeCell="D42" sqref="D42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9" t="s">
        <v>18</v>
      </c>
      <c r="C1" s="49"/>
      <c r="D1" s="49"/>
      <c r="E1" s="19"/>
      <c r="G1" s="24" t="s">
        <v>19</v>
      </c>
      <c r="H1" s="25"/>
      <c r="I1" s="26"/>
      <c r="J1" s="27"/>
      <c r="K1" s="27"/>
      <c r="L1" s="50"/>
      <c r="M1" s="50"/>
      <c r="N1" s="27"/>
      <c r="O1" s="27"/>
    </row>
    <row r="2" spans="1:15" ht="20.100000000000001" customHeight="1" x14ac:dyDescent="0.2">
      <c r="B2" s="49"/>
      <c r="C2" s="49"/>
      <c r="D2" s="6" t="s">
        <v>3</v>
      </c>
      <c r="E2" s="38">
        <f>C3</f>
        <v>42856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42856</v>
      </c>
      <c r="D3" s="21"/>
      <c r="E3" s="23">
        <f>1+INT((C3-DATE(YEAR(C3+4-WEEKDAY(C3+6)),1,5)+
WEEKDAY(DATE(YEAR(C3+4-WEEKDAY(C3+6)),1,3)))/7)</f>
        <v>18</v>
      </c>
      <c r="F3" s="20"/>
      <c r="G3" s="26"/>
      <c r="H3" s="29" t="s">
        <v>6</v>
      </c>
      <c r="I3" s="30">
        <v>5</v>
      </c>
      <c r="J3" s="31"/>
      <c r="K3" s="29" t="s">
        <v>7</v>
      </c>
      <c r="L3" s="51">
        <v>2017</v>
      </c>
      <c r="M3" s="52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3">
        <f>DATE(L3,I3,1)</f>
        <v>42856</v>
      </c>
      <c r="H4" s="54"/>
      <c r="I4" s="54"/>
      <c r="J4" s="54"/>
      <c r="K4" s="54"/>
      <c r="L4" s="54"/>
      <c r="M4" s="55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42856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47">
        <f>E2</f>
        <v>42856</v>
      </c>
      <c r="C7" s="39"/>
      <c r="D7" s="39"/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47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48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42857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7">
        <f>B7+1</f>
        <v>42857</v>
      </c>
      <c r="C12" s="39" t="s">
        <v>21</v>
      </c>
      <c r="D12" s="39" t="s">
        <v>21</v>
      </c>
      <c r="E12" s="39" t="s">
        <v>21</v>
      </c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7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8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42858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7">
        <f>B12+1</f>
        <v>42858</v>
      </c>
      <c r="C17" s="39"/>
      <c r="D17" s="39"/>
      <c r="E17" s="40"/>
      <c r="G17" s="18"/>
    </row>
    <row r="18" spans="1:7" ht="20.100000000000001" customHeight="1" x14ac:dyDescent="0.2">
      <c r="A18" s="2"/>
      <c r="B18" s="47"/>
      <c r="C18" s="12"/>
      <c r="D18" s="9"/>
      <c r="E18" s="15"/>
      <c r="G18" s="18"/>
    </row>
    <row r="19" spans="1:7" ht="20.100000000000001" customHeight="1" x14ac:dyDescent="0.2">
      <c r="A19" s="2"/>
      <c r="B19" s="48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42859</v>
      </c>
      <c r="C21" s="11"/>
      <c r="D21" s="8"/>
      <c r="E21" s="14"/>
    </row>
    <row r="22" spans="1:7" ht="20.100000000000001" customHeight="1" x14ac:dyDescent="0.2">
      <c r="A22" s="2"/>
      <c r="B22" s="47">
        <f>B17+1</f>
        <v>42859</v>
      </c>
      <c r="C22" s="39"/>
      <c r="D22" s="39"/>
      <c r="E22" s="40"/>
    </row>
    <row r="23" spans="1:7" ht="20.100000000000001" customHeight="1" x14ac:dyDescent="0.2">
      <c r="A23" s="2"/>
      <c r="B23" s="47"/>
      <c r="C23" s="12"/>
      <c r="D23" s="9"/>
      <c r="E23" s="15"/>
    </row>
    <row r="24" spans="1:7" ht="20.100000000000001" customHeight="1" x14ac:dyDescent="0.2">
      <c r="A24" s="2"/>
      <c r="B24" s="48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42860</v>
      </c>
      <c r="C26" s="11"/>
      <c r="D26" s="8"/>
      <c r="E26" s="14"/>
    </row>
    <row r="27" spans="1:7" ht="20.100000000000001" customHeight="1" x14ac:dyDescent="0.2">
      <c r="A27" s="2"/>
      <c r="B27" s="47">
        <f>B22+1</f>
        <v>42860</v>
      </c>
      <c r="C27" s="39"/>
      <c r="D27" s="39"/>
      <c r="E27" s="15"/>
    </row>
    <row r="28" spans="1:7" ht="20.100000000000001" customHeight="1" x14ac:dyDescent="0.2">
      <c r="A28" s="2"/>
      <c r="B28" s="47"/>
      <c r="C28" s="12"/>
      <c r="D28" s="9"/>
      <c r="E28" s="15"/>
    </row>
    <row r="29" spans="1:7" ht="20.100000000000001" customHeight="1" x14ac:dyDescent="0.2">
      <c r="A29" s="2"/>
      <c r="B29" s="48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42861</v>
      </c>
      <c r="C31" s="11"/>
      <c r="D31" s="8"/>
      <c r="E31" s="14"/>
    </row>
    <row r="32" spans="1:7" ht="20.100000000000001" customHeight="1" x14ac:dyDescent="0.2">
      <c r="A32" s="2"/>
      <c r="B32" s="47">
        <f>B27+1</f>
        <v>42861</v>
      </c>
      <c r="C32" s="39"/>
      <c r="D32" s="39"/>
      <c r="E32" s="15"/>
    </row>
    <row r="33" spans="1:5" ht="20.100000000000001" customHeight="1" x14ac:dyDescent="0.2">
      <c r="A33" s="2"/>
      <c r="B33" s="47"/>
      <c r="C33" s="12"/>
      <c r="D33" s="9"/>
      <c r="E33" s="15"/>
    </row>
    <row r="34" spans="1:5" ht="20.100000000000001" customHeight="1" x14ac:dyDescent="0.2">
      <c r="A34" s="2"/>
      <c r="B34" s="48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42862</v>
      </c>
      <c r="C36" s="11"/>
      <c r="D36" s="8"/>
      <c r="E36" s="14"/>
    </row>
    <row r="37" spans="1:5" ht="20.100000000000001" customHeight="1" x14ac:dyDescent="0.2">
      <c r="A37" s="2"/>
      <c r="B37" s="47">
        <f>B32+1</f>
        <v>42862</v>
      </c>
      <c r="C37" s="39"/>
      <c r="D37" s="39"/>
      <c r="E37" s="15"/>
    </row>
    <row r="38" spans="1:5" ht="20.100000000000001" customHeight="1" x14ac:dyDescent="0.2">
      <c r="A38" s="2"/>
      <c r="B38" s="47"/>
      <c r="C38" s="12"/>
      <c r="D38" s="9"/>
      <c r="E38" s="15"/>
    </row>
    <row r="39" spans="1:5" ht="20.100000000000001" customHeight="1" x14ac:dyDescent="0.2">
      <c r="A39" s="2"/>
      <c r="B39" s="48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42863</v>
      </c>
      <c r="D41" s="21"/>
      <c r="E41" s="23">
        <f>1+INT((C41-DATE(YEAR(C41+4-WEEKDAY(C41+6)),1,5)+
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7">
        <f>B44</f>
        <v>42863</v>
      </c>
      <c r="C43" s="11"/>
      <c r="D43" s="8"/>
      <c r="E43" s="14"/>
    </row>
    <row r="44" spans="1:5" ht="20.100000000000001" customHeight="1" x14ac:dyDescent="0.2">
      <c r="A44" s="2"/>
      <c r="B44" s="47">
        <f>B37+1</f>
        <v>42863</v>
      </c>
      <c r="C44" s="39" t="s">
        <v>25</v>
      </c>
      <c r="D44" s="39" t="s">
        <v>22</v>
      </c>
      <c r="E44" s="39" t="s">
        <v>24</v>
      </c>
    </row>
    <row r="45" spans="1:5" ht="20.100000000000001" customHeight="1" x14ac:dyDescent="0.2">
      <c r="A45" s="2"/>
      <c r="B45" s="47"/>
      <c r="C45" s="39"/>
      <c r="D45" s="41" t="s">
        <v>23</v>
      </c>
      <c r="E45" s="39" t="s">
        <v>27</v>
      </c>
    </row>
    <row r="46" spans="1:5" ht="20.100000000000001" customHeight="1" x14ac:dyDescent="0.2">
      <c r="A46" s="2"/>
      <c r="B46" s="48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42864</v>
      </c>
      <c r="C48" s="11"/>
      <c r="D48" s="8"/>
      <c r="E48" s="14"/>
    </row>
    <row r="49" spans="1:5" ht="20.100000000000001" customHeight="1" x14ac:dyDescent="0.2">
      <c r="A49" s="2"/>
      <c r="B49" s="47">
        <f>B44+1</f>
        <v>42864</v>
      </c>
      <c r="C49" s="39" t="s">
        <v>24</v>
      </c>
      <c r="D49" s="39" t="s">
        <v>26</v>
      </c>
      <c r="E49" s="39" t="s">
        <v>28</v>
      </c>
    </row>
    <row r="50" spans="1:5" ht="20.100000000000001" customHeight="1" x14ac:dyDescent="0.2">
      <c r="A50" s="2"/>
      <c r="B50" s="47"/>
      <c r="C50" s="39" t="s">
        <v>27</v>
      </c>
      <c r="D50" s="39" t="s">
        <v>27</v>
      </c>
      <c r="E50" s="39"/>
    </row>
    <row r="51" spans="1:5" ht="20.100000000000001" customHeight="1" x14ac:dyDescent="0.2">
      <c r="A51" s="2"/>
      <c r="B51" s="48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42865</v>
      </c>
      <c r="C53" s="11"/>
      <c r="D53" s="8"/>
      <c r="E53" s="14"/>
    </row>
    <row r="54" spans="1:5" ht="20.100000000000001" customHeight="1" x14ac:dyDescent="0.2">
      <c r="A54" s="2"/>
      <c r="B54" s="47">
        <f>B49+1</f>
        <v>42865</v>
      </c>
      <c r="C54" s="39" t="s">
        <v>24</v>
      </c>
      <c r="D54" s="39" t="s">
        <v>26</v>
      </c>
      <c r="E54" s="40" t="s">
        <v>32</v>
      </c>
    </row>
    <row r="55" spans="1:5" ht="20.100000000000001" customHeight="1" x14ac:dyDescent="0.2">
      <c r="A55" s="2"/>
      <c r="B55" s="47"/>
      <c r="C55" s="39" t="s">
        <v>27</v>
      </c>
      <c r="D55" s="39" t="s">
        <v>27</v>
      </c>
      <c r="E55" s="15"/>
    </row>
    <row r="56" spans="1:5" ht="20.100000000000001" customHeight="1" x14ac:dyDescent="0.2">
      <c r="A56" s="2"/>
      <c r="B56" s="48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42866</v>
      </c>
      <c r="C58" s="11"/>
      <c r="D58" s="8"/>
      <c r="E58" s="14"/>
    </row>
    <row r="59" spans="1:5" ht="20.100000000000001" customHeight="1" x14ac:dyDescent="0.2">
      <c r="A59" s="2"/>
      <c r="B59" s="47">
        <f>B54+1</f>
        <v>42866</v>
      </c>
      <c r="C59" s="39" t="s">
        <v>29</v>
      </c>
      <c r="D59" s="39" t="s">
        <v>30</v>
      </c>
      <c r="E59" s="42" t="s">
        <v>31</v>
      </c>
    </row>
    <row r="60" spans="1:5" ht="20.100000000000001" customHeight="1" x14ac:dyDescent="0.2">
      <c r="A60" s="2"/>
      <c r="B60" s="47"/>
      <c r="C60" s="39"/>
      <c r="E60" s="15"/>
    </row>
    <row r="61" spans="1:5" ht="20.100000000000001" customHeight="1" x14ac:dyDescent="0.2">
      <c r="A61" s="2"/>
      <c r="B61" s="48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42867</v>
      </c>
      <c r="C63" s="11"/>
      <c r="D63" s="8"/>
      <c r="E63" s="14"/>
    </row>
    <row r="64" spans="1:5" ht="20.100000000000001" customHeight="1" x14ac:dyDescent="0.2">
      <c r="A64" s="2"/>
      <c r="B64" s="47">
        <f>B59+1</f>
        <v>42867</v>
      </c>
      <c r="C64" s="39" t="s">
        <v>33</v>
      </c>
      <c r="D64" s="39"/>
      <c r="E64" s="15"/>
    </row>
    <row r="65" spans="1:5" ht="20.100000000000001" customHeight="1" x14ac:dyDescent="0.2">
      <c r="A65" s="2"/>
      <c r="B65" s="47"/>
      <c r="C65" s="12"/>
      <c r="D65" s="9"/>
      <c r="E65" s="15"/>
    </row>
    <row r="66" spans="1:5" ht="20.100000000000001" customHeight="1" x14ac:dyDescent="0.2">
      <c r="A66" s="2"/>
      <c r="B66" s="48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42868</v>
      </c>
      <c r="C68" s="11"/>
      <c r="D68" s="8"/>
      <c r="E68" s="14"/>
    </row>
    <row r="69" spans="1:5" ht="20.100000000000001" customHeight="1" x14ac:dyDescent="0.2">
      <c r="A69" s="2"/>
      <c r="B69" s="47">
        <f>B64+1</f>
        <v>42868</v>
      </c>
      <c r="E69" s="15"/>
    </row>
    <row r="70" spans="1:5" ht="20.100000000000001" customHeight="1" x14ac:dyDescent="0.2">
      <c r="A70" s="2"/>
      <c r="B70" s="47"/>
      <c r="C70" s="12"/>
      <c r="D70" s="9"/>
      <c r="E70" s="15"/>
    </row>
    <row r="71" spans="1:5" ht="20.100000000000001" customHeight="1" x14ac:dyDescent="0.2">
      <c r="A71" s="2"/>
      <c r="B71" s="48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42869</v>
      </c>
      <c r="C73" s="11"/>
      <c r="D73" s="8"/>
      <c r="E73" s="14"/>
    </row>
    <row r="74" spans="1:5" ht="20.100000000000001" customHeight="1" x14ac:dyDescent="0.2">
      <c r="A74" s="2"/>
      <c r="B74" s="47">
        <f>B69+1</f>
        <v>42869</v>
      </c>
      <c r="C74" s="39"/>
      <c r="D74" s="39"/>
      <c r="E74" s="15"/>
    </row>
    <row r="75" spans="1:5" ht="20.100000000000001" customHeight="1" x14ac:dyDescent="0.2">
      <c r="A75" s="2"/>
      <c r="B75" s="47"/>
      <c r="C75" s="12"/>
      <c r="D75" s="9"/>
      <c r="E75" s="15"/>
    </row>
    <row r="76" spans="1:5" ht="20.100000000000001" customHeight="1" x14ac:dyDescent="0.2">
      <c r="A76" s="2"/>
      <c r="B76" s="48"/>
      <c r="C76" s="13"/>
      <c r="D76" s="10"/>
      <c r="E76" s="16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Week 20-21</vt:lpstr>
      <vt:lpstr>Week 18-19</vt:lpstr>
      <vt:lpstr>'Week 18-19'!Print_Area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junnu</cp:lastModifiedBy>
  <cp:lastPrinted>2013-08-30T16:31:24Z</cp:lastPrinted>
  <dcterms:created xsi:type="dcterms:W3CDTF">2013-07-31T21:44:40Z</dcterms:created>
  <dcterms:modified xsi:type="dcterms:W3CDTF">2017-05-27T04:45:57Z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