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D:\dailyreport\Project-Process-library\Weekly Schedule\"/>
    </mc:Choice>
  </mc:AlternateContent>
  <bookViews>
    <workbookView xWindow="0" yWindow="0" windowWidth="20385" windowHeight="8370" activeTab="2"/>
  </bookViews>
  <sheets>
    <sheet name="Week 18-19" sheetId="8" r:id="rId1"/>
    <sheet name="Week 20-21" sheetId="10" r:id="rId2"/>
    <sheet name="Week 22-23" sheetId="12" r:id="rId3"/>
  </sheets>
  <definedNames>
    <definedName name="_xlnm.Print_Area" localSheetId="0">'Week 18-19'!$B$2:$E$39</definedName>
    <definedName name="_xlnm.Print_Area" localSheetId="1">'Week 20-21'!$B$2:$E$39</definedName>
    <definedName name="_xlnm.Print_Area" localSheetId="2">'Week 22-23'!$B$2:$E$39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12" l="1"/>
  <c r="E41" i="12" s="1"/>
  <c r="B7" i="12"/>
  <c r="B12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7" i="12" l="1"/>
  <c r="B11" i="12"/>
  <c r="B6" i="12"/>
  <c r="C41" i="10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6" i="12" l="1"/>
  <c r="B22" i="12"/>
  <c r="B12" i="10"/>
  <c r="B11" i="10" s="1"/>
  <c r="B6" i="10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27" i="12" l="1"/>
  <c r="B21" i="12"/>
  <c r="B17" i="10"/>
  <c r="B16" i="10"/>
  <c r="B22" i="10"/>
  <c r="B12" i="8"/>
  <c r="B17" i="8" s="1"/>
  <c r="B6" i="8"/>
  <c r="B32" i="12" l="1"/>
  <c r="B26" i="12"/>
  <c r="B21" i="10"/>
  <c r="B27" i="10"/>
  <c r="B11" i="8"/>
  <c r="B16" i="8"/>
  <c r="B22" i="8"/>
  <c r="B37" i="12" l="1"/>
  <c r="B31" i="12"/>
  <c r="B26" i="10"/>
  <c r="B32" i="10"/>
  <c r="B27" i="8"/>
  <c r="B21" i="8"/>
  <c r="B44" i="12" l="1"/>
  <c r="B36" i="12"/>
  <c r="B31" i="10"/>
  <c r="B37" i="10"/>
  <c r="B26" i="8"/>
  <c r="B32" i="8"/>
  <c r="B49" i="12" l="1"/>
  <c r="B43" i="12"/>
  <c r="B36" i="10"/>
  <c r="B44" i="10"/>
  <c r="B37" i="8"/>
  <c r="B31" i="8"/>
  <c r="B54" i="12" l="1"/>
  <c r="B48" i="12"/>
  <c r="B43" i="10"/>
  <c r="B49" i="10"/>
  <c r="B44" i="8"/>
  <c r="B36" i="8"/>
  <c r="B53" i="12" l="1"/>
  <c r="B59" i="12"/>
  <c r="B48" i="10"/>
  <c r="B54" i="10"/>
  <c r="B43" i="8"/>
  <c r="B49" i="8"/>
  <c r="B64" i="12" l="1"/>
  <c r="B58" i="12"/>
  <c r="B53" i="10"/>
  <c r="B59" i="10"/>
  <c r="B54" i="8"/>
  <c r="B48" i="8"/>
  <c r="B63" i="12" l="1"/>
  <c r="B69" i="12"/>
  <c r="B58" i="10"/>
  <c r="B64" i="10"/>
  <c r="B53" i="8"/>
  <c r="B59" i="8"/>
  <c r="B74" i="12" l="1"/>
  <c r="B73" i="12" s="1"/>
  <c r="B68" i="12"/>
  <c r="B63" i="10"/>
  <c r="B69" i="10"/>
  <c r="B64" i="8"/>
  <c r="B58" i="8"/>
  <c r="B68" i="10" l="1"/>
  <c r="B74" i="10"/>
  <c r="B73" i="10" s="1"/>
  <c r="B63" i="8"/>
  <c r="B69" i="8"/>
  <c r="B74" i="8" l="1"/>
  <c r="B73" i="8" s="1"/>
  <c r="B68" i="8"/>
</calcChain>
</file>

<file path=xl/sharedStrings.xml><?xml version="1.0" encoding="utf-8"?>
<sst xmlns="http://schemas.openxmlformats.org/spreadsheetml/2006/main" count="203" uniqueCount="81">
  <si>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</si>
  <si>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</si>
  <si>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</si>
  <si>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</si>
  <si>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</si>
  <si>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</si>
  <si>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</si>
  <si>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</si>
  <si>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</si>
  <si>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</si>
  <si>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</si>
  <si>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</si>
  <si>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</si>
  <si>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</si>
  <si>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</si>
  <si>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</si>
  <si>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</si>
  <si>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</si>
  <si>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</si>
  <si>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</si>
  <si>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</si>
  <si>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</si>
  <si>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</si>
  <si>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</si>
  <si>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</si>
  <si>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</si>
  <si>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</si>
  <si>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</si>
  <si>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</si>
  <si>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</si>
  <si>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</si>
  <si>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</si>
  <si>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</si>
  <si>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</si>
  <si>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</si>
  <si>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</si>
  <si>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</si>
  <si>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</si>
  <si>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what</t>
    <phoneticPr fontId="2" type="noConversion"/>
  </si>
  <si>
    <t>参加与郑州银行柜面无纸化业务交流</t>
    <phoneticPr fontId="2" type="noConversion"/>
  </si>
  <si>
    <t>形成socket版接口文档</t>
    <phoneticPr fontId="2" type="noConversion"/>
  </si>
  <si>
    <t>修改完成郑行鼎融易上线所需复合签章接口</t>
    <phoneticPr fontId="2" type="noConversion"/>
  </si>
  <si>
    <t>郑行项目进展沟通，开发提测</t>
    <phoneticPr fontId="2" type="noConversion"/>
  </si>
  <si>
    <t>参加PDF文件传输是否通过ESB方案沟通</t>
    <phoneticPr fontId="2" type="noConversion"/>
  </si>
  <si>
    <t>参加郑州银行无纸化方案交流会及答疑</t>
    <phoneticPr fontId="2" type="noConversion"/>
  </si>
  <si>
    <t>讨论并梳理郑州银行应用无纸化业务流程并形成文档</t>
    <phoneticPr fontId="2" type="noConversion"/>
  </si>
  <si>
    <t>前往郑州</t>
    <phoneticPr fontId="2" type="noConversion"/>
  </si>
  <si>
    <t>形成socket版接口文档</t>
    <phoneticPr fontId="2" type="noConversion"/>
  </si>
  <si>
    <t>整理socket版接口文档和标准版接口文档</t>
    <phoneticPr fontId="2" type="noConversion"/>
  </si>
  <si>
    <t>熟悉linux系统下部署操作</t>
    <phoneticPr fontId="2" type="noConversion"/>
  </si>
  <si>
    <t>与开发沟通郑行项目开发进度</t>
    <phoneticPr fontId="2" type="noConversion"/>
  </si>
  <si>
    <t>确认沙县小吃业务流程</t>
    <phoneticPr fontId="2" type="noConversion"/>
  </si>
  <si>
    <t>沟通ESB与直连方式的利弊与影响</t>
    <phoneticPr fontId="2" type="noConversion"/>
  </si>
  <si>
    <t>调通ESB方式的签章接口调用，配合ESB与直连两种方式的压测</t>
    <phoneticPr fontId="2" type="noConversion"/>
  </si>
  <si>
    <t>与苏旭沟通压测结果，建议直连方案</t>
    <phoneticPr fontId="2" type="noConversion"/>
  </si>
  <si>
    <t>配合推动行方尽快确定方案，确保系统平稳上线</t>
    <phoneticPr fontId="2" type="noConversion"/>
  </si>
  <si>
    <t>补充本次实施方案</t>
    <phoneticPr fontId="2" type="noConversion"/>
  </si>
  <si>
    <t>（外出）</t>
  </si>
  <si>
    <t>郑州银行现场支持，确定最终传输方案后做相应工作安排。</t>
    <phoneticPr fontId="2" type="noConversion"/>
  </si>
  <si>
    <t>计划周三通过功能测试周六通过性能测试出release版</t>
    <phoneticPr fontId="2" type="noConversion"/>
  </si>
  <si>
    <t>与手机银行集成商沟通复合签章接口</t>
    <phoneticPr fontId="2" type="noConversion"/>
  </si>
  <si>
    <t>郑州银行现场支持，保证集成商接口测试顺利进行。</t>
    <phoneticPr fontId="2" type="noConversion"/>
  </si>
  <si>
    <t>同步进行压测</t>
    <phoneticPr fontId="2" type="noConversion"/>
  </si>
  <si>
    <t>客户明确需求，用一个接口实现签章和加日期，并明确pdf附件可传空也可随时添加</t>
  </si>
  <si>
    <t>根据开发提供的demo和前置进行部署调试</t>
    <phoneticPr fontId="2" type="noConversion"/>
  </si>
  <si>
    <t>与手机银行集成商沟通复合签章接口，协调提供新版手写控件、androiddemo</t>
    <phoneticPr fontId="2" type="noConversion"/>
  </si>
  <si>
    <t>根据release版本进行正式环境部署</t>
    <phoneticPr fontId="2" type="noConversion"/>
  </si>
  <si>
    <t>在正式环境搭建eclipse进行测试</t>
    <phoneticPr fontId="2" type="noConversion"/>
  </si>
  <si>
    <t>在正式环境搭建eclipse进行测试</t>
    <phoneticPr fontId="2" type="noConversion"/>
  </si>
  <si>
    <t>优化demo代码</t>
    <phoneticPr fontId="2" type="noConversion"/>
  </si>
  <si>
    <t>联合测试通过</t>
    <phoneticPr fontId="2" type="noConversion"/>
  </si>
  <si>
    <t>根机构无法修改编号。</t>
    <phoneticPr fontId="2" type="noConversion"/>
  </si>
  <si>
    <t>客户行章采用长仿宋字体系统不支持。</t>
    <phoneticPr fontId="2" type="noConversion"/>
  </si>
  <si>
    <t>推动客户在生产环境建立数据。</t>
    <phoneticPr fontId="2" type="noConversion"/>
  </si>
  <si>
    <t>用户权限可以通过配置文件修改。</t>
    <phoneticPr fontId="2" type="noConversion"/>
  </si>
  <si>
    <t>延迟到6月5日上线。</t>
    <phoneticPr fontId="2" type="noConversion"/>
  </si>
  <si>
    <t>编制直连改造实施方案和接口文档。</t>
    <phoneticPr fontId="2" type="noConversion"/>
  </si>
  <si>
    <t>修订直连改造实施方案和接口文档。</t>
    <phoneticPr fontId="2" type="noConversion"/>
  </si>
  <si>
    <t>与柜面渠道沟通无纸化。</t>
    <phoneticPr fontId="2" type="noConversion"/>
  </si>
  <si>
    <t>准备直连改造。</t>
    <phoneticPr fontId="2" type="noConversion"/>
  </si>
  <si>
    <t>沟通解决iphone无法查看签章合同系pdf解码显示的问题，建议客户选用trussignpdf插件或转图片的方式提供查看。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</si>
</sst>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0" fontId="19" fillId="0" borderId="5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7" sqref="F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42856</v>
      </c>
      <c r="C7" s="29" t="s">
        <v>21</v>
      </c>
      <c r="D7" s="29" t="s">
        <v>21</v>
      </c>
      <c r="E7" s="34" t="s">
        <v>38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6"/>
      <c r="C18" s="29"/>
      <c r="D18" s="29"/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6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6"/>
      <c r="C23" s="29"/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6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6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6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6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6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6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6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6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6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6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7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6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6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7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6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6"/>
      <c r="C60" s="29"/>
      <c r="D60" s="29" t="s">
        <v>34</v>
      </c>
      <c r="E60" s="42"/>
    </row>
    <row r="61" spans="1:5" ht="20.100000000000001" customHeight="1" x14ac:dyDescent="0.2">
      <c r="A61" s="28"/>
      <c r="B61" s="47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6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6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7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6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6"/>
      <c r="C70" s="38"/>
      <c r="D70" s="39"/>
      <c r="E70" s="40"/>
    </row>
    <row r="71" spans="1:5" ht="20.100000000000001" customHeight="1" x14ac:dyDescent="0.2">
      <c r="A71" s="28"/>
      <c r="B71" s="47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7" zoomScale="90" zoomScaleNormal="90" workbookViewId="0">
      <selection activeCell="D71" sqref="D7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42870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42870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42870</v>
      </c>
      <c r="C7" s="29" t="s">
        <v>49</v>
      </c>
      <c r="D7" s="29" t="s">
        <v>48</v>
      </c>
      <c r="E7" s="34" t="s">
        <v>48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 t="s">
        <v>50</v>
      </c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42871</v>
      </c>
      <c r="C11" s="45" t="s">
        <v>57</v>
      </c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42871</v>
      </c>
      <c r="C12" s="29" t="s">
        <v>42</v>
      </c>
      <c r="D12" s="29" t="s">
        <v>46</v>
      </c>
      <c r="E12" s="34" t="s">
        <v>40</v>
      </c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46</v>
      </c>
      <c r="D13" s="29" t="s">
        <v>47</v>
      </c>
      <c r="E13" s="34" t="s">
        <v>41</v>
      </c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42872</v>
      </c>
      <c r="C16" s="45" t="s">
        <v>57</v>
      </c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42872</v>
      </c>
      <c r="C17" s="29" t="s">
        <v>44</v>
      </c>
      <c r="D17" s="29" t="s">
        <v>39</v>
      </c>
      <c r="E17" s="34" t="s">
        <v>45</v>
      </c>
      <c r="G17" s="37"/>
    </row>
    <row r="18" spans="1:7" ht="20.100000000000001" customHeight="1" x14ac:dyDescent="0.2">
      <c r="A18" s="28"/>
      <c r="B18" s="46"/>
      <c r="C18" s="29"/>
      <c r="D18" s="29" t="s">
        <v>43</v>
      </c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42873</v>
      </c>
      <c r="C21" s="45" t="s">
        <v>57</v>
      </c>
      <c r="D21" s="25"/>
      <c r="E21" s="26"/>
    </row>
    <row r="22" spans="1:7" ht="20.100000000000001" customHeight="1" x14ac:dyDescent="0.2">
      <c r="A22" s="28"/>
      <c r="B22" s="46">
        <f>B17+1</f>
        <v>42873</v>
      </c>
      <c r="C22" s="29" t="s">
        <v>51</v>
      </c>
      <c r="D22" s="29" t="s">
        <v>53</v>
      </c>
      <c r="E22" s="34"/>
    </row>
    <row r="23" spans="1:7" ht="20.100000000000001" customHeight="1" x14ac:dyDescent="0.2">
      <c r="A23" s="28"/>
      <c r="B23" s="46"/>
      <c r="C23" s="29" t="s">
        <v>52</v>
      </c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42874</v>
      </c>
      <c r="C26" s="45" t="s">
        <v>57</v>
      </c>
      <c r="D26" s="25"/>
      <c r="E26" s="26"/>
    </row>
    <row r="27" spans="1:7" ht="20.100000000000001" customHeight="1" x14ac:dyDescent="0.2">
      <c r="A27" s="28"/>
      <c r="B27" s="46">
        <f>B22+1</f>
        <v>42874</v>
      </c>
      <c r="C27" s="29" t="s">
        <v>54</v>
      </c>
      <c r="D27" s="29"/>
      <c r="E27" s="34"/>
    </row>
    <row r="28" spans="1:7" ht="20.100000000000001" customHeight="1" x14ac:dyDescent="0.2">
      <c r="A28" s="28"/>
      <c r="B28" s="46"/>
      <c r="C28" s="29" t="s">
        <v>55</v>
      </c>
      <c r="D28" s="29"/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42875</v>
      </c>
      <c r="C31" s="45" t="s">
        <v>57</v>
      </c>
      <c r="D31" s="25"/>
      <c r="E31" s="26"/>
    </row>
    <row r="32" spans="1:7" ht="20.100000000000001" customHeight="1" x14ac:dyDescent="0.2">
      <c r="A32" s="28"/>
      <c r="B32" s="46">
        <f>B27+1</f>
        <v>42875</v>
      </c>
      <c r="C32" s="29" t="s">
        <v>61</v>
      </c>
      <c r="D32" s="29"/>
      <c r="E32" s="34"/>
    </row>
    <row r="33" spans="1:5" ht="20.100000000000001" customHeight="1" x14ac:dyDescent="0.2">
      <c r="A33" s="28"/>
      <c r="B33" s="46"/>
      <c r="C33" s="29"/>
      <c r="D33" s="43"/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42876</v>
      </c>
      <c r="C36" s="45" t="s">
        <v>57</v>
      </c>
      <c r="D36" s="25"/>
      <c r="E36" s="26"/>
    </row>
    <row r="37" spans="1:5" ht="20.100000000000001" customHeight="1" x14ac:dyDescent="0.2">
      <c r="A37" s="28"/>
      <c r="B37" s="46">
        <f>B32+1</f>
        <v>42876</v>
      </c>
      <c r="C37" s="29" t="s">
        <v>61</v>
      </c>
      <c r="D37" s="29"/>
      <c r="E37" s="34"/>
    </row>
    <row r="38" spans="1:5" ht="20.100000000000001" customHeight="1" x14ac:dyDescent="0.2">
      <c r="A38" s="28"/>
      <c r="B38" s="46"/>
      <c r="C38" s="29"/>
      <c r="D38" s="43"/>
      <c r="E38" s="34"/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23">
        <f>B44</f>
        <v>42877</v>
      </c>
      <c r="C43" s="45" t="s">
        <v>57</v>
      </c>
      <c r="D43" s="25"/>
      <c r="E43" s="26"/>
    </row>
    <row r="44" spans="1:5" ht="20.100000000000001" customHeight="1" x14ac:dyDescent="0.2">
      <c r="A44" s="28"/>
      <c r="B44" s="46">
        <f>B37+1</f>
        <v>42877</v>
      </c>
      <c r="C44" s="29" t="s">
        <v>58</v>
      </c>
      <c r="D44" s="29"/>
      <c r="E44" s="42"/>
    </row>
    <row r="45" spans="1:5" ht="20.100000000000001" customHeight="1" x14ac:dyDescent="0.2">
      <c r="A45" s="28"/>
      <c r="B45" s="46"/>
      <c r="C45" s="29" t="s">
        <v>56</v>
      </c>
      <c r="D45" s="43"/>
      <c r="E45" s="42"/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42878</v>
      </c>
      <c r="C48" s="45" t="s">
        <v>57</v>
      </c>
      <c r="D48" s="25"/>
      <c r="E48" s="26"/>
    </row>
    <row r="49" spans="1:5" ht="20.100000000000001" customHeight="1" x14ac:dyDescent="0.2">
      <c r="A49" s="28"/>
      <c r="B49" s="46">
        <f>B44+1</f>
        <v>42878</v>
      </c>
      <c r="C49" s="29" t="s">
        <v>58</v>
      </c>
      <c r="D49" s="29"/>
      <c r="E49" s="42" t="s">
        <v>63</v>
      </c>
    </row>
    <row r="50" spans="1:5" ht="20.100000000000001" customHeight="1" x14ac:dyDescent="0.2">
      <c r="A50" s="28"/>
      <c r="B50" s="46"/>
      <c r="C50" s="29" t="s">
        <v>59</v>
      </c>
      <c r="D50" s="43"/>
      <c r="E50" s="42"/>
    </row>
    <row r="51" spans="1:5" ht="20.100000000000001" customHeight="1" x14ac:dyDescent="0.2">
      <c r="A51" s="28"/>
      <c r="B51" s="47"/>
      <c r="C51" s="36" t="s">
        <v>60</v>
      </c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42879</v>
      </c>
      <c r="C53" s="45" t="s">
        <v>57</v>
      </c>
      <c r="D53" s="25"/>
      <c r="E53" s="26"/>
    </row>
    <row r="54" spans="1:5" ht="20.100000000000001" customHeight="1" x14ac:dyDescent="0.2">
      <c r="A54" s="28"/>
      <c r="B54" s="46">
        <f>B49+1</f>
        <v>42879</v>
      </c>
      <c r="C54" s="29" t="s">
        <v>64</v>
      </c>
      <c r="D54" s="29"/>
      <c r="E54" s="42"/>
    </row>
    <row r="55" spans="1:5" ht="20.100000000000001" customHeight="1" x14ac:dyDescent="0.2">
      <c r="A55" s="28"/>
      <c r="B55" s="46"/>
      <c r="C55" s="29" t="s">
        <v>62</v>
      </c>
      <c r="D55" s="29"/>
      <c r="E55" s="40"/>
    </row>
    <row r="56" spans="1:5" ht="20.100000000000001" customHeight="1" x14ac:dyDescent="0.2">
      <c r="A56" s="28"/>
      <c r="B56" s="47"/>
      <c r="C56" s="36" t="s">
        <v>65</v>
      </c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42880</v>
      </c>
      <c r="C58" s="45" t="s">
        <v>57</v>
      </c>
      <c r="D58" s="25"/>
      <c r="E58" s="26"/>
    </row>
    <row r="59" spans="1:5" ht="20.100000000000001" customHeight="1" x14ac:dyDescent="0.2">
      <c r="A59" s="28"/>
      <c r="B59" s="46">
        <f>B54+1</f>
        <v>42880</v>
      </c>
      <c r="C59" s="29" t="s">
        <v>66</v>
      </c>
      <c r="D59" s="29"/>
      <c r="E59" s="42"/>
    </row>
    <row r="60" spans="1:5" ht="20.100000000000001" customHeight="1" x14ac:dyDescent="0.2">
      <c r="A60" s="28"/>
      <c r="B60" s="46"/>
      <c r="C60" s="29"/>
      <c r="D60" s="29"/>
      <c r="E60" s="42"/>
    </row>
    <row r="61" spans="1:5" ht="20.100000000000001" customHeight="1" x14ac:dyDescent="0.2">
      <c r="A61" s="28"/>
      <c r="B61" s="47"/>
      <c r="C61" s="36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42881</v>
      </c>
      <c r="C63" s="45" t="s">
        <v>57</v>
      </c>
      <c r="D63" s="25"/>
      <c r="E63" s="26"/>
    </row>
    <row r="64" spans="1:5" ht="20.100000000000001" customHeight="1" x14ac:dyDescent="0.2">
      <c r="A64" s="28"/>
      <c r="B64" s="46">
        <f>B59+1</f>
        <v>42881</v>
      </c>
      <c r="C64" s="29" t="s">
        <v>66</v>
      </c>
      <c r="D64" s="29"/>
      <c r="E64" s="40"/>
    </row>
    <row r="65" spans="1:5" ht="20.100000000000001" customHeight="1" x14ac:dyDescent="0.2">
      <c r="A65" s="28"/>
      <c r="B65" s="46"/>
      <c r="C65" s="29" t="s">
        <v>68</v>
      </c>
      <c r="D65" s="29"/>
      <c r="E65" s="40"/>
    </row>
    <row r="66" spans="1:5" ht="20.100000000000001" customHeight="1" x14ac:dyDescent="0.2">
      <c r="A66" s="28"/>
      <c r="B66" s="47"/>
      <c r="C66" s="36" t="s">
        <v>69</v>
      </c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42882</v>
      </c>
      <c r="C68" s="45" t="s">
        <v>57</v>
      </c>
      <c r="D68" s="25"/>
      <c r="E68" s="26"/>
    </row>
    <row r="69" spans="1:5" ht="20.100000000000001" customHeight="1" x14ac:dyDescent="0.2">
      <c r="A69" s="28"/>
      <c r="B69" s="46">
        <f>B64+1</f>
        <v>42882</v>
      </c>
      <c r="C69" s="29" t="s">
        <v>66</v>
      </c>
      <c r="D69" s="29"/>
      <c r="E69" s="40"/>
    </row>
    <row r="70" spans="1:5" ht="20.100000000000001" customHeight="1" x14ac:dyDescent="0.2">
      <c r="A70" s="28"/>
      <c r="B70" s="46"/>
      <c r="C70" s="29" t="s">
        <v>67</v>
      </c>
      <c r="D70" s="39"/>
      <c r="E70" s="40"/>
    </row>
    <row r="71" spans="1:5" ht="20.100000000000001" customHeight="1" x14ac:dyDescent="0.2">
      <c r="A71" s="28"/>
      <c r="B71" s="47"/>
      <c r="C71" s="36" t="s">
        <v>70</v>
      </c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42883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42883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13" zoomScale="90" zoomScaleNormal="90" workbookViewId="0">
      <selection activeCell="F22" sqref="F2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42884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42884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42884</v>
      </c>
      <c r="C7" s="29"/>
      <c r="D7" s="29"/>
      <c r="E7" s="34"/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42885</v>
      </c>
      <c r="C11" s="45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42885</v>
      </c>
      <c r="C12" s="29"/>
      <c r="D12" s="29"/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/>
      <c r="D13" s="29"/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42886</v>
      </c>
      <c r="C16" s="45" t="s">
        <v>57</v>
      </c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42886</v>
      </c>
      <c r="C17" s="29" t="s">
        <v>80</v>
      </c>
      <c r="D17" s="29"/>
      <c r="E17" s="34"/>
      <c r="G17" s="37"/>
    </row>
    <row r="18" spans="1:7" ht="20.100000000000001" customHeight="1" x14ac:dyDescent="0.2">
      <c r="A18" s="28"/>
      <c r="B18" s="46"/>
      <c r="C18" s="29" t="s">
        <v>73</v>
      </c>
      <c r="D18" s="29"/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42887</v>
      </c>
      <c r="C21" s="45" t="s">
        <v>57</v>
      </c>
      <c r="D21" s="25"/>
      <c r="E21" s="26"/>
    </row>
    <row r="22" spans="1:7" ht="20.100000000000001" customHeight="1" x14ac:dyDescent="0.2">
      <c r="A22" s="28"/>
      <c r="B22" s="46">
        <f>B17+1</f>
        <v>42887</v>
      </c>
      <c r="C22" s="29" t="s">
        <v>71</v>
      </c>
      <c r="D22" s="29" t="s">
        <v>72</v>
      </c>
      <c r="E22" s="34" t="s">
        <v>75</v>
      </c>
    </row>
    <row r="23" spans="1:7" ht="20.100000000000001" customHeight="1" x14ac:dyDescent="0.2">
      <c r="A23" s="28"/>
      <c r="B23" s="46"/>
      <c r="C23" s="29" t="s">
        <v>73</v>
      </c>
      <c r="D23" s="29" t="s">
        <v>74</v>
      </c>
      <c r="E23" s="34" t="s">
        <v>76</v>
      </c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42888</v>
      </c>
      <c r="C26" s="45" t="s">
        <v>57</v>
      </c>
      <c r="D26" s="25"/>
      <c r="E26" s="26"/>
    </row>
    <row r="27" spans="1:7" ht="20.100000000000001" customHeight="1" x14ac:dyDescent="0.2">
      <c r="A27" s="28"/>
      <c r="B27" s="46">
        <f>B22+1</f>
        <v>42888</v>
      </c>
      <c r="C27" s="29" t="s">
        <v>77</v>
      </c>
      <c r="D27" s="29" t="s">
        <v>78</v>
      </c>
      <c r="E27" s="34"/>
    </row>
    <row r="28" spans="1:7" ht="20.100000000000001" customHeight="1" x14ac:dyDescent="0.2">
      <c r="A28" s="28"/>
      <c r="B28" s="46"/>
      <c r="C28" s="29" t="s">
        <v>73</v>
      </c>
      <c r="D28" s="29" t="s">
        <v>79</v>
      </c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42889</v>
      </c>
      <c r="C31" s="45"/>
      <c r="D31" s="25"/>
      <c r="E31" s="26"/>
    </row>
    <row r="32" spans="1:7" ht="20.100000000000001" customHeight="1" x14ac:dyDescent="0.2">
      <c r="A32" s="28"/>
      <c r="B32" s="46">
        <f>B27+1</f>
        <v>42889</v>
      </c>
      <c r="C32" s="29"/>
      <c r="D32" s="29"/>
      <c r="E32" s="34"/>
    </row>
    <row r="33" spans="1:5" ht="20.100000000000001" customHeight="1" x14ac:dyDescent="0.2">
      <c r="A33" s="28"/>
      <c r="B33" s="46"/>
      <c r="C33" s="29"/>
      <c r="D33" s="43"/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42890</v>
      </c>
      <c r="C36" s="45"/>
      <c r="D36" s="25"/>
      <c r="E36" s="26"/>
    </row>
    <row r="37" spans="1:5" ht="20.100000000000001" customHeight="1" x14ac:dyDescent="0.2">
      <c r="A37" s="28"/>
      <c r="B37" s="46">
        <f>B32+1</f>
        <v>42890</v>
      </c>
      <c r="C37" s="29"/>
      <c r="D37" s="29"/>
      <c r="E37" s="34"/>
    </row>
    <row r="38" spans="1:5" ht="20.100000000000001" customHeight="1" x14ac:dyDescent="0.2">
      <c r="A38" s="28"/>
      <c r="B38" s="46"/>
      <c r="C38" s="29"/>
      <c r="D38" s="43"/>
      <c r="E38" s="34"/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42891</v>
      </c>
      <c r="D41" s="14"/>
      <c r="E41" s="15">
        <f>1+INT((C41-DATE(YEAR(C41+4-WEEKDAY(C41+6)),1,5)+WEEKDAY(DATE(YEAR(C41+4-WEEKDAY(C41+6)),1,3)))/7)</f>
        <v>23</v>
      </c>
    </row>
    <row r="42" spans="1:5" ht="20.100000000000001" customHeight="1" x14ac:dyDescent="0.2"/>
    <row r="43" spans="1:5" ht="20.100000000000001" customHeight="1" x14ac:dyDescent="0.2">
      <c r="B43" s="23">
        <f>B44</f>
        <v>42891</v>
      </c>
      <c r="C43" s="45" t="s">
        <v>57</v>
      </c>
      <c r="D43" s="25"/>
      <c r="E43" s="26"/>
    </row>
    <row r="44" spans="1:5" ht="20.100000000000001" customHeight="1" x14ac:dyDescent="0.2">
      <c r="A44" s="28"/>
      <c r="B44" s="46">
        <f>B37+1</f>
        <v>42891</v>
      </c>
      <c r="C44" s="29" t="s">
        <v>58</v>
      </c>
      <c r="D44" s="29"/>
      <c r="E44" s="42"/>
    </row>
    <row r="45" spans="1:5" ht="20.100000000000001" customHeight="1" x14ac:dyDescent="0.2">
      <c r="A45" s="28"/>
      <c r="B45" s="46"/>
      <c r="C45" s="29" t="s">
        <v>56</v>
      </c>
      <c r="D45" s="43"/>
      <c r="E45" s="42"/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42892</v>
      </c>
      <c r="C48" s="45" t="s">
        <v>57</v>
      </c>
      <c r="D48" s="25"/>
      <c r="E48" s="26"/>
    </row>
    <row r="49" spans="1:5" ht="20.100000000000001" customHeight="1" x14ac:dyDescent="0.2">
      <c r="A49" s="28"/>
      <c r="B49" s="46">
        <f>B44+1</f>
        <v>42892</v>
      </c>
      <c r="C49" s="29" t="s">
        <v>58</v>
      </c>
      <c r="D49" s="29"/>
      <c r="E49" s="42" t="s">
        <v>63</v>
      </c>
    </row>
    <row r="50" spans="1:5" ht="20.100000000000001" customHeight="1" x14ac:dyDescent="0.2">
      <c r="A50" s="28"/>
      <c r="B50" s="46"/>
      <c r="C50" s="29" t="s">
        <v>59</v>
      </c>
      <c r="D50" s="43"/>
      <c r="E50" s="42"/>
    </row>
    <row r="51" spans="1:5" ht="20.100000000000001" customHeight="1" x14ac:dyDescent="0.2">
      <c r="A51" s="28"/>
      <c r="B51" s="47"/>
      <c r="C51" s="36" t="s">
        <v>60</v>
      </c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42893</v>
      </c>
      <c r="C53" s="45" t="s">
        <v>57</v>
      </c>
      <c r="D53" s="25"/>
      <c r="E53" s="26"/>
    </row>
    <row r="54" spans="1:5" ht="20.100000000000001" customHeight="1" x14ac:dyDescent="0.2">
      <c r="A54" s="28"/>
      <c r="B54" s="46">
        <f>B49+1</f>
        <v>42893</v>
      </c>
      <c r="C54" s="29" t="s">
        <v>64</v>
      </c>
      <c r="D54" s="29"/>
      <c r="E54" s="42"/>
    </row>
    <row r="55" spans="1:5" ht="20.100000000000001" customHeight="1" x14ac:dyDescent="0.2">
      <c r="A55" s="28"/>
      <c r="B55" s="46"/>
      <c r="C55" s="29" t="s">
        <v>62</v>
      </c>
      <c r="D55" s="29"/>
      <c r="E55" s="40"/>
    </row>
    <row r="56" spans="1:5" ht="20.100000000000001" customHeight="1" x14ac:dyDescent="0.2">
      <c r="A56" s="28"/>
      <c r="B56" s="47"/>
      <c r="C56" s="36" t="s">
        <v>65</v>
      </c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42894</v>
      </c>
      <c r="C58" s="45" t="s">
        <v>57</v>
      </c>
      <c r="D58" s="25"/>
      <c r="E58" s="26"/>
    </row>
    <row r="59" spans="1:5" ht="20.100000000000001" customHeight="1" x14ac:dyDescent="0.2">
      <c r="A59" s="28"/>
      <c r="B59" s="46">
        <f>B54+1</f>
        <v>42894</v>
      </c>
      <c r="C59" s="29" t="s">
        <v>66</v>
      </c>
      <c r="D59" s="29"/>
      <c r="E59" s="42"/>
    </row>
    <row r="60" spans="1:5" ht="20.100000000000001" customHeight="1" x14ac:dyDescent="0.2">
      <c r="A60" s="28"/>
      <c r="B60" s="46"/>
      <c r="C60" s="29"/>
      <c r="D60" s="29"/>
      <c r="E60" s="42"/>
    </row>
    <row r="61" spans="1:5" ht="20.100000000000001" customHeight="1" x14ac:dyDescent="0.2">
      <c r="A61" s="28"/>
      <c r="B61" s="47"/>
      <c r="C61" s="36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42895</v>
      </c>
      <c r="C63" s="45" t="s">
        <v>57</v>
      </c>
      <c r="D63" s="25"/>
      <c r="E63" s="26"/>
    </row>
    <row r="64" spans="1:5" ht="20.100000000000001" customHeight="1" x14ac:dyDescent="0.2">
      <c r="A64" s="28"/>
      <c r="B64" s="46">
        <f>B59+1</f>
        <v>42895</v>
      </c>
      <c r="C64" s="29" t="s">
        <v>66</v>
      </c>
      <c r="D64" s="29"/>
      <c r="E64" s="40"/>
    </row>
    <row r="65" spans="1:5" ht="20.100000000000001" customHeight="1" x14ac:dyDescent="0.2">
      <c r="A65" s="28"/>
      <c r="B65" s="46"/>
      <c r="C65" s="29" t="s">
        <v>68</v>
      </c>
      <c r="D65" s="29"/>
      <c r="E65" s="40"/>
    </row>
    <row r="66" spans="1:5" ht="20.100000000000001" customHeight="1" x14ac:dyDescent="0.2">
      <c r="A66" s="28"/>
      <c r="B66" s="47"/>
      <c r="C66" s="36" t="s">
        <v>69</v>
      </c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42896</v>
      </c>
      <c r="C68" s="45" t="s">
        <v>57</v>
      </c>
      <c r="D68" s="25"/>
      <c r="E68" s="26"/>
    </row>
    <row r="69" spans="1:5" ht="20.100000000000001" customHeight="1" x14ac:dyDescent="0.2">
      <c r="A69" s="28"/>
      <c r="B69" s="46">
        <f>B64+1</f>
        <v>42896</v>
      </c>
      <c r="C69" s="29" t="s">
        <v>66</v>
      </c>
      <c r="D69" s="29"/>
      <c r="E69" s="40"/>
    </row>
    <row r="70" spans="1:5" ht="20.100000000000001" customHeight="1" x14ac:dyDescent="0.2">
      <c r="A70" s="28"/>
      <c r="B70" s="46"/>
      <c r="C70" s="29" t="s">
        <v>67</v>
      </c>
      <c r="D70" s="39"/>
      <c r="E70" s="40"/>
    </row>
    <row r="71" spans="1:5" ht="20.100000000000001" customHeight="1" x14ac:dyDescent="0.2">
      <c r="A71" s="28"/>
      <c r="B71" s="47"/>
      <c r="C71" s="36" t="s">
        <v>70</v>
      </c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42897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42897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Week 18-19</vt:lpstr>
      <vt:lpstr>Week 20-21</vt:lpstr>
      <vt:lpstr>Week 22-23</vt:lpstr>
      <vt:lpstr>'Week 18-19'!Print_Area</vt:lpstr>
      <vt:lpstr>'Week 20-21'!Print_Area</vt:lpstr>
      <vt:lpstr>'Week 22-23'!Print_Area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2017-06-02T01:59:50Z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