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WEIFS001\Downloads\"/>
    </mc:Choice>
  </mc:AlternateContent>
  <bookViews>
    <workbookView xWindow="0" yWindow="0" windowWidth="30720" windowHeight="13716" activeTab="1"/>
  </bookViews>
  <sheets>
    <sheet name="Dashboard Prototype" sheetId="1" r:id="rId1"/>
    <sheet name="Project Details" sheetId="2" r:id="rId2"/>
    <sheet name="MODBUS ADDRESS" sheetId="3" r:id="rId3"/>
    <sheet name="Project Info" sheetId="6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6" i="3" l="1"/>
  <c r="N3" i="1" l="1"/>
  <c r="C18" i="3" l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A4" i="3"/>
  <c r="A5" i="3" s="1"/>
  <c r="A6" i="3" s="1"/>
  <c r="A7" i="3" s="1"/>
  <c r="A8" i="3" s="1"/>
  <c r="A9" i="3" s="1"/>
  <c r="A10" i="3" s="1"/>
  <c r="A11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3" i="3"/>
  <c r="C85" i="3" l="1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B5" i="2" l="1"/>
  <c r="B4" i="2"/>
  <c r="B3" i="2"/>
  <c r="B2" i="2"/>
  <c r="D18" i="3" l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</calcChain>
</file>

<file path=xl/comments1.xml><?xml version="1.0" encoding="utf-8"?>
<comments xmlns="http://schemas.openxmlformats.org/spreadsheetml/2006/main">
  <authors>
    <author>Jerick</author>
  </authors>
  <commentList>
    <comment ref="F4" authorId="0" shapeId="0">
      <text>
        <r>
          <rPr>
            <b/>
            <sz val="9"/>
            <color indexed="81"/>
            <rFont val="Tahoma"/>
            <charset val="1"/>
          </rPr>
          <t>Jerick:</t>
        </r>
        <r>
          <rPr>
            <sz val="9"/>
            <color indexed="81"/>
            <rFont val="Tahoma"/>
            <charset val="1"/>
          </rPr>
          <t xml:space="preserve">
Change Modbus ID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>Jerick:</t>
        </r>
        <r>
          <rPr>
            <sz val="9"/>
            <color indexed="81"/>
            <rFont val="Tahoma"/>
            <charset val="1"/>
          </rPr>
          <t xml:space="preserve">
Change Modbus ID</t>
        </r>
      </text>
    </comment>
    <comment ref="I4" authorId="0" shapeId="0">
      <text>
        <r>
          <rPr>
            <b/>
            <sz val="9"/>
            <color indexed="81"/>
            <rFont val="Tahoma"/>
            <charset val="1"/>
          </rPr>
          <t>Jerick:</t>
        </r>
        <r>
          <rPr>
            <sz val="9"/>
            <color indexed="81"/>
            <rFont val="Tahoma"/>
            <charset val="1"/>
          </rPr>
          <t xml:space="preserve">
Change Modbus ID</t>
        </r>
      </text>
    </comment>
  </commentList>
</comments>
</file>

<file path=xl/comments2.xml><?xml version="1.0" encoding="utf-8"?>
<comments xmlns="http://schemas.openxmlformats.org/spreadsheetml/2006/main">
  <authors>
    <author>astejada</author>
  </authors>
  <commentList>
    <comment ref="A46" authorId="0" shapeId="0">
      <text>
        <r>
          <rPr>
            <b/>
            <sz val="9"/>
            <color indexed="81"/>
            <rFont val="Tahoma"/>
            <family val="2"/>
          </rPr>
          <t>astejada:</t>
        </r>
        <r>
          <rPr>
            <sz val="9"/>
            <color indexed="81"/>
            <rFont val="Tahoma"/>
            <family val="2"/>
          </rPr>
          <t xml:space="preserve">
Start Time is when the time when the Modbus becomes 1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>astejada:</t>
        </r>
        <r>
          <rPr>
            <sz val="9"/>
            <color indexed="81"/>
            <rFont val="Tahoma"/>
            <family val="2"/>
          </rPr>
          <t xml:space="preserve">
End Time is when the time when the Modbus becomes 1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</rPr>
          <t>astejada:</t>
        </r>
        <r>
          <rPr>
            <sz val="9"/>
            <color indexed="81"/>
            <rFont val="Tahoma"/>
            <family val="2"/>
          </rPr>
          <t xml:space="preserve">
Insert Alarm Description from RTAC Alarms Tab</t>
        </r>
      </text>
    </comment>
  </commentList>
</comments>
</file>

<file path=xl/sharedStrings.xml><?xml version="1.0" encoding="utf-8"?>
<sst xmlns="http://schemas.openxmlformats.org/spreadsheetml/2006/main" count="566" uniqueCount="329">
  <si>
    <t>Project</t>
  </si>
  <si>
    <t>Whitby</t>
  </si>
  <si>
    <t>Generator Status</t>
  </si>
  <si>
    <t>Genset_Status</t>
  </si>
  <si>
    <t>Tag Name</t>
  </si>
  <si>
    <t>Modbus</t>
  </si>
  <si>
    <t>Total_Gen_Power</t>
  </si>
  <si>
    <t>Generator Power
kW</t>
  </si>
  <si>
    <t>Store Load
kW</t>
  </si>
  <si>
    <t>Total_mains_pow</t>
  </si>
  <si>
    <t>Output Tytpe</t>
  </si>
  <si>
    <t>1 = CLOSED (GREEN LIGHT WITH CLOSE)</t>
  </si>
  <si>
    <t>0= OPEN</t>
  </si>
  <si>
    <t>21026 (Word)</t>
  </si>
  <si>
    <t>SEL_Com_Status</t>
  </si>
  <si>
    <t>20842 (Word)</t>
  </si>
  <si>
    <t>EZ_Com_Status</t>
  </si>
  <si>
    <t>20840 (Word)</t>
  </si>
  <si>
    <t>ACMG_Com_Status</t>
  </si>
  <si>
    <t>20844 (Word)</t>
  </si>
  <si>
    <t>EMCP_Status</t>
  </si>
  <si>
    <t>20895 (Word)</t>
  </si>
  <si>
    <t>Utility Breaker Status</t>
  </si>
  <si>
    <t>Parallel</t>
  </si>
  <si>
    <t>Remote Start</t>
  </si>
  <si>
    <t>1 = GREEN LIGHT
0 = RED LIGHT</t>
  </si>
  <si>
    <t>Generator Running in Parallel</t>
  </si>
  <si>
    <t>Utility Allow Connect</t>
  </si>
  <si>
    <t>Utility Block Connect</t>
  </si>
  <si>
    <t>Utility Connect Permission</t>
  </si>
  <si>
    <t>RTAC_Allow</t>
  </si>
  <si>
    <t>RTAC_Block</t>
  </si>
  <si>
    <t>Remote Start Initiated</t>
  </si>
  <si>
    <t>Emergency Start Initiated</t>
  </si>
  <si>
    <t>RTAC_TRIP</t>
  </si>
  <si>
    <t>Utility Trip Disconnect
Command</t>
  </si>
  <si>
    <t>RTAC_Perm_Stat</t>
  </si>
  <si>
    <t>Emergency_Mode</t>
  </si>
  <si>
    <t>Generator Alarm</t>
  </si>
  <si>
    <t>Project Name</t>
  </si>
  <si>
    <t>Description</t>
  </si>
  <si>
    <t>Utility Main</t>
  </si>
  <si>
    <t>Generator</t>
  </si>
  <si>
    <t>Total Power, kW</t>
  </si>
  <si>
    <t>Start Time</t>
  </si>
  <si>
    <t>End Time</t>
  </si>
  <si>
    <t>Descripton</t>
  </si>
  <si>
    <t>Communication Devices Status</t>
  </si>
  <si>
    <t>0=GREEN</t>
  </si>
  <si>
    <t>1=RED</t>
  </si>
  <si>
    <t>Power Factor</t>
  </si>
  <si>
    <t>Power Factor, pF</t>
  </si>
  <si>
    <t>Average Voltage, V</t>
  </si>
  <si>
    <t>Average Current, A</t>
  </si>
  <si>
    <t>UREA Level</t>
  </si>
  <si>
    <t>Note:UREA LEVEL; There's an API script that we run every day that we can run in the server and get the value.</t>
  </si>
  <si>
    <t>Float</t>
  </si>
  <si>
    <t>S_Gen_real_enrg</t>
  </si>
  <si>
    <t>Gen. real energy</t>
  </si>
  <si>
    <t xml:space="preserve">Alternative is modbus 20680 *** /  Maybe good to put get this data as well.  </t>
  </si>
  <si>
    <t>EZ_G_13</t>
  </si>
  <si>
    <t>The genset runs mains parallel</t>
  </si>
  <si>
    <t>Bool</t>
  </si>
  <si>
    <t>Dig_Input_0</t>
  </si>
  <si>
    <t>Utility breaker status</t>
  </si>
  <si>
    <t>Dig_Input_1</t>
  </si>
  <si>
    <t>Gen breaker status</t>
  </si>
  <si>
    <t>RTAC_Trip</t>
  </si>
  <si>
    <t>Trip command</t>
  </si>
  <si>
    <t>Block Command</t>
  </si>
  <si>
    <t>Permission Status</t>
  </si>
  <si>
    <t>NEW***</t>
  </si>
  <si>
    <t>Allow Connection Permit</t>
  </si>
  <si>
    <t>M_Start_Inhibit</t>
  </si>
  <si>
    <t>RTAC ALARMS</t>
  </si>
  <si>
    <t>SEL_D_1</t>
  </si>
  <si>
    <t>50 PHASE</t>
  </si>
  <si>
    <t>SEL_D_2</t>
  </si>
  <si>
    <t>50 GROUND</t>
  </si>
  <si>
    <t>SEL_D_3</t>
  </si>
  <si>
    <t>SEL LO TRIP: 50 NEGSEQ</t>
  </si>
  <si>
    <t>SEL_D_4</t>
  </si>
  <si>
    <t>SEL_D_5</t>
  </si>
  <si>
    <t>SEL_D_6</t>
  </si>
  <si>
    <t>SEL_D_7</t>
  </si>
  <si>
    <t>SEL_D_8</t>
  </si>
  <si>
    <t>SEL_D_9</t>
  </si>
  <si>
    <t>SEL_D_10</t>
  </si>
  <si>
    <t>SEL_D_11</t>
  </si>
  <si>
    <t>SEL_D_12</t>
  </si>
  <si>
    <t>SEL_D_13</t>
  </si>
  <si>
    <t>SEL_D_14</t>
  </si>
  <si>
    <t>SEL_D_15</t>
  </si>
  <si>
    <t>SEL_D_16</t>
  </si>
  <si>
    <t>SEL_DD_1</t>
  </si>
  <si>
    <t>SEL_DD_2</t>
  </si>
  <si>
    <t>SEL_DD_3</t>
  </si>
  <si>
    <t>SEL_DD_4</t>
  </si>
  <si>
    <t>SEL_DD_5</t>
  </si>
  <si>
    <t>SEL_DD_6</t>
  </si>
  <si>
    <t>SEL_DD_7</t>
  </si>
  <si>
    <t>SEL_DD_8</t>
  </si>
  <si>
    <t>SEL_DD_9</t>
  </si>
  <si>
    <t>SEL_DD_10</t>
  </si>
  <si>
    <t>SEL_DD_11</t>
  </si>
  <si>
    <t>SEL_DD_12</t>
  </si>
  <si>
    <t>SEL_DD_13</t>
  </si>
  <si>
    <t>SEL_DD_14</t>
  </si>
  <si>
    <t>SEL_DD_15</t>
  </si>
  <si>
    <t>SEL_DD_16</t>
  </si>
  <si>
    <t>SEL_DDD_1</t>
  </si>
  <si>
    <t>SEL_DDD_2</t>
  </si>
  <si>
    <t>SEL_DDD_3</t>
  </si>
  <si>
    <t>SEL_DDD_4</t>
  </si>
  <si>
    <t>SEL_DDD_5</t>
  </si>
  <si>
    <t>SEL_DDD_6</t>
  </si>
  <si>
    <t>SEL_DDD_7</t>
  </si>
  <si>
    <t>SEL_DDD_8</t>
  </si>
  <si>
    <t>SEL_DDD_9</t>
  </si>
  <si>
    <t>SEL_DDD_10</t>
  </si>
  <si>
    <t>SEL_DDD_11</t>
  </si>
  <si>
    <t>SEL_DDD_12</t>
  </si>
  <si>
    <t>SEL_DDD_13</t>
  </si>
  <si>
    <t>SEL_DDD_14</t>
  </si>
  <si>
    <t>SEL_DDD_15</t>
  </si>
  <si>
    <t>SEL_DDD_16</t>
  </si>
  <si>
    <t>SEL_D4_1</t>
  </si>
  <si>
    <t>SEL_D4_2</t>
  </si>
  <si>
    <t>SEL_D4_3</t>
  </si>
  <si>
    <t>SEL_D4_4</t>
  </si>
  <si>
    <t>SEL TRIP HI: UNDERVOLT 27P</t>
  </si>
  <si>
    <t>VOLTS/HERTZ</t>
  </si>
  <si>
    <t>M_Gen_real_enrg</t>
  </si>
  <si>
    <t>M_Av_Main_Curnt</t>
  </si>
  <si>
    <t>M_Av_Gen_Crnt</t>
  </si>
  <si>
    <t>M_Av_Gen_DeltaV</t>
  </si>
  <si>
    <t>M_Gen_Power_fac</t>
  </si>
  <si>
    <t>Kilo-Watt</t>
  </si>
  <si>
    <t>Amps (Current)</t>
  </si>
  <si>
    <t>Volts</t>
  </si>
  <si>
    <t>SEL LO TRIP: 51 PHASE</t>
  </si>
  <si>
    <t>SEL LO TRIP: 51 GROUND</t>
  </si>
  <si>
    <t>SEL LO TRIP:51 NEGSEQ</t>
  </si>
  <si>
    <t>SEL LO TRIP: NEUTRAL 50</t>
  </si>
  <si>
    <t>SEL LO TRIP: NEUTRAL 51</t>
  </si>
  <si>
    <t>SEL LO TRIP: 67 PHASE</t>
  </si>
  <si>
    <t>SEL LO TRIP: 67 GROUND</t>
  </si>
  <si>
    <t>SEL LO TRIP: 67 NEGSEQ</t>
  </si>
  <si>
    <t>SEL LO TRIP: 46 NEGSEQ</t>
  </si>
  <si>
    <t>SEL LO TRIP: 49T THERMAL</t>
  </si>
  <si>
    <t>SEL LO TRIP: GND DIFF 87N</t>
  </si>
  <si>
    <t>SEL LO TRIP: RESTR DIFF 87R</t>
  </si>
  <si>
    <t>SEL LO TRIP: UNRSTR DIFF 87U</t>
  </si>
  <si>
    <t>SEL TRIP HI: OVERVOLT 59P</t>
  </si>
  <si>
    <t>RESERVED</t>
  </si>
  <si>
    <t>SEL TRIP HI: POWER ELEMENTS</t>
  </si>
  <si>
    <t>SEL TRIP HI: FREQUENCY 81</t>
  </si>
  <si>
    <t>SEL TRIP HI: VOLTS/HERTZ</t>
  </si>
  <si>
    <t>SEL TRIP HI: RESTRCTD EARTH</t>
  </si>
  <si>
    <t>SEL TRIP HI: RTD TRIP</t>
  </si>
  <si>
    <t>SEL TRIP HI: BREAKER FAIL</t>
  </si>
  <si>
    <t>SEL TRIP HI: REMOTE TRIP</t>
  </si>
  <si>
    <t>BACKUP</t>
  </si>
  <si>
    <t>SEL TRIP HI: 40 FLD LOSS</t>
  </si>
  <si>
    <t>SEL TRIP HI: 64G/64F GND</t>
  </si>
  <si>
    <t>SEL TRIP HI: INADVERTENT ENRG</t>
  </si>
  <si>
    <t>SEL TRIP HI: OUT OF STEP</t>
  </si>
  <si>
    <t>SEL TRIP HI: TRIP</t>
  </si>
  <si>
    <t>SEL WARNING LO: BREAKER MONITOR</t>
  </si>
  <si>
    <t>SEL WARNING LO: DEMAND ALARM</t>
  </si>
  <si>
    <t>SEL WARNING LO: RTD FAULT</t>
  </si>
  <si>
    <t>CONFIG FAULT</t>
  </si>
  <si>
    <t>COMM FAULT</t>
  </si>
  <si>
    <t>COMM IDLE</t>
  </si>
  <si>
    <t>COMM LOSS</t>
  </si>
  <si>
    <t>SEL WARNING LO: DIFF ALARM 87A</t>
  </si>
  <si>
    <t>SEL WARNING LO: 5TH HARMONIC</t>
  </si>
  <si>
    <t>SEL WARNING LO: RTD ALARM</t>
  </si>
  <si>
    <t>SEL WARNING LO: LOSS OF POTENTIAL</t>
  </si>
  <si>
    <t>SEL WARNING LO: AI HI/LO ALARM</t>
  </si>
  <si>
    <t>SEL WARNING LO: 49A THERMAL ALARM</t>
  </si>
  <si>
    <t>SEL WARNING LO: HALARM</t>
  </si>
  <si>
    <t>SEL WARNING LO: SALARM</t>
  </si>
  <si>
    <t>SEL WARNING LO: WARNING</t>
  </si>
  <si>
    <t>SEL WARNING HI: UNDERVOLT 27P</t>
  </si>
  <si>
    <t>SEL WARNING HI: OVERVOLT 59P</t>
  </si>
  <si>
    <t>SEL WARNING HI: 46 NEGSEQ</t>
  </si>
  <si>
    <t>Hours till Next Maintenance</t>
  </si>
  <si>
    <t>N/A</t>
  </si>
  <si>
    <t xml:space="preserve">Modbus </t>
  </si>
  <si>
    <t>Word</t>
  </si>
  <si>
    <t>Project Address</t>
  </si>
  <si>
    <t>Project Size</t>
  </si>
  <si>
    <t>-</t>
  </si>
  <si>
    <t>Only for generator/This will just add the daily kWh production.  GCS to provide the baseline value</t>
  </si>
  <si>
    <t>Can we make the alarm Section to look like this below?  With sliders?</t>
  </si>
  <si>
    <t>Site Status</t>
  </si>
  <si>
    <t>Main Breaker Status</t>
  </si>
  <si>
    <t>RTAC Status</t>
  </si>
  <si>
    <t>Generator Breaker Status</t>
  </si>
  <si>
    <t>Emergency Mode Initiated</t>
  </si>
  <si>
    <t>Urea Level</t>
  </si>
  <si>
    <t>Project Alarm</t>
  </si>
  <si>
    <t>Last Run's Real Energy, kWh</t>
  </si>
  <si>
    <t>Yesterday's Real Energy, kWh</t>
  </si>
  <si>
    <t>Month-To-Date Real Energy, kWh</t>
  </si>
  <si>
    <t>Total Real Energy, kWh</t>
  </si>
  <si>
    <t>Change this MODBUS TO 20523/ OLD WAS 20694</t>
  </si>
  <si>
    <t>This is taken from the Easygen Tag</t>
  </si>
  <si>
    <t>Tag Taken from RTAC</t>
  </si>
  <si>
    <t>Primary Modem State</t>
  </si>
  <si>
    <t>Byte</t>
  </si>
  <si>
    <t>Project Number</t>
  </si>
  <si>
    <t>Store Number</t>
  </si>
  <si>
    <t>Operation Mode</t>
  </si>
  <si>
    <t>Aurora</t>
  </si>
  <si>
    <t>Closed Transition</t>
  </si>
  <si>
    <t>174.90.154.17</t>
  </si>
  <si>
    <t>74.198.113.4</t>
  </si>
  <si>
    <t>Richmond Hill</t>
  </si>
  <si>
    <t>174.90.154.18</t>
  </si>
  <si>
    <t>74.198.113.0</t>
  </si>
  <si>
    <t>Markham</t>
  </si>
  <si>
    <t>174.90.154.15</t>
  </si>
  <si>
    <t>74.198.113.5</t>
  </si>
  <si>
    <t>Newmarket</t>
  </si>
  <si>
    <t>174.90.154.6</t>
  </si>
  <si>
    <t>74.198.113.7</t>
  </si>
  <si>
    <t>Glen Erin</t>
  </si>
  <si>
    <t>174.90.154.7</t>
  </si>
  <si>
    <t>74.198.113.8</t>
  </si>
  <si>
    <t>174.90.154.8</t>
  </si>
  <si>
    <t>74.198.112.253</t>
  </si>
  <si>
    <t>North Oakville</t>
  </si>
  <si>
    <t>174.90.154.14</t>
  </si>
  <si>
    <t>74.198.113.1</t>
  </si>
  <si>
    <t>South Orleans</t>
  </si>
  <si>
    <t>174.90.154.61</t>
  </si>
  <si>
    <t>74.198.112.251</t>
  </si>
  <si>
    <t>Oshawa</t>
  </si>
  <si>
    <t>174.90.154.60</t>
  </si>
  <si>
    <t>74.198.113.2</t>
  </si>
  <si>
    <t>Milton</t>
  </si>
  <si>
    <t>174.90.154.62</t>
  </si>
  <si>
    <t>74.198.113.6</t>
  </si>
  <si>
    <t>174.90.154.59</t>
  </si>
  <si>
    <t>74.198.112.252</t>
  </si>
  <si>
    <t>174.90.154.63</t>
  </si>
  <si>
    <t>74.198.112.254</t>
  </si>
  <si>
    <t>Paralleling</t>
  </si>
  <si>
    <t>Address</t>
  </si>
  <si>
    <t>Site Name</t>
  </si>
  <si>
    <t>15900 Bayview Ave</t>
  </si>
  <si>
    <t>301 Hightech Rd</t>
  </si>
  <si>
    <t>200 Bullock Ave</t>
  </si>
  <si>
    <t>18120 Yonge St</t>
  </si>
  <si>
    <t>5010 Glen Erin Dr</t>
  </si>
  <si>
    <t>Winston Churchill</t>
  </si>
  <si>
    <t>3050 Argentia Rd</t>
  </si>
  <si>
    <t>201 Oak Park</t>
  </si>
  <si>
    <t>4270 Innes Rd</t>
  </si>
  <si>
    <t>1385 Harmony Rd</t>
  </si>
  <si>
    <t>820 Main St</t>
  </si>
  <si>
    <t>Kitchener</t>
  </si>
  <si>
    <t>875 Highland Rd</t>
  </si>
  <si>
    <t>200 Taunton Rd W</t>
  </si>
  <si>
    <t>Fund Name</t>
  </si>
  <si>
    <t>TPG</t>
  </si>
  <si>
    <t>Project Size, kW</t>
  </si>
  <si>
    <t>Generator Breaker (52U) Status</t>
  </si>
  <si>
    <t>Main Breaker
(52G) Status</t>
  </si>
  <si>
    <t>Generator Run 
Status</t>
  </si>
  <si>
    <t>Start Inhibit
Status</t>
  </si>
  <si>
    <t>86G Lockout</t>
  </si>
  <si>
    <t>86U Lockout</t>
  </si>
  <si>
    <t>Operation Mode: Parallel</t>
  </si>
  <si>
    <t>if Operation Mode is "Closed Transition", just show "N/A" icon</t>
  </si>
  <si>
    <t>M_86GLo_Tr</t>
  </si>
  <si>
    <t>M_86MLo_Tr</t>
  </si>
  <si>
    <t>86G Lock Out Trip</t>
  </si>
  <si>
    <t>86U Lock Out Trip</t>
  </si>
  <si>
    <t>86U or 86M are the same.  Sometimes they use U for Utility or M for Main.  These are the same breaker</t>
  </si>
  <si>
    <t>Int</t>
  </si>
  <si>
    <t>Generator Power (kW)</t>
  </si>
  <si>
    <t>Store Load (kW)</t>
  </si>
  <si>
    <t>Comments</t>
  </si>
  <si>
    <t>Generator Run Status</t>
  </si>
  <si>
    <t xml:space="preserve">Bool </t>
  </si>
  <si>
    <t>M_Start_Auto</t>
  </si>
  <si>
    <t>M_Total_Main_po</t>
  </si>
  <si>
    <t>M_Av_Main_Del_V</t>
  </si>
  <si>
    <t>M_Main_power_pf</t>
  </si>
  <si>
    <t xml:space="preserve">Hrs_until_maint </t>
  </si>
  <si>
    <t>Hours until next maintenance</t>
  </si>
  <si>
    <t>Gen_Hrs</t>
  </si>
  <si>
    <t>Gen. hours of operation * * * Scale Req * …</t>
  </si>
  <si>
    <t>Data Type</t>
  </si>
  <si>
    <t>Primary IP (Bell)</t>
  </si>
  <si>
    <t>Obvius POINT#</t>
  </si>
  <si>
    <t>Obvius Modbus Address</t>
  </si>
  <si>
    <t xml:space="preserve">Modbus Address </t>
  </si>
  <si>
    <t>Obvius Modbus Function</t>
  </si>
  <si>
    <t>Read Coil</t>
  </si>
  <si>
    <t>Read Holding Registers</t>
  </si>
  <si>
    <t>Backup IP --Old</t>
  </si>
  <si>
    <t>74.198.115.159</t>
  </si>
  <si>
    <t>Backup Rogers IP</t>
  </si>
  <si>
    <t>74.198.115.162</t>
  </si>
  <si>
    <t>74.198.115.163</t>
  </si>
  <si>
    <t>74.198.115.156</t>
  </si>
  <si>
    <t>74.198.115.160</t>
  </si>
  <si>
    <t>74.198.115.155</t>
  </si>
  <si>
    <t>74.198.115.158</t>
  </si>
  <si>
    <t>74.198.115.154</t>
  </si>
  <si>
    <t>74.198.115.161</t>
  </si>
  <si>
    <t>74.198.115.157</t>
  </si>
  <si>
    <t>74.198.115.152</t>
  </si>
  <si>
    <t>74.198.124.222</t>
  </si>
  <si>
    <t>0 = GREEN LIGHT
1 = RED LIGHT</t>
  </si>
  <si>
    <t>1 = GREEN LIGHT
0 = RED LIGHT
if Operation Mode in "Project Name Sheet" is "Closed Transition"just show the "Not Applicable Button"</t>
  </si>
  <si>
    <t xml:space="preserve">*If MODBUS ADDRESSES 20613 to 20664 = 1 then Gen Alarm Status = 1 else Gen Alarm Status = 0;
0= Green Light
1 = Red Light
</t>
  </si>
  <si>
    <t>Change Logic</t>
  </si>
  <si>
    <t>Change Modbus ID</t>
  </si>
  <si>
    <t>Note: Changes compare to V6</t>
  </si>
  <si>
    <t>M_Brkr52MAux</t>
  </si>
  <si>
    <t>M_Brkr52GAux</t>
  </si>
  <si>
    <t>COM4_ModemState</t>
  </si>
  <si>
    <t xml:space="preserve">Modem state </t>
  </si>
  <si>
    <t>Normal = 7; Any value other than 7 is unmormal!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</si>
</sst>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  <font>
      <sz val="10"/>
      <color rgb="FF222222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6" fillId="0" borderId="0"/>
  </cellStyleXfs>
  <cellXfs count="9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0" fillId="0" borderId="0" xfId="0" applyBorder="1"/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0" fillId="0" borderId="19" xfId="0" applyBorder="1" applyAlignment="1">
      <alignment textRotation="45"/>
    </xf>
    <xf numFmtId="0" fontId="0" fillId="0" borderId="19" xfId="0" applyBorder="1"/>
    <xf numFmtId="0" fontId="0" fillId="0" borderId="19" xfId="0" applyBorder="1" applyAlignment="1">
      <alignment textRotation="45" wrapText="1"/>
    </xf>
    <xf numFmtId="0" fontId="0" fillId="0" borderId="20" xfId="0" applyBorder="1" applyAlignment="1">
      <alignment textRotation="45"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1" fillId="0" borderId="5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3" xfId="0" applyBorder="1" applyAlignment="1">
      <alignment horizontal="left" indent="1"/>
    </xf>
    <xf numFmtId="0" fontId="0" fillId="0" borderId="15" xfId="0" applyBorder="1" applyAlignment="1">
      <alignment horizontal="left" indent="1"/>
    </xf>
    <xf numFmtId="0" fontId="0" fillId="0" borderId="11" xfId="0" applyBorder="1"/>
    <xf numFmtId="0" fontId="0" fillId="0" borderId="22" xfId="0" applyBorder="1"/>
    <xf numFmtId="0" fontId="0" fillId="0" borderId="23" xfId="0" applyBorder="1"/>
    <xf numFmtId="0" fontId="0" fillId="0" borderId="10" xfId="0" applyBorder="1" applyAlignment="1">
      <alignment horizontal="center"/>
    </xf>
    <xf numFmtId="0" fontId="0" fillId="0" borderId="22" xfId="0" applyBorder="1" applyAlignment="1">
      <alignment horizontal="left" indent="1"/>
    </xf>
    <xf numFmtId="0" fontId="0" fillId="0" borderId="23" xfId="0" applyBorder="1" applyAlignment="1">
      <alignment horizontal="left" indent="1"/>
    </xf>
    <xf numFmtId="0" fontId="0" fillId="0" borderId="0" xfId="0" applyAlignment="1">
      <alignment textRotation="90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wrapText="1"/>
    </xf>
    <xf numFmtId="9" fontId="0" fillId="0" borderId="4" xfId="1" applyFont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Border="1" applyAlignment="1">
      <alignment horizontal="left" indent="1"/>
    </xf>
    <xf numFmtId="0" fontId="0" fillId="0" borderId="15" xfId="0" applyBorder="1" applyAlignment="1">
      <alignment horizontal="center"/>
    </xf>
    <xf numFmtId="0" fontId="0" fillId="3" borderId="13" xfId="0" applyFill="1" applyBorder="1" applyAlignment="1">
      <alignment horizontal="left" indent="1"/>
    </xf>
    <xf numFmtId="0" fontId="0" fillId="3" borderId="13" xfId="0" applyFill="1" applyBorder="1"/>
    <xf numFmtId="0" fontId="0" fillId="3" borderId="22" xfId="0" applyFill="1" applyBorder="1"/>
    <xf numFmtId="0" fontId="0" fillId="0" borderId="13" xfId="0" applyBorder="1" applyAlignment="1">
      <alignment horizontal="center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1" xfId="0" applyBorder="1"/>
    <xf numFmtId="9" fontId="0" fillId="0" borderId="22" xfId="0" applyNumberFormat="1" applyBorder="1"/>
    <xf numFmtId="0" fontId="0" fillId="4" borderId="0" xfId="0" applyFill="1"/>
    <xf numFmtId="0" fontId="6" fillId="0" borderId="0" xfId="2"/>
    <xf numFmtId="0" fontId="6" fillId="0" borderId="0" xfId="2" applyAlignment="1">
      <alignment wrapText="1"/>
    </xf>
    <xf numFmtId="0" fontId="0" fillId="0" borderId="0" xfId="0" applyBorder="1" applyAlignment="1">
      <alignment textRotation="45" wrapText="1"/>
    </xf>
    <xf numFmtId="0" fontId="0" fillId="0" borderId="0" xfId="0" applyBorder="1" applyAlignment="1">
      <alignment textRotation="45"/>
    </xf>
    <xf numFmtId="0" fontId="0" fillId="0" borderId="0" xfId="0" applyBorder="1" applyAlignment="1">
      <alignment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0" xfId="0" applyFont="1" applyFill="1" applyAlignment="1">
      <alignment horizontal="left"/>
    </xf>
    <xf numFmtId="0" fontId="7" fillId="0" borderId="0" xfId="0" applyFont="1" applyFill="1"/>
    <xf numFmtId="0" fontId="7" fillId="0" borderId="0" xfId="0" applyFont="1" applyFill="1" applyAlignment="1">
      <alignment wrapText="1"/>
    </xf>
    <xf numFmtId="0" fontId="0" fillId="0" borderId="0" xfId="0" applyFill="1" applyBorder="1"/>
    <xf numFmtId="0" fontId="0" fillId="0" borderId="0" xfId="0" applyAlignment="1">
      <alignment horizontal="left" wrapText="1"/>
    </xf>
    <xf numFmtId="0" fontId="0" fillId="0" borderId="0" xfId="0" applyFill="1" applyAlignment="1">
      <alignment horizontal="left"/>
    </xf>
    <xf numFmtId="0" fontId="8" fillId="0" borderId="0" xfId="0" applyFont="1"/>
    <xf numFmtId="0" fontId="6" fillId="2" borderId="0" xfId="2" applyFill="1" applyAlignment="1">
      <alignment wrapText="1"/>
    </xf>
    <xf numFmtId="0" fontId="6" fillId="4" borderId="0" xfId="2" applyFill="1" applyAlignment="1">
      <alignment wrapText="1"/>
    </xf>
    <xf numFmtId="0" fontId="6" fillId="5" borderId="0" xfId="2" applyFill="1" applyAlignment="1">
      <alignment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6" borderId="19" xfId="0" applyFill="1" applyBorder="1" applyAlignment="1">
      <alignment wrapText="1"/>
    </xf>
    <xf numFmtId="0" fontId="0" fillId="8" borderId="19" xfId="0" applyFill="1" applyBorder="1" applyAlignment="1">
      <alignment wrapText="1"/>
    </xf>
    <xf numFmtId="0" fontId="11" fillId="0" borderId="0" xfId="0" applyFont="1" applyFill="1"/>
    <xf numFmtId="0" fontId="11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0" fontId="0" fillId="4" borderId="0" xfId="0" applyFill="1" applyAlignment="1">
      <alignment horizontal="left"/>
    </xf>
    <xf numFmtId="0" fontId="8" fillId="4" borderId="0" xfId="0" applyFont="1" applyFill="1"/>
    <xf numFmtId="0" fontId="7" fillId="4" borderId="0" xfId="0" applyFont="1" applyFill="1"/>
    <xf numFmtId="0" fontId="3" fillId="0" borderId="19" xfId="0" applyFont="1" applyBorder="1" applyAlignment="1">
      <alignment textRotation="45"/>
    </xf>
    <xf numFmtId="0" fontId="3" fillId="0" borderId="19" xfId="0" applyFont="1" applyBorder="1" applyAlignment="1">
      <alignment textRotation="45" wrapText="1"/>
    </xf>
    <xf numFmtId="0" fontId="3" fillId="7" borderId="19" xfId="0" applyFont="1" applyFill="1" applyBorder="1" applyAlignment="1">
      <alignment wrapText="1"/>
    </xf>
    <xf numFmtId="0" fontId="3" fillId="0" borderId="19" xfId="0" applyFont="1" applyBorder="1" applyAlignment="1">
      <alignment wrapText="1"/>
    </xf>
    <xf numFmtId="0" fontId="3" fillId="8" borderId="19" xfId="0" applyFont="1" applyFill="1" applyBorder="1" applyAlignment="1">
      <alignment wrapText="1"/>
    </xf>
    <xf numFmtId="0" fontId="0" fillId="4" borderId="0" xfId="0" applyFill="1" applyBorder="1"/>
    <xf numFmtId="0" fontId="3" fillId="0" borderId="0" xfId="0" applyFont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8</xdr:row>
      <xdr:rowOff>76201</xdr:rowOff>
    </xdr:from>
    <xdr:to>
      <xdr:col>1</xdr:col>
      <xdr:colOff>704850</xdr:colOff>
      <xdr:row>8</xdr:row>
      <xdr:rowOff>374965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AC562CE-059F-4EFF-B182-69B7AF541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0675" y="2543176"/>
          <a:ext cx="314325" cy="298764"/>
        </a:xfrm>
        <a:prstGeom prst="rect">
          <a:avLst/>
        </a:prstGeom>
      </xdr:spPr>
    </xdr:pic>
    <xdr:clientData/>
  </xdr:twoCellAnchor>
  <xdr:twoCellAnchor editAs="oneCell">
    <xdr:from>
      <xdr:col>8</xdr:col>
      <xdr:colOff>225240</xdr:colOff>
      <xdr:row>4</xdr:row>
      <xdr:rowOff>638465</xdr:rowOff>
    </xdr:from>
    <xdr:to>
      <xdr:col>8</xdr:col>
      <xdr:colOff>520514</xdr:colOff>
      <xdr:row>4</xdr:row>
      <xdr:rowOff>909133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F9A1B564-5C7A-416F-BBB1-9A1516896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9769" y="2162465"/>
          <a:ext cx="295274" cy="270668"/>
        </a:xfrm>
        <a:prstGeom prst="rect">
          <a:avLst/>
        </a:prstGeom>
      </xdr:spPr>
    </xdr:pic>
    <xdr:clientData/>
  </xdr:twoCellAnchor>
  <xdr:twoCellAnchor editAs="oneCell">
    <xdr:from>
      <xdr:col>9</xdr:col>
      <xdr:colOff>121024</xdr:colOff>
      <xdr:row>4</xdr:row>
      <xdr:rowOff>629287</xdr:rowOff>
    </xdr:from>
    <xdr:to>
      <xdr:col>9</xdr:col>
      <xdr:colOff>397248</xdr:colOff>
      <xdr:row>4</xdr:row>
      <xdr:rowOff>900748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9E6CA384-BDC3-4737-ACBD-9EB3C1735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24583" y="2153287"/>
          <a:ext cx="276224" cy="271461"/>
        </a:xfrm>
        <a:prstGeom prst="rect">
          <a:avLst/>
        </a:prstGeom>
      </xdr:spPr>
    </xdr:pic>
    <xdr:clientData/>
  </xdr:twoCellAnchor>
  <xdr:twoCellAnchor editAs="oneCell">
    <xdr:from>
      <xdr:col>8</xdr:col>
      <xdr:colOff>437029</xdr:colOff>
      <xdr:row>8</xdr:row>
      <xdr:rowOff>28575</xdr:rowOff>
    </xdr:from>
    <xdr:to>
      <xdr:col>8</xdr:col>
      <xdr:colOff>852422</xdr:colOff>
      <xdr:row>8</xdr:row>
      <xdr:rowOff>409352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DCCFBC2C-1406-4AAD-B560-C86139C1D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75294" y="4970369"/>
          <a:ext cx="415393" cy="380777"/>
        </a:xfrm>
        <a:prstGeom prst="rect">
          <a:avLst/>
        </a:prstGeom>
      </xdr:spPr>
    </xdr:pic>
    <xdr:clientData/>
  </xdr:twoCellAnchor>
  <xdr:twoCellAnchor editAs="oneCell">
    <xdr:from>
      <xdr:col>9</xdr:col>
      <xdr:colOff>371475</xdr:colOff>
      <xdr:row>8</xdr:row>
      <xdr:rowOff>38100</xdr:rowOff>
    </xdr:from>
    <xdr:to>
      <xdr:col>9</xdr:col>
      <xdr:colOff>786868</xdr:colOff>
      <xdr:row>8</xdr:row>
      <xdr:rowOff>418877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5DF3D00E-B10F-4ABF-B42B-D10E88E8E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72225" y="3457575"/>
          <a:ext cx="415393" cy="380777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4</xdr:row>
      <xdr:rowOff>152400</xdr:rowOff>
    </xdr:from>
    <xdr:to>
      <xdr:col>11</xdr:col>
      <xdr:colOff>542925</xdr:colOff>
      <xdr:row>4</xdr:row>
      <xdr:rowOff>451164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42999E88-5F11-4AF4-8169-DE7CE87B4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8750" y="2200275"/>
          <a:ext cx="314325" cy="298764"/>
        </a:xfrm>
        <a:prstGeom prst="rect">
          <a:avLst/>
        </a:prstGeom>
      </xdr:spPr>
    </xdr:pic>
    <xdr:clientData/>
  </xdr:twoCellAnchor>
  <xdr:twoCellAnchor editAs="oneCell">
    <xdr:from>
      <xdr:col>11</xdr:col>
      <xdr:colOff>200025</xdr:colOff>
      <xdr:row>4</xdr:row>
      <xdr:rowOff>576949</xdr:rowOff>
    </xdr:from>
    <xdr:to>
      <xdr:col>11</xdr:col>
      <xdr:colOff>514350</xdr:colOff>
      <xdr:row>4</xdr:row>
      <xdr:rowOff>877827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xmlns="" id="{E1B1B9BB-D96D-4AD2-A303-120FDB966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flipV="1">
          <a:off x="9020175" y="2624824"/>
          <a:ext cx="314325" cy="300878"/>
        </a:xfrm>
        <a:prstGeom prst="rect">
          <a:avLst/>
        </a:prstGeom>
      </xdr:spPr>
    </xdr:pic>
    <xdr:clientData/>
  </xdr:twoCellAnchor>
  <xdr:oneCellAnchor>
    <xdr:from>
      <xdr:col>3</xdr:col>
      <xdr:colOff>390525</xdr:colOff>
      <xdr:row>4</xdr:row>
      <xdr:rowOff>28575</xdr:rowOff>
    </xdr:from>
    <xdr:ext cx="314325" cy="298764"/>
    <xdr:pic>
      <xdr:nvPicPr>
        <xdr:cNvPr id="25" name="Picture 24">
          <a:extLst>
            <a:ext uri="{FF2B5EF4-FFF2-40B4-BE49-F238E27FC236}">
              <a16:creationId xmlns:a16="http://schemas.microsoft.com/office/drawing/2014/main" xmlns="" id="{7DE73B87-4056-44F0-A8A3-42B43FE9F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0825" y="2076450"/>
          <a:ext cx="314325" cy="298764"/>
        </a:xfrm>
        <a:prstGeom prst="rect">
          <a:avLst/>
        </a:prstGeom>
      </xdr:spPr>
    </xdr:pic>
    <xdr:clientData/>
  </xdr:oneCellAnchor>
  <xdr:oneCellAnchor>
    <xdr:from>
      <xdr:col>3</xdr:col>
      <xdr:colOff>419100</xdr:colOff>
      <xdr:row>4</xdr:row>
      <xdr:rowOff>557899</xdr:rowOff>
    </xdr:from>
    <xdr:ext cx="314325" cy="300878"/>
    <xdr:pic>
      <xdr:nvPicPr>
        <xdr:cNvPr id="26" name="Picture 25">
          <a:extLst>
            <a:ext uri="{FF2B5EF4-FFF2-40B4-BE49-F238E27FC236}">
              <a16:creationId xmlns:a16="http://schemas.microsoft.com/office/drawing/2014/main" xmlns="" id="{C9407F02-1B2B-47CF-ACA9-FDA41D590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flipV="1">
          <a:off x="2819400" y="2605774"/>
          <a:ext cx="314325" cy="300878"/>
        </a:xfrm>
        <a:prstGeom prst="rect">
          <a:avLst/>
        </a:prstGeom>
      </xdr:spPr>
    </xdr:pic>
    <xdr:clientData/>
  </xdr:oneCellAnchor>
  <xdr:oneCellAnchor>
    <xdr:from>
      <xdr:col>1</xdr:col>
      <xdr:colOff>371475</xdr:colOff>
      <xdr:row>4</xdr:row>
      <xdr:rowOff>57150</xdr:rowOff>
    </xdr:from>
    <xdr:ext cx="314325" cy="298764"/>
    <xdr:pic>
      <xdr:nvPicPr>
        <xdr:cNvPr id="29" name="Picture 28">
          <a:extLst>
            <a:ext uri="{FF2B5EF4-FFF2-40B4-BE49-F238E27FC236}">
              <a16:creationId xmlns:a16="http://schemas.microsoft.com/office/drawing/2014/main" xmlns="" id="{F1435D4E-4C9C-43D5-8ADA-921DEB40B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1625" y="2105025"/>
          <a:ext cx="314325" cy="298764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4</xdr:row>
      <xdr:rowOff>519799</xdr:rowOff>
    </xdr:from>
    <xdr:ext cx="314325" cy="300878"/>
    <xdr:pic>
      <xdr:nvPicPr>
        <xdr:cNvPr id="30" name="Picture 29">
          <a:extLst>
            <a:ext uri="{FF2B5EF4-FFF2-40B4-BE49-F238E27FC236}">
              <a16:creationId xmlns:a16="http://schemas.microsoft.com/office/drawing/2014/main" xmlns="" id="{77B663C0-8B05-4321-8DFB-FC894FE05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flipV="1">
          <a:off x="1619250" y="2567674"/>
          <a:ext cx="314325" cy="300878"/>
        </a:xfrm>
        <a:prstGeom prst="rect">
          <a:avLst/>
        </a:prstGeom>
      </xdr:spPr>
    </xdr:pic>
    <xdr:clientData/>
  </xdr:oneCellAnchor>
  <xdr:oneCellAnchor>
    <xdr:from>
      <xdr:col>3</xdr:col>
      <xdr:colOff>438150</xdr:colOff>
      <xdr:row>8</xdr:row>
      <xdr:rowOff>104775</xdr:rowOff>
    </xdr:from>
    <xdr:ext cx="314325" cy="298764"/>
    <xdr:pic>
      <xdr:nvPicPr>
        <xdr:cNvPr id="31" name="Picture 30">
          <a:extLst>
            <a:ext uri="{FF2B5EF4-FFF2-40B4-BE49-F238E27FC236}">
              <a16:creationId xmlns:a16="http://schemas.microsoft.com/office/drawing/2014/main" xmlns="" id="{C30D8F87-F3E3-4F3A-8D25-1193BEDFE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8450" y="4495800"/>
          <a:ext cx="314325" cy="298764"/>
        </a:xfrm>
        <a:prstGeom prst="rect">
          <a:avLst/>
        </a:prstGeom>
      </xdr:spPr>
    </xdr:pic>
    <xdr:clientData/>
  </xdr:oneCellAnchor>
  <xdr:oneCellAnchor>
    <xdr:from>
      <xdr:col>11</xdr:col>
      <xdr:colOff>628650</xdr:colOff>
      <xdr:row>8</xdr:row>
      <xdr:rowOff>85725</xdr:rowOff>
    </xdr:from>
    <xdr:ext cx="314325" cy="298764"/>
    <xdr:pic>
      <xdr:nvPicPr>
        <xdr:cNvPr id="40" name="Picture 39">
          <a:extLst>
            <a:ext uri="{FF2B5EF4-FFF2-40B4-BE49-F238E27FC236}">
              <a16:creationId xmlns:a16="http://schemas.microsoft.com/office/drawing/2014/main" xmlns="" id="{D5A93252-1998-42E7-AEEE-C413A16C2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48725" y="4686300"/>
          <a:ext cx="314325" cy="298764"/>
        </a:xfrm>
        <a:prstGeom prst="rect">
          <a:avLst/>
        </a:prstGeom>
      </xdr:spPr>
    </xdr:pic>
    <xdr:clientData/>
  </xdr:oneCellAnchor>
  <xdr:oneCellAnchor>
    <xdr:from>
      <xdr:col>14</xdr:col>
      <xdr:colOff>523875</xdr:colOff>
      <xdr:row>8</xdr:row>
      <xdr:rowOff>76200</xdr:rowOff>
    </xdr:from>
    <xdr:ext cx="314325" cy="298764"/>
    <xdr:pic>
      <xdr:nvPicPr>
        <xdr:cNvPr id="41" name="Picture 40">
          <a:extLst>
            <a:ext uri="{FF2B5EF4-FFF2-40B4-BE49-F238E27FC236}">
              <a16:creationId xmlns:a16="http://schemas.microsoft.com/office/drawing/2014/main" xmlns="" id="{E34819E2-1EB9-4775-92DF-B8C202B99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6525" y="4676775"/>
          <a:ext cx="314325" cy="298764"/>
        </a:xfrm>
        <a:prstGeom prst="rect">
          <a:avLst/>
        </a:prstGeom>
      </xdr:spPr>
    </xdr:pic>
    <xdr:clientData/>
  </xdr:oneCellAnchor>
  <xdr:oneCellAnchor>
    <xdr:from>
      <xdr:col>15</xdr:col>
      <xdr:colOff>571500</xdr:colOff>
      <xdr:row>8</xdr:row>
      <xdr:rowOff>95250</xdr:rowOff>
    </xdr:from>
    <xdr:ext cx="314325" cy="298764"/>
    <xdr:pic>
      <xdr:nvPicPr>
        <xdr:cNvPr id="42" name="Picture 41">
          <a:extLst>
            <a:ext uri="{FF2B5EF4-FFF2-40B4-BE49-F238E27FC236}">
              <a16:creationId xmlns:a16="http://schemas.microsoft.com/office/drawing/2014/main" xmlns="" id="{35A5D8CC-8E3B-4577-802E-E5A340FCB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44300" y="4695825"/>
          <a:ext cx="314325" cy="298764"/>
        </a:xfrm>
        <a:prstGeom prst="rect">
          <a:avLst/>
        </a:prstGeom>
      </xdr:spPr>
    </xdr:pic>
    <xdr:clientData/>
  </xdr:oneCellAnchor>
  <xdr:oneCellAnchor>
    <xdr:from>
      <xdr:col>16</xdr:col>
      <xdr:colOff>533400</xdr:colOff>
      <xdr:row>8</xdr:row>
      <xdr:rowOff>76200</xdr:rowOff>
    </xdr:from>
    <xdr:ext cx="314325" cy="298764"/>
    <xdr:pic>
      <xdr:nvPicPr>
        <xdr:cNvPr id="43" name="Picture 42">
          <a:extLst>
            <a:ext uri="{FF2B5EF4-FFF2-40B4-BE49-F238E27FC236}">
              <a16:creationId xmlns:a16="http://schemas.microsoft.com/office/drawing/2014/main" xmlns="" id="{5420CF72-6461-4B2C-98AF-4E1305363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6350" y="4676775"/>
          <a:ext cx="314325" cy="298764"/>
        </a:xfrm>
        <a:prstGeom prst="rect">
          <a:avLst/>
        </a:prstGeom>
      </xdr:spPr>
    </xdr:pic>
    <xdr:clientData/>
  </xdr:oneCellAnchor>
  <xdr:oneCellAnchor>
    <xdr:from>
      <xdr:col>17</xdr:col>
      <xdr:colOff>552450</xdr:colOff>
      <xdr:row>8</xdr:row>
      <xdr:rowOff>76200</xdr:rowOff>
    </xdr:from>
    <xdr:ext cx="314325" cy="298764"/>
    <xdr:pic>
      <xdr:nvPicPr>
        <xdr:cNvPr id="44" name="Picture 43">
          <a:extLst>
            <a:ext uri="{FF2B5EF4-FFF2-40B4-BE49-F238E27FC236}">
              <a16:creationId xmlns:a16="http://schemas.microsoft.com/office/drawing/2014/main" xmlns="" id="{DDFB198D-A4E9-484E-A1FF-8D312D9F2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49375" y="4676775"/>
          <a:ext cx="314325" cy="298764"/>
        </a:xfrm>
        <a:prstGeom prst="rect">
          <a:avLst/>
        </a:prstGeom>
      </xdr:spPr>
    </xdr:pic>
    <xdr:clientData/>
  </xdr:oneCellAnchor>
  <xdr:oneCellAnchor>
    <xdr:from>
      <xdr:col>19</xdr:col>
      <xdr:colOff>147915</xdr:colOff>
      <xdr:row>4</xdr:row>
      <xdr:rowOff>26894</xdr:rowOff>
    </xdr:from>
    <xdr:ext cx="314325" cy="298764"/>
    <xdr:pic>
      <xdr:nvPicPr>
        <xdr:cNvPr id="47" name="Picture 46">
          <a:extLst>
            <a:ext uri="{FF2B5EF4-FFF2-40B4-BE49-F238E27FC236}">
              <a16:creationId xmlns:a16="http://schemas.microsoft.com/office/drawing/2014/main" xmlns="" id="{B7D9ECC8-D1B8-47C7-A39E-EB281B36C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96644" y="1515035"/>
          <a:ext cx="314325" cy="298764"/>
        </a:xfrm>
        <a:prstGeom prst="rect">
          <a:avLst/>
        </a:prstGeom>
      </xdr:spPr>
    </xdr:pic>
    <xdr:clientData/>
  </xdr:oneCellAnchor>
  <xdr:oneCellAnchor>
    <xdr:from>
      <xdr:col>19</xdr:col>
      <xdr:colOff>182095</xdr:colOff>
      <xdr:row>4</xdr:row>
      <xdr:rowOff>550054</xdr:rowOff>
    </xdr:from>
    <xdr:ext cx="314325" cy="300878"/>
    <xdr:pic>
      <xdr:nvPicPr>
        <xdr:cNvPr id="48" name="Picture 47">
          <a:extLst>
            <a:ext uri="{FF2B5EF4-FFF2-40B4-BE49-F238E27FC236}">
              <a16:creationId xmlns:a16="http://schemas.microsoft.com/office/drawing/2014/main" xmlns="" id="{289263AD-AD02-4EC4-A02C-8DED21AC0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flipV="1">
          <a:off x="18030824" y="2038195"/>
          <a:ext cx="314325" cy="300878"/>
        </a:xfrm>
        <a:prstGeom prst="rect">
          <a:avLst/>
        </a:prstGeom>
      </xdr:spPr>
    </xdr:pic>
    <xdr:clientData/>
  </xdr:oneCellAnchor>
  <xdr:oneCellAnchor>
    <xdr:from>
      <xdr:col>19</xdr:col>
      <xdr:colOff>531159</xdr:colOff>
      <xdr:row>8</xdr:row>
      <xdr:rowOff>63313</xdr:rowOff>
    </xdr:from>
    <xdr:ext cx="314325" cy="298764"/>
    <xdr:pic>
      <xdr:nvPicPr>
        <xdr:cNvPr id="49" name="Picture 48">
          <a:extLst>
            <a:ext uri="{FF2B5EF4-FFF2-40B4-BE49-F238E27FC236}">
              <a16:creationId xmlns:a16="http://schemas.microsoft.com/office/drawing/2014/main" xmlns="" id="{93E257BA-1698-41A5-89D9-A92CA0EED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39012" y="6338607"/>
          <a:ext cx="314325" cy="298764"/>
        </a:xfrm>
        <a:prstGeom prst="rect">
          <a:avLst/>
        </a:prstGeom>
      </xdr:spPr>
    </xdr:pic>
    <xdr:clientData/>
  </xdr:oneCellAnchor>
  <xdr:oneCellAnchor>
    <xdr:from>
      <xdr:col>2</xdr:col>
      <xdr:colOff>471207</xdr:colOff>
      <xdr:row>4</xdr:row>
      <xdr:rowOff>89087</xdr:rowOff>
    </xdr:from>
    <xdr:ext cx="314325" cy="298764"/>
    <xdr:pic>
      <xdr:nvPicPr>
        <xdr:cNvPr id="50" name="Picture 49">
          <a:extLst>
            <a:ext uri="{FF2B5EF4-FFF2-40B4-BE49-F238E27FC236}">
              <a16:creationId xmlns:a16="http://schemas.microsoft.com/office/drawing/2014/main" xmlns="" id="{495CE2E7-175F-4334-8B89-7EF418BD1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52383" y="1613087"/>
          <a:ext cx="314325" cy="298764"/>
        </a:xfrm>
        <a:prstGeom prst="rect">
          <a:avLst/>
        </a:prstGeom>
      </xdr:spPr>
    </xdr:pic>
    <xdr:clientData/>
  </xdr:oneCellAnchor>
  <xdr:oneCellAnchor>
    <xdr:from>
      <xdr:col>2</xdr:col>
      <xdr:colOff>449356</xdr:colOff>
      <xdr:row>4</xdr:row>
      <xdr:rowOff>550054</xdr:rowOff>
    </xdr:from>
    <xdr:ext cx="314325" cy="300878"/>
    <xdr:pic>
      <xdr:nvPicPr>
        <xdr:cNvPr id="51" name="Picture 50">
          <a:extLst>
            <a:ext uri="{FF2B5EF4-FFF2-40B4-BE49-F238E27FC236}">
              <a16:creationId xmlns:a16="http://schemas.microsoft.com/office/drawing/2014/main" xmlns="" id="{D6B662A6-56B1-42D5-9AF5-EDB42E8BB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flipV="1">
          <a:off x="17930532" y="2074054"/>
          <a:ext cx="314325" cy="300878"/>
        </a:xfrm>
        <a:prstGeom prst="rect">
          <a:avLst/>
        </a:prstGeom>
      </xdr:spPr>
    </xdr:pic>
    <xdr:clientData/>
  </xdr:oneCellAnchor>
  <xdr:oneCellAnchor>
    <xdr:from>
      <xdr:col>2</xdr:col>
      <xdr:colOff>514350</xdr:colOff>
      <xdr:row>8</xdr:row>
      <xdr:rowOff>57150</xdr:rowOff>
    </xdr:from>
    <xdr:ext cx="314325" cy="300878"/>
    <xdr:pic>
      <xdr:nvPicPr>
        <xdr:cNvPr id="52" name="Picture 51">
          <a:extLst>
            <a:ext uri="{FF2B5EF4-FFF2-40B4-BE49-F238E27FC236}">
              <a16:creationId xmlns:a16="http://schemas.microsoft.com/office/drawing/2014/main" xmlns="" id="{AF6057C4-827E-4B3D-9C93-EAE66DC04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flipV="1">
          <a:off x="17995526" y="4998944"/>
          <a:ext cx="314325" cy="300878"/>
        </a:xfrm>
        <a:prstGeom prst="rect">
          <a:avLst/>
        </a:prstGeom>
      </xdr:spPr>
    </xdr:pic>
    <xdr:clientData/>
  </xdr:oneCellAnchor>
  <xdr:oneCellAnchor>
    <xdr:from>
      <xdr:col>13</xdr:col>
      <xdr:colOff>523875</xdr:colOff>
      <xdr:row>8</xdr:row>
      <xdr:rowOff>76200</xdr:rowOff>
    </xdr:from>
    <xdr:ext cx="314325" cy="298764"/>
    <xdr:pic>
      <xdr:nvPicPr>
        <xdr:cNvPr id="53" name="Picture 52">
          <a:extLst>
            <a:ext uri="{FF2B5EF4-FFF2-40B4-BE49-F238E27FC236}">
              <a16:creationId xmlns:a16="http://schemas.microsoft.com/office/drawing/2014/main" xmlns="" id="{482C0BAD-4DBB-4321-B0F3-1C9D816B8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87375" y="6351494"/>
          <a:ext cx="314325" cy="298764"/>
        </a:xfrm>
        <a:prstGeom prst="rect">
          <a:avLst/>
        </a:prstGeom>
      </xdr:spPr>
    </xdr:pic>
    <xdr:clientData/>
  </xdr:oneCellAnchor>
  <xdr:twoCellAnchor editAs="oneCell">
    <xdr:from>
      <xdr:col>8</xdr:col>
      <xdr:colOff>225240</xdr:colOff>
      <xdr:row>4</xdr:row>
      <xdr:rowOff>638465</xdr:rowOff>
    </xdr:from>
    <xdr:to>
      <xdr:col>8</xdr:col>
      <xdr:colOff>520514</xdr:colOff>
      <xdr:row>4</xdr:row>
      <xdr:rowOff>909133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xmlns="" id="{F9A1B564-5C7A-416F-BBB1-9A1516896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32820" y="2139605"/>
          <a:ext cx="295274" cy="270668"/>
        </a:xfrm>
        <a:prstGeom prst="rect">
          <a:avLst/>
        </a:prstGeom>
      </xdr:spPr>
    </xdr:pic>
    <xdr:clientData/>
  </xdr:twoCellAnchor>
  <xdr:twoCellAnchor editAs="oneCell">
    <xdr:from>
      <xdr:col>9</xdr:col>
      <xdr:colOff>121024</xdr:colOff>
      <xdr:row>4</xdr:row>
      <xdr:rowOff>629287</xdr:rowOff>
    </xdr:from>
    <xdr:to>
      <xdr:col>9</xdr:col>
      <xdr:colOff>397248</xdr:colOff>
      <xdr:row>4</xdr:row>
      <xdr:rowOff>900748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xmlns="" id="{9E6CA384-BDC3-4737-ACBD-9EB3C1735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63044" y="2130427"/>
          <a:ext cx="276224" cy="271461"/>
        </a:xfrm>
        <a:prstGeom prst="rect">
          <a:avLst/>
        </a:prstGeom>
      </xdr:spPr>
    </xdr:pic>
    <xdr:clientData/>
  </xdr:twoCellAnchor>
  <xdr:twoCellAnchor editAs="oneCell">
    <xdr:from>
      <xdr:col>11</xdr:col>
      <xdr:colOff>210670</xdr:colOff>
      <xdr:row>4</xdr:row>
      <xdr:rowOff>152400</xdr:rowOff>
    </xdr:from>
    <xdr:to>
      <xdr:col>11</xdr:col>
      <xdr:colOff>524995</xdr:colOff>
      <xdr:row>4</xdr:row>
      <xdr:rowOff>451164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xmlns="" id="{42999E88-5F11-4AF4-8169-DE7CE87B4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71846" y="1640541"/>
          <a:ext cx="314325" cy="298764"/>
        </a:xfrm>
        <a:prstGeom prst="rect">
          <a:avLst/>
        </a:prstGeom>
      </xdr:spPr>
    </xdr:pic>
    <xdr:clientData/>
  </xdr:twoCellAnchor>
  <xdr:twoCellAnchor editAs="oneCell">
    <xdr:from>
      <xdr:col>11</xdr:col>
      <xdr:colOff>200025</xdr:colOff>
      <xdr:row>4</xdr:row>
      <xdr:rowOff>576949</xdr:rowOff>
    </xdr:from>
    <xdr:to>
      <xdr:col>11</xdr:col>
      <xdr:colOff>514350</xdr:colOff>
      <xdr:row>4</xdr:row>
      <xdr:rowOff>877827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xmlns="" id="{E1B1B9BB-D96D-4AD2-A303-120FDB966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flipV="1">
          <a:off x="10045065" y="2078089"/>
          <a:ext cx="314325" cy="300878"/>
        </a:xfrm>
        <a:prstGeom prst="rect">
          <a:avLst/>
        </a:prstGeom>
      </xdr:spPr>
    </xdr:pic>
    <xdr:clientData/>
  </xdr:twoCellAnchor>
  <xdr:oneCellAnchor>
    <xdr:from>
      <xdr:col>3</xdr:col>
      <xdr:colOff>390525</xdr:colOff>
      <xdr:row>4</xdr:row>
      <xdr:rowOff>28575</xdr:rowOff>
    </xdr:from>
    <xdr:ext cx="314325" cy="298764"/>
    <xdr:pic>
      <xdr:nvPicPr>
        <xdr:cNvPr id="81" name="Picture 80">
          <a:extLst>
            <a:ext uri="{FF2B5EF4-FFF2-40B4-BE49-F238E27FC236}">
              <a16:creationId xmlns:a16="http://schemas.microsoft.com/office/drawing/2014/main" xmlns="" id="{7DE73B87-4056-44F0-A8A3-42B43FE9F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5265" y="1529715"/>
          <a:ext cx="314325" cy="298764"/>
        </a:xfrm>
        <a:prstGeom prst="rect">
          <a:avLst/>
        </a:prstGeom>
      </xdr:spPr>
    </xdr:pic>
    <xdr:clientData/>
  </xdr:oneCellAnchor>
  <xdr:oneCellAnchor>
    <xdr:from>
      <xdr:col>3</xdr:col>
      <xdr:colOff>383241</xdr:colOff>
      <xdr:row>4</xdr:row>
      <xdr:rowOff>557899</xdr:rowOff>
    </xdr:from>
    <xdr:ext cx="314325" cy="300878"/>
    <xdr:pic>
      <xdr:nvPicPr>
        <xdr:cNvPr id="82" name="Picture 81">
          <a:extLst>
            <a:ext uri="{FF2B5EF4-FFF2-40B4-BE49-F238E27FC236}">
              <a16:creationId xmlns:a16="http://schemas.microsoft.com/office/drawing/2014/main" xmlns="" id="{C9407F02-1B2B-47CF-ACA9-FDA41D590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flipV="1">
          <a:off x="4017981" y="2059039"/>
          <a:ext cx="314325" cy="300878"/>
        </a:xfrm>
        <a:prstGeom prst="rect">
          <a:avLst/>
        </a:prstGeom>
      </xdr:spPr>
    </xdr:pic>
    <xdr:clientData/>
  </xdr:oneCellAnchor>
  <xdr:oneCellAnchor>
    <xdr:from>
      <xdr:col>1</xdr:col>
      <xdr:colOff>371475</xdr:colOff>
      <xdr:row>4</xdr:row>
      <xdr:rowOff>57150</xdr:rowOff>
    </xdr:from>
    <xdr:ext cx="314325" cy="298764"/>
    <xdr:pic>
      <xdr:nvPicPr>
        <xdr:cNvPr id="83" name="Picture 82">
          <a:extLst>
            <a:ext uri="{FF2B5EF4-FFF2-40B4-BE49-F238E27FC236}">
              <a16:creationId xmlns:a16="http://schemas.microsoft.com/office/drawing/2014/main" xmlns="" id="{F1435D4E-4C9C-43D5-8ADA-921DEB40B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" y="1558290"/>
          <a:ext cx="314325" cy="298764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4</xdr:row>
      <xdr:rowOff>519799</xdr:rowOff>
    </xdr:from>
    <xdr:ext cx="314325" cy="300878"/>
    <xdr:pic>
      <xdr:nvPicPr>
        <xdr:cNvPr id="84" name="Picture 83">
          <a:extLst>
            <a:ext uri="{FF2B5EF4-FFF2-40B4-BE49-F238E27FC236}">
              <a16:creationId xmlns:a16="http://schemas.microsoft.com/office/drawing/2014/main" xmlns="" id="{77B663C0-8B05-4321-8DFB-FC894FE05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flipV="1">
          <a:off x="1653540" y="2020939"/>
          <a:ext cx="314325" cy="300878"/>
        </a:xfrm>
        <a:prstGeom prst="rect">
          <a:avLst/>
        </a:prstGeom>
      </xdr:spPr>
    </xdr:pic>
    <xdr:clientData/>
  </xdr:oneCellAnchor>
  <xdr:oneCellAnchor>
    <xdr:from>
      <xdr:col>2</xdr:col>
      <xdr:colOff>471207</xdr:colOff>
      <xdr:row>4</xdr:row>
      <xdr:rowOff>89087</xdr:rowOff>
    </xdr:from>
    <xdr:ext cx="314325" cy="298764"/>
    <xdr:pic>
      <xdr:nvPicPr>
        <xdr:cNvPr id="87" name="Picture 86">
          <a:extLst>
            <a:ext uri="{FF2B5EF4-FFF2-40B4-BE49-F238E27FC236}">
              <a16:creationId xmlns:a16="http://schemas.microsoft.com/office/drawing/2014/main" xmlns="" id="{495CE2E7-175F-4334-8B89-7EF418BD1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2927" y="1590227"/>
          <a:ext cx="314325" cy="298764"/>
        </a:xfrm>
        <a:prstGeom prst="rect">
          <a:avLst/>
        </a:prstGeom>
      </xdr:spPr>
    </xdr:pic>
    <xdr:clientData/>
  </xdr:oneCellAnchor>
  <xdr:oneCellAnchor>
    <xdr:from>
      <xdr:col>2</xdr:col>
      <xdr:colOff>449356</xdr:colOff>
      <xdr:row>4</xdr:row>
      <xdr:rowOff>550054</xdr:rowOff>
    </xdr:from>
    <xdr:ext cx="314325" cy="300878"/>
    <xdr:pic>
      <xdr:nvPicPr>
        <xdr:cNvPr id="88" name="Picture 87">
          <a:extLst>
            <a:ext uri="{FF2B5EF4-FFF2-40B4-BE49-F238E27FC236}">
              <a16:creationId xmlns:a16="http://schemas.microsoft.com/office/drawing/2014/main" xmlns="" id="{D6B662A6-56B1-42D5-9AF5-EDB42E8BB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flipV="1">
          <a:off x="2781076" y="2051194"/>
          <a:ext cx="314325" cy="300878"/>
        </a:xfrm>
        <a:prstGeom prst="rect">
          <a:avLst/>
        </a:prstGeom>
      </xdr:spPr>
    </xdr:pic>
    <xdr:clientData/>
  </xdr:oneCellAnchor>
  <xdr:twoCellAnchor editAs="oneCell">
    <xdr:from>
      <xdr:col>11</xdr:col>
      <xdr:colOff>210672</xdr:colOff>
      <xdr:row>4</xdr:row>
      <xdr:rowOff>912158</xdr:rowOff>
    </xdr:from>
    <xdr:to>
      <xdr:col>11</xdr:col>
      <xdr:colOff>478418</xdr:colOff>
      <xdr:row>4</xdr:row>
      <xdr:rowOff>1177971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xmlns="" id="{E9628BE1-3683-4564-9D63-A58A741B2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55712" y="2413298"/>
          <a:ext cx="267746" cy="265813"/>
        </a:xfrm>
        <a:prstGeom prst="rect">
          <a:avLst/>
        </a:prstGeom>
      </xdr:spPr>
    </xdr:pic>
    <xdr:clientData/>
  </xdr:twoCellAnchor>
  <xdr:oneCellAnchor>
    <xdr:from>
      <xdr:col>13</xdr:col>
      <xdr:colOff>390525</xdr:colOff>
      <xdr:row>4</xdr:row>
      <xdr:rowOff>28575</xdr:rowOff>
    </xdr:from>
    <xdr:ext cx="314325" cy="298764"/>
    <xdr:pic>
      <xdr:nvPicPr>
        <xdr:cNvPr id="90" name="Picture 89">
          <a:extLst>
            <a:ext uri="{FF2B5EF4-FFF2-40B4-BE49-F238E27FC236}">
              <a16:creationId xmlns:a16="http://schemas.microsoft.com/office/drawing/2014/main" xmlns="" id="{7744F312-607B-4DD3-B346-8C8A4C81C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28145" y="1529715"/>
          <a:ext cx="314325" cy="298764"/>
        </a:xfrm>
        <a:prstGeom prst="rect">
          <a:avLst/>
        </a:prstGeom>
      </xdr:spPr>
    </xdr:pic>
    <xdr:clientData/>
  </xdr:oneCellAnchor>
  <xdr:oneCellAnchor>
    <xdr:from>
      <xdr:col>13</xdr:col>
      <xdr:colOff>419100</xdr:colOff>
      <xdr:row>4</xdr:row>
      <xdr:rowOff>557899</xdr:rowOff>
    </xdr:from>
    <xdr:ext cx="314325" cy="300878"/>
    <xdr:pic>
      <xdr:nvPicPr>
        <xdr:cNvPr id="91" name="Picture 90">
          <a:extLst>
            <a:ext uri="{FF2B5EF4-FFF2-40B4-BE49-F238E27FC236}">
              <a16:creationId xmlns:a16="http://schemas.microsoft.com/office/drawing/2014/main" xmlns="" id="{22C0691D-9D32-47EC-A688-CD47565FF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flipV="1">
          <a:off x="11856720" y="2059039"/>
          <a:ext cx="314325" cy="300878"/>
        </a:xfrm>
        <a:prstGeom prst="rect">
          <a:avLst/>
        </a:prstGeom>
      </xdr:spPr>
    </xdr:pic>
    <xdr:clientData/>
  </xdr:oneCellAnchor>
  <xdr:oneCellAnchor>
    <xdr:from>
      <xdr:col>14</xdr:col>
      <xdr:colOff>390525</xdr:colOff>
      <xdr:row>4</xdr:row>
      <xdr:rowOff>28575</xdr:rowOff>
    </xdr:from>
    <xdr:ext cx="314325" cy="298764"/>
    <xdr:pic>
      <xdr:nvPicPr>
        <xdr:cNvPr id="92" name="Picture 91">
          <a:extLst>
            <a:ext uri="{FF2B5EF4-FFF2-40B4-BE49-F238E27FC236}">
              <a16:creationId xmlns:a16="http://schemas.microsoft.com/office/drawing/2014/main" xmlns="" id="{079D43EC-EE1E-447B-A61A-81C2685D4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2585" y="1529715"/>
          <a:ext cx="314325" cy="298764"/>
        </a:xfrm>
        <a:prstGeom prst="rect">
          <a:avLst/>
        </a:prstGeom>
      </xdr:spPr>
    </xdr:pic>
    <xdr:clientData/>
  </xdr:oneCellAnchor>
  <xdr:oneCellAnchor>
    <xdr:from>
      <xdr:col>14</xdr:col>
      <xdr:colOff>419100</xdr:colOff>
      <xdr:row>4</xdr:row>
      <xdr:rowOff>557899</xdr:rowOff>
    </xdr:from>
    <xdr:ext cx="314325" cy="300878"/>
    <xdr:pic>
      <xdr:nvPicPr>
        <xdr:cNvPr id="93" name="Picture 92">
          <a:extLst>
            <a:ext uri="{FF2B5EF4-FFF2-40B4-BE49-F238E27FC236}">
              <a16:creationId xmlns:a16="http://schemas.microsoft.com/office/drawing/2014/main" xmlns="" id="{FD9B9B8A-8775-4574-840D-C79B9C8EA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flipV="1">
          <a:off x="13091160" y="2059039"/>
          <a:ext cx="314325" cy="300878"/>
        </a:xfrm>
        <a:prstGeom prst="rect">
          <a:avLst/>
        </a:prstGeom>
      </xdr:spPr>
    </xdr:pic>
    <xdr:clientData/>
  </xdr:oneCellAnchor>
  <xdr:oneCellAnchor>
    <xdr:from>
      <xdr:col>15</xdr:col>
      <xdr:colOff>390525</xdr:colOff>
      <xdr:row>4</xdr:row>
      <xdr:rowOff>28575</xdr:rowOff>
    </xdr:from>
    <xdr:ext cx="314325" cy="298764"/>
    <xdr:pic>
      <xdr:nvPicPr>
        <xdr:cNvPr id="94" name="Picture 93">
          <a:extLst>
            <a:ext uri="{FF2B5EF4-FFF2-40B4-BE49-F238E27FC236}">
              <a16:creationId xmlns:a16="http://schemas.microsoft.com/office/drawing/2014/main" xmlns="" id="{60544E80-426C-4319-9234-B066E70AB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97025" y="1529715"/>
          <a:ext cx="314325" cy="298764"/>
        </a:xfrm>
        <a:prstGeom prst="rect">
          <a:avLst/>
        </a:prstGeom>
      </xdr:spPr>
    </xdr:pic>
    <xdr:clientData/>
  </xdr:oneCellAnchor>
  <xdr:oneCellAnchor>
    <xdr:from>
      <xdr:col>15</xdr:col>
      <xdr:colOff>419100</xdr:colOff>
      <xdr:row>4</xdr:row>
      <xdr:rowOff>557899</xdr:rowOff>
    </xdr:from>
    <xdr:ext cx="314325" cy="300878"/>
    <xdr:pic>
      <xdr:nvPicPr>
        <xdr:cNvPr id="95" name="Picture 94">
          <a:extLst>
            <a:ext uri="{FF2B5EF4-FFF2-40B4-BE49-F238E27FC236}">
              <a16:creationId xmlns:a16="http://schemas.microsoft.com/office/drawing/2014/main" xmlns="" id="{4DC5ABDE-2F14-44FC-8558-44990F57A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flipV="1">
          <a:off x="14325600" y="2059039"/>
          <a:ext cx="314325" cy="300878"/>
        </a:xfrm>
        <a:prstGeom prst="rect">
          <a:avLst/>
        </a:prstGeom>
      </xdr:spPr>
    </xdr:pic>
    <xdr:clientData/>
  </xdr:oneCellAnchor>
  <xdr:oneCellAnchor>
    <xdr:from>
      <xdr:col>16</xdr:col>
      <xdr:colOff>390525</xdr:colOff>
      <xdr:row>4</xdr:row>
      <xdr:rowOff>28575</xdr:rowOff>
    </xdr:from>
    <xdr:ext cx="314325" cy="298764"/>
    <xdr:pic>
      <xdr:nvPicPr>
        <xdr:cNvPr id="96" name="Picture 95">
          <a:extLst>
            <a:ext uri="{FF2B5EF4-FFF2-40B4-BE49-F238E27FC236}">
              <a16:creationId xmlns:a16="http://schemas.microsoft.com/office/drawing/2014/main" xmlns="" id="{223B126A-EE06-4FE8-B49C-352B6CFF8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31465" y="1529715"/>
          <a:ext cx="314325" cy="298764"/>
        </a:xfrm>
        <a:prstGeom prst="rect">
          <a:avLst/>
        </a:prstGeom>
      </xdr:spPr>
    </xdr:pic>
    <xdr:clientData/>
  </xdr:oneCellAnchor>
  <xdr:oneCellAnchor>
    <xdr:from>
      <xdr:col>16</xdr:col>
      <xdr:colOff>419100</xdr:colOff>
      <xdr:row>4</xdr:row>
      <xdr:rowOff>557899</xdr:rowOff>
    </xdr:from>
    <xdr:ext cx="314325" cy="300878"/>
    <xdr:pic>
      <xdr:nvPicPr>
        <xdr:cNvPr id="97" name="Picture 96">
          <a:extLst>
            <a:ext uri="{FF2B5EF4-FFF2-40B4-BE49-F238E27FC236}">
              <a16:creationId xmlns:a16="http://schemas.microsoft.com/office/drawing/2014/main" xmlns="" id="{7B585D2C-F6A5-4BA8-8230-0F1FF8848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flipV="1">
          <a:off x="15560040" y="2059039"/>
          <a:ext cx="314325" cy="300878"/>
        </a:xfrm>
        <a:prstGeom prst="rect">
          <a:avLst/>
        </a:prstGeom>
      </xdr:spPr>
    </xdr:pic>
    <xdr:clientData/>
  </xdr:oneCellAnchor>
  <xdr:oneCellAnchor>
    <xdr:from>
      <xdr:col>17</xdr:col>
      <xdr:colOff>390525</xdr:colOff>
      <xdr:row>4</xdr:row>
      <xdr:rowOff>28575</xdr:rowOff>
    </xdr:from>
    <xdr:ext cx="314325" cy="298764"/>
    <xdr:pic>
      <xdr:nvPicPr>
        <xdr:cNvPr id="98" name="Picture 97">
          <a:extLst>
            <a:ext uri="{FF2B5EF4-FFF2-40B4-BE49-F238E27FC236}">
              <a16:creationId xmlns:a16="http://schemas.microsoft.com/office/drawing/2014/main" xmlns="" id="{68D87D86-B774-454B-9154-96B905C83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95445" y="1529715"/>
          <a:ext cx="314325" cy="298764"/>
        </a:xfrm>
        <a:prstGeom prst="rect">
          <a:avLst/>
        </a:prstGeom>
      </xdr:spPr>
    </xdr:pic>
    <xdr:clientData/>
  </xdr:oneCellAnchor>
  <xdr:oneCellAnchor>
    <xdr:from>
      <xdr:col>17</xdr:col>
      <xdr:colOff>419100</xdr:colOff>
      <xdr:row>4</xdr:row>
      <xdr:rowOff>557899</xdr:rowOff>
    </xdr:from>
    <xdr:ext cx="314325" cy="300878"/>
    <xdr:pic>
      <xdr:nvPicPr>
        <xdr:cNvPr id="99" name="Picture 98">
          <a:extLst>
            <a:ext uri="{FF2B5EF4-FFF2-40B4-BE49-F238E27FC236}">
              <a16:creationId xmlns:a16="http://schemas.microsoft.com/office/drawing/2014/main" xmlns="" id="{7A0FC413-A68D-45D2-B07D-20F1E1F61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flipV="1">
          <a:off x="16924020" y="2059039"/>
          <a:ext cx="314325" cy="30087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590550</xdr:colOff>
      <xdr:row>37</xdr:row>
      <xdr:rowOff>114300</xdr:rowOff>
    </xdr:from>
    <xdr:ext cx="314325" cy="298764"/>
    <xdr:pic>
      <xdr:nvPicPr>
        <xdr:cNvPr id="3" name="Picture 2">
          <a:extLst>
            <a:ext uri="{FF2B5EF4-FFF2-40B4-BE49-F238E27FC236}">
              <a16:creationId xmlns:a16="http://schemas.microsoft.com/office/drawing/2014/main" xmlns="" id="{AA5F21A2-9BE5-4D21-917B-BB4FDBC77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48825" y="8686800"/>
          <a:ext cx="314325" cy="298764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38</xdr:row>
      <xdr:rowOff>238125</xdr:rowOff>
    </xdr:from>
    <xdr:ext cx="314325" cy="300878"/>
    <xdr:pic>
      <xdr:nvPicPr>
        <xdr:cNvPr id="9" name="Picture 8">
          <a:extLst>
            <a:ext uri="{FF2B5EF4-FFF2-40B4-BE49-F238E27FC236}">
              <a16:creationId xmlns:a16="http://schemas.microsoft.com/office/drawing/2014/main" xmlns="" id="{B6481135-347B-4C4F-926A-1E7F5958E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V="1">
          <a:off x="9667875" y="9077325"/>
          <a:ext cx="314325" cy="300878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52</xdr:row>
      <xdr:rowOff>15240</xdr:rowOff>
    </xdr:from>
    <xdr:to>
      <xdr:col>3</xdr:col>
      <xdr:colOff>579953</xdr:colOff>
      <xdr:row>67</xdr:row>
      <xdr:rowOff>159170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A5B83AF0-0E68-41B3-B5A3-9BC974FFC8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55757"/>
        <a:stretch/>
      </xdr:blipFill>
      <xdr:spPr>
        <a:xfrm>
          <a:off x="0" y="12717780"/>
          <a:ext cx="8809553" cy="2887130"/>
        </a:xfrm>
        <a:prstGeom prst="rect">
          <a:avLst/>
        </a:prstGeom>
      </xdr:spPr>
    </xdr:pic>
    <xdr:clientData/>
  </xdr:twoCellAnchor>
  <xdr:oneCellAnchor>
    <xdr:from>
      <xdr:col>1</xdr:col>
      <xdr:colOff>409575</xdr:colOff>
      <xdr:row>37</xdr:row>
      <xdr:rowOff>28576</xdr:rowOff>
    </xdr:from>
    <xdr:ext cx="200025" cy="190122"/>
    <xdr:pic>
      <xdr:nvPicPr>
        <xdr:cNvPr id="11" name="Picture 10">
          <a:extLst>
            <a:ext uri="{FF2B5EF4-FFF2-40B4-BE49-F238E27FC236}">
              <a16:creationId xmlns:a16="http://schemas.microsoft.com/office/drawing/2014/main" xmlns="" id="{F3E446E3-7E93-4EE7-BA42-7B4C3C8917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9886951"/>
          <a:ext cx="200025" cy="190122"/>
        </a:xfrm>
        <a:prstGeom prst="rect">
          <a:avLst/>
        </a:prstGeom>
      </xdr:spPr>
    </xdr:pic>
    <xdr:clientData/>
  </xdr:oneCellAnchor>
  <xdr:oneCellAnchor>
    <xdr:from>
      <xdr:col>1</xdr:col>
      <xdr:colOff>409575</xdr:colOff>
      <xdr:row>38</xdr:row>
      <xdr:rowOff>85726</xdr:rowOff>
    </xdr:from>
    <xdr:ext cx="200025" cy="190122"/>
    <xdr:pic>
      <xdr:nvPicPr>
        <xdr:cNvPr id="12" name="Picture 11">
          <a:extLst>
            <a:ext uri="{FF2B5EF4-FFF2-40B4-BE49-F238E27FC236}">
              <a16:creationId xmlns:a16="http://schemas.microsoft.com/office/drawing/2014/main" xmlns="" id="{CBBF8517-9CE0-4135-B1B8-7CFF9104E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0210801"/>
          <a:ext cx="200025" cy="190122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39</xdr:row>
      <xdr:rowOff>66676</xdr:rowOff>
    </xdr:from>
    <xdr:ext cx="200025" cy="190122"/>
    <xdr:pic>
      <xdr:nvPicPr>
        <xdr:cNvPr id="13" name="Picture 12">
          <a:extLst>
            <a:ext uri="{FF2B5EF4-FFF2-40B4-BE49-F238E27FC236}">
              <a16:creationId xmlns:a16="http://schemas.microsoft.com/office/drawing/2014/main" xmlns="" id="{8D5000A8-4BC1-453A-AC85-7969112F8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0458451"/>
          <a:ext cx="200025" cy="190122"/>
        </a:xfrm>
        <a:prstGeom prst="rect">
          <a:avLst/>
        </a:prstGeom>
      </xdr:spPr>
    </xdr:pic>
    <xdr:clientData/>
  </xdr:oneCellAnchor>
  <xdr:oneCellAnchor>
    <xdr:from>
      <xdr:col>1</xdr:col>
      <xdr:colOff>390525</xdr:colOff>
      <xdr:row>41</xdr:row>
      <xdr:rowOff>57151</xdr:rowOff>
    </xdr:from>
    <xdr:ext cx="200025" cy="190122"/>
    <xdr:pic>
      <xdr:nvPicPr>
        <xdr:cNvPr id="14" name="Picture 13">
          <a:extLst>
            <a:ext uri="{FF2B5EF4-FFF2-40B4-BE49-F238E27FC236}">
              <a16:creationId xmlns:a16="http://schemas.microsoft.com/office/drawing/2014/main" xmlns="" id="{9608A830-01CB-4710-B6A0-7E3394F23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25" y="10715626"/>
          <a:ext cx="200025" cy="190122"/>
        </a:xfrm>
        <a:prstGeom prst="rect">
          <a:avLst/>
        </a:prstGeom>
      </xdr:spPr>
    </xdr:pic>
    <xdr:clientData/>
  </xdr:oneCellAnchor>
  <xdr:oneCellAnchor>
    <xdr:from>
      <xdr:col>1</xdr:col>
      <xdr:colOff>371475</xdr:colOff>
      <xdr:row>31</xdr:row>
      <xdr:rowOff>180976</xdr:rowOff>
    </xdr:from>
    <xdr:ext cx="200025" cy="190122"/>
    <xdr:pic>
      <xdr:nvPicPr>
        <xdr:cNvPr id="17" name="Picture 16">
          <a:extLst>
            <a:ext uri="{FF2B5EF4-FFF2-40B4-BE49-F238E27FC236}">
              <a16:creationId xmlns:a16="http://schemas.microsoft.com/office/drawing/2014/main" xmlns="" id="{7093FC4E-2DB0-4877-ABD7-B95DEB0E1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5" y="4295776"/>
          <a:ext cx="200025" cy="190122"/>
        </a:xfrm>
        <a:prstGeom prst="rect">
          <a:avLst/>
        </a:prstGeom>
      </xdr:spPr>
    </xdr:pic>
    <xdr:clientData/>
  </xdr:oneCellAnchor>
  <xdr:twoCellAnchor editAs="oneCell">
    <xdr:from>
      <xdr:col>1</xdr:col>
      <xdr:colOff>419100</xdr:colOff>
      <xdr:row>23</xdr:row>
      <xdr:rowOff>123825</xdr:rowOff>
    </xdr:from>
    <xdr:to>
      <xdr:col>1</xdr:col>
      <xdr:colOff>714374</xdr:colOff>
      <xdr:row>23</xdr:row>
      <xdr:rowOff>394493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xmlns="" id="{432CC7F6-6AE2-4BF4-BD5C-79FE13526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38400" y="4048125"/>
          <a:ext cx="295274" cy="270668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428625</xdr:colOff>
      <xdr:row>22</xdr:row>
      <xdr:rowOff>114300</xdr:rowOff>
    </xdr:from>
    <xdr:to>
      <xdr:col>1</xdr:col>
      <xdr:colOff>723899</xdr:colOff>
      <xdr:row>22</xdr:row>
      <xdr:rowOff>384968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xmlns="" id="{BDFF5153-B9CD-4632-978B-E9DF46BDA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47925" y="3638550"/>
          <a:ext cx="295274" cy="270668"/>
        </a:xfrm>
        <a:prstGeom prst="rect">
          <a:avLst/>
        </a:prstGeom>
      </xdr:spPr>
    </xdr:pic>
    <xdr:clientData/>
  </xdr:twoCellAnchor>
  <xdr:oneCellAnchor>
    <xdr:from>
      <xdr:col>1</xdr:col>
      <xdr:colOff>361950</xdr:colOff>
      <xdr:row>32</xdr:row>
      <xdr:rowOff>190501</xdr:rowOff>
    </xdr:from>
    <xdr:ext cx="200025" cy="190122"/>
    <xdr:pic>
      <xdr:nvPicPr>
        <xdr:cNvPr id="23" name="Picture 22">
          <a:extLst>
            <a:ext uri="{FF2B5EF4-FFF2-40B4-BE49-F238E27FC236}">
              <a16:creationId xmlns:a16="http://schemas.microsoft.com/office/drawing/2014/main" xmlns="" id="{337BD90B-CC18-4049-93DF-F304A65E8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0" y="4705351"/>
          <a:ext cx="200025" cy="190122"/>
        </a:xfrm>
        <a:prstGeom prst="rect">
          <a:avLst/>
        </a:prstGeom>
      </xdr:spPr>
    </xdr:pic>
    <xdr:clientData/>
  </xdr:oneCellAnchor>
  <xdr:oneCellAnchor>
    <xdr:from>
      <xdr:col>1</xdr:col>
      <xdr:colOff>371475</xdr:colOff>
      <xdr:row>33</xdr:row>
      <xdr:rowOff>200026</xdr:rowOff>
    </xdr:from>
    <xdr:ext cx="200025" cy="190122"/>
    <xdr:pic>
      <xdr:nvPicPr>
        <xdr:cNvPr id="24" name="Picture 23">
          <a:extLst>
            <a:ext uri="{FF2B5EF4-FFF2-40B4-BE49-F238E27FC236}">
              <a16:creationId xmlns:a16="http://schemas.microsoft.com/office/drawing/2014/main" xmlns="" id="{723BA505-8CC6-48FC-8DD6-78155AB29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5" y="5114926"/>
          <a:ext cx="200025" cy="190122"/>
        </a:xfrm>
        <a:prstGeom prst="rect">
          <a:avLst/>
        </a:prstGeom>
      </xdr:spPr>
    </xdr:pic>
    <xdr:clientData/>
  </xdr:oneCellAnchor>
  <xdr:oneCellAnchor>
    <xdr:from>
      <xdr:col>1</xdr:col>
      <xdr:colOff>352425</xdr:colOff>
      <xdr:row>34</xdr:row>
      <xdr:rowOff>180976</xdr:rowOff>
    </xdr:from>
    <xdr:ext cx="200025" cy="190122"/>
    <xdr:pic>
      <xdr:nvPicPr>
        <xdr:cNvPr id="25" name="Picture 24">
          <a:extLst>
            <a:ext uri="{FF2B5EF4-FFF2-40B4-BE49-F238E27FC236}">
              <a16:creationId xmlns:a16="http://schemas.microsoft.com/office/drawing/2014/main" xmlns="" id="{C18F2C3D-05EA-4445-A943-8DD28ECB7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1725" y="5495926"/>
          <a:ext cx="200025" cy="190122"/>
        </a:xfrm>
        <a:prstGeom prst="rect">
          <a:avLst/>
        </a:prstGeom>
      </xdr:spPr>
    </xdr:pic>
    <xdr:clientData/>
  </xdr:oneCellAnchor>
  <xdr:oneCellAnchor>
    <xdr:from>
      <xdr:col>1</xdr:col>
      <xdr:colOff>457200</xdr:colOff>
      <xdr:row>21</xdr:row>
      <xdr:rowOff>152400</xdr:rowOff>
    </xdr:from>
    <xdr:ext cx="238125" cy="226336"/>
    <xdr:pic>
      <xdr:nvPicPr>
        <xdr:cNvPr id="27" name="Picture 26">
          <a:extLst>
            <a:ext uri="{FF2B5EF4-FFF2-40B4-BE49-F238E27FC236}">
              <a16:creationId xmlns:a16="http://schemas.microsoft.com/office/drawing/2014/main" xmlns="" id="{A8C8BEF1-B870-4B2C-9AD8-3633BCEE8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0" y="3276600"/>
          <a:ext cx="238125" cy="226336"/>
        </a:xfrm>
        <a:prstGeom prst="rect">
          <a:avLst/>
        </a:prstGeom>
      </xdr:spPr>
    </xdr:pic>
    <xdr:clientData/>
  </xdr:oneCellAnchor>
  <xdr:oneCellAnchor>
    <xdr:from>
      <xdr:col>1</xdr:col>
      <xdr:colOff>438150</xdr:colOff>
      <xdr:row>25</xdr:row>
      <xdr:rowOff>104775</xdr:rowOff>
    </xdr:from>
    <xdr:ext cx="276225" cy="262550"/>
    <xdr:pic>
      <xdr:nvPicPr>
        <xdr:cNvPr id="28" name="Picture 27">
          <a:extLst>
            <a:ext uri="{FF2B5EF4-FFF2-40B4-BE49-F238E27FC236}">
              <a16:creationId xmlns:a16="http://schemas.microsoft.com/office/drawing/2014/main" xmlns="" id="{D9CFE3A0-7F62-4DEE-A64F-D33AFCDE2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7450" y="4429125"/>
          <a:ext cx="276225" cy="262550"/>
        </a:xfrm>
        <a:prstGeom prst="rect">
          <a:avLst/>
        </a:prstGeom>
      </xdr:spPr>
    </xdr:pic>
    <xdr:clientData/>
  </xdr:oneCellAnchor>
  <xdr:oneCellAnchor>
    <xdr:from>
      <xdr:col>1</xdr:col>
      <xdr:colOff>435596</xdr:colOff>
      <xdr:row>28</xdr:row>
      <xdr:rowOff>66675</xdr:rowOff>
    </xdr:from>
    <xdr:ext cx="297829" cy="285088"/>
    <xdr:pic>
      <xdr:nvPicPr>
        <xdr:cNvPr id="29" name="Picture 28">
          <a:extLst>
            <a:ext uri="{FF2B5EF4-FFF2-40B4-BE49-F238E27FC236}">
              <a16:creationId xmlns:a16="http://schemas.microsoft.com/office/drawing/2014/main" xmlns="" id="{7E3FE445-026E-46CC-9833-8C07589F4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V="1">
          <a:off x="3188321" y="6638925"/>
          <a:ext cx="297829" cy="285088"/>
        </a:xfrm>
        <a:prstGeom prst="rect">
          <a:avLst/>
        </a:prstGeom>
      </xdr:spPr>
    </xdr:pic>
    <xdr:clientData/>
  </xdr:oneCellAnchor>
  <xdr:oneCellAnchor>
    <xdr:from>
      <xdr:col>1</xdr:col>
      <xdr:colOff>409575</xdr:colOff>
      <xdr:row>39</xdr:row>
      <xdr:rowOff>85726</xdr:rowOff>
    </xdr:from>
    <xdr:ext cx="200025" cy="190122"/>
    <xdr:pic>
      <xdr:nvPicPr>
        <xdr:cNvPr id="19" name="Picture 18">
          <a:extLst>
            <a:ext uri="{FF2B5EF4-FFF2-40B4-BE49-F238E27FC236}">
              <a16:creationId xmlns:a16="http://schemas.microsoft.com/office/drawing/2014/main" xmlns="" id="{5F45892B-D131-4211-AB01-B15DA2375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2300" y="8924926"/>
          <a:ext cx="200025" cy="190122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40</xdr:row>
      <xdr:rowOff>66676</xdr:rowOff>
    </xdr:from>
    <xdr:ext cx="200025" cy="190122"/>
    <xdr:pic>
      <xdr:nvPicPr>
        <xdr:cNvPr id="20" name="Picture 19">
          <a:extLst>
            <a:ext uri="{FF2B5EF4-FFF2-40B4-BE49-F238E27FC236}">
              <a16:creationId xmlns:a16="http://schemas.microsoft.com/office/drawing/2014/main" xmlns="" id="{08CA60F1-0F44-4CC3-BAD8-974C6B454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1825" y="9172576"/>
          <a:ext cx="200025" cy="190122"/>
        </a:xfrm>
        <a:prstGeom prst="rect">
          <a:avLst/>
        </a:prstGeom>
      </xdr:spPr>
    </xdr:pic>
    <xdr:clientData/>
  </xdr:oneCellAnchor>
  <xdr:oneCellAnchor>
    <xdr:from>
      <xdr:col>1</xdr:col>
      <xdr:colOff>438150</xdr:colOff>
      <xdr:row>26</xdr:row>
      <xdr:rowOff>104775</xdr:rowOff>
    </xdr:from>
    <xdr:ext cx="276225" cy="262550"/>
    <xdr:pic>
      <xdr:nvPicPr>
        <xdr:cNvPr id="30" name="Picture 29">
          <a:extLst>
            <a:ext uri="{FF2B5EF4-FFF2-40B4-BE49-F238E27FC236}">
              <a16:creationId xmlns:a16="http://schemas.microsoft.com/office/drawing/2014/main" xmlns="" id="{69EFDD6E-0FCD-42C2-A63A-E467D71F1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90875" y="5476875"/>
          <a:ext cx="276225" cy="262550"/>
        </a:xfrm>
        <a:prstGeom prst="rect">
          <a:avLst/>
        </a:prstGeom>
      </xdr:spPr>
    </xdr:pic>
    <xdr:clientData/>
  </xdr:oneCellAnchor>
  <xdr:oneCellAnchor>
    <xdr:from>
      <xdr:col>1</xdr:col>
      <xdr:colOff>438150</xdr:colOff>
      <xdr:row>27</xdr:row>
      <xdr:rowOff>104775</xdr:rowOff>
    </xdr:from>
    <xdr:ext cx="276225" cy="262550"/>
    <xdr:pic>
      <xdr:nvPicPr>
        <xdr:cNvPr id="31" name="Picture 30">
          <a:extLst>
            <a:ext uri="{FF2B5EF4-FFF2-40B4-BE49-F238E27FC236}">
              <a16:creationId xmlns:a16="http://schemas.microsoft.com/office/drawing/2014/main" xmlns="" id="{8446D6B1-CDBC-4D32-B93D-20F8B51ED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90875" y="5476875"/>
          <a:ext cx="276225" cy="262550"/>
        </a:xfrm>
        <a:prstGeom prst="rect">
          <a:avLst/>
        </a:prstGeom>
      </xdr:spPr>
    </xdr:pic>
    <xdr:clientData/>
  </xdr:oneCellAnchor>
  <xdr:twoCellAnchor editAs="oneCell">
    <xdr:from>
      <xdr:col>1</xdr:col>
      <xdr:colOff>438150</xdr:colOff>
      <xdr:row>24</xdr:row>
      <xdr:rowOff>85725</xdr:rowOff>
    </xdr:from>
    <xdr:to>
      <xdr:col>1</xdr:col>
      <xdr:colOff>705896</xdr:colOff>
      <xdr:row>24</xdr:row>
      <xdr:rowOff>351538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xmlns="" id="{824256C7-4541-4D7E-B9AC-05CA83668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90875" y="5057775"/>
          <a:ext cx="267746" cy="26581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CP%20DASHBOARD-V5_J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 Prototype"/>
      <sheetName val="Project Details"/>
      <sheetName val="MODBUS ADDRESS"/>
      <sheetName val="RTAC ALARMS"/>
      <sheetName val="Project Name"/>
    </sheetNames>
    <sheetDataSet>
      <sheetData sheetId="0" refreshError="1"/>
      <sheetData sheetId="1" refreshError="1"/>
      <sheetData sheetId="2">
        <row r="11">
          <cell r="C11" t="str">
            <v>M_Start_Inhibit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V11"/>
  <sheetViews>
    <sheetView showGridLines="0" zoomScale="85" zoomScaleNormal="85" workbookViewId="0">
      <selection activeCell="P22" sqref="P22"/>
    </sheetView>
  </sheetViews>
  <sheetFormatPr defaultRowHeight="14.4" x14ac:dyDescent="0.3"/>
  <cols>
    <col min="1" max="1" width="18" customWidth="1"/>
    <col min="2" max="2" width="16" bestFit="1" customWidth="1"/>
    <col min="3" max="3" width="19" customWidth="1"/>
    <col min="4" max="4" width="15.33203125" bestFit="1" customWidth="1"/>
    <col min="5" max="5" width="1.109375" customWidth="1"/>
    <col min="6" max="7" width="18" customWidth="1"/>
    <col min="8" max="8" width="1.109375" customWidth="1"/>
    <col min="9" max="10" width="18" customWidth="1"/>
    <col min="11" max="11" width="1" customWidth="1"/>
    <col min="12" max="12" width="22.109375" customWidth="1"/>
    <col min="13" max="13" width="1.109375" customWidth="1"/>
    <col min="14" max="16" width="18" customWidth="1"/>
    <col min="17" max="17" width="19.88671875" customWidth="1"/>
    <col min="18" max="18" width="18" customWidth="1"/>
    <col min="19" max="19" width="1.109375" customWidth="1"/>
    <col min="20" max="20" width="22.109375" customWidth="1"/>
    <col min="21" max="21" width="1.109375" customWidth="1"/>
    <col min="22" max="22" width="19" customWidth="1"/>
  </cols>
  <sheetData>
    <row r="3" spans="1:22" ht="75" x14ac:dyDescent="0.3">
      <c r="A3" s="16" t="s">
        <v>4</v>
      </c>
      <c r="B3" s="17" t="s">
        <v>3</v>
      </c>
      <c r="C3" s="20" t="s">
        <v>37</v>
      </c>
      <c r="D3" s="19" t="s">
        <v>24</v>
      </c>
      <c r="E3" s="19"/>
      <c r="F3" s="89" t="s">
        <v>132</v>
      </c>
      <c r="G3" s="89" t="s">
        <v>289</v>
      </c>
      <c r="H3" s="89"/>
      <c r="I3" s="90" t="s">
        <v>324</v>
      </c>
      <c r="J3" s="19" t="s">
        <v>22</v>
      </c>
      <c r="K3" s="19"/>
      <c r="L3" s="19" t="s">
        <v>23</v>
      </c>
      <c r="M3" s="19"/>
      <c r="N3" s="19" t="str">
        <f>'[1]MODBUS ADDRESS'!C11</f>
        <v>M_Start_Inhibit</v>
      </c>
      <c r="O3" s="19" t="s">
        <v>36</v>
      </c>
      <c r="P3" s="19" t="s">
        <v>30</v>
      </c>
      <c r="Q3" s="19" t="s">
        <v>34</v>
      </c>
      <c r="R3" s="19" t="s">
        <v>31</v>
      </c>
      <c r="S3" s="19"/>
      <c r="T3" s="19" t="s">
        <v>38</v>
      </c>
      <c r="U3" s="57"/>
    </row>
    <row r="4" spans="1:22" x14ac:dyDescent="0.3">
      <c r="A4" s="16" t="s">
        <v>5</v>
      </c>
      <c r="B4" s="21" t="s">
        <v>13</v>
      </c>
      <c r="C4" s="21">
        <v>20507</v>
      </c>
      <c r="D4" s="80">
        <v>20523</v>
      </c>
      <c r="E4" s="21"/>
      <c r="F4" s="91">
        <v>20680</v>
      </c>
      <c r="G4" s="91">
        <v>20684</v>
      </c>
      <c r="H4" s="92"/>
      <c r="I4" s="93">
        <v>20522</v>
      </c>
      <c r="J4" s="21">
        <v>20508</v>
      </c>
      <c r="K4" s="21"/>
      <c r="L4" s="81">
        <v>20503</v>
      </c>
      <c r="M4" s="21"/>
      <c r="N4" s="21">
        <v>20537</v>
      </c>
      <c r="O4" s="21">
        <v>20512</v>
      </c>
      <c r="P4" s="21">
        <v>20513</v>
      </c>
      <c r="Q4" s="21">
        <v>20510</v>
      </c>
      <c r="R4" s="21">
        <v>20511</v>
      </c>
      <c r="S4" s="17"/>
      <c r="T4" s="21"/>
      <c r="U4" s="58"/>
    </row>
    <row r="5" spans="1:22" ht="297" customHeight="1" x14ac:dyDescent="0.3">
      <c r="A5" s="16" t="s">
        <v>10</v>
      </c>
      <c r="B5" s="21" t="s">
        <v>25</v>
      </c>
      <c r="C5" s="22" t="s">
        <v>25</v>
      </c>
      <c r="D5" s="91" t="s">
        <v>318</v>
      </c>
      <c r="E5" s="21"/>
      <c r="F5" s="18"/>
      <c r="G5" s="18"/>
      <c r="H5" s="18"/>
      <c r="I5" s="21" t="s">
        <v>11</v>
      </c>
      <c r="J5" s="18" t="s">
        <v>12</v>
      </c>
      <c r="K5" s="18"/>
      <c r="L5" s="93" t="s">
        <v>319</v>
      </c>
      <c r="M5" s="21"/>
      <c r="N5" s="91" t="s">
        <v>318</v>
      </c>
      <c r="O5" s="91" t="s">
        <v>318</v>
      </c>
      <c r="P5" s="91" t="s">
        <v>318</v>
      </c>
      <c r="Q5" s="91" t="s">
        <v>318</v>
      </c>
      <c r="R5" s="91" t="s">
        <v>318</v>
      </c>
      <c r="S5" s="21"/>
      <c r="T5" s="21" t="s">
        <v>320</v>
      </c>
      <c r="U5" s="59"/>
      <c r="V5" s="38" t="s">
        <v>55</v>
      </c>
    </row>
    <row r="7" spans="1:22" ht="15" thickBot="1" x14ac:dyDescent="0.35"/>
    <row r="8" spans="1:22" ht="29.4" thickBot="1" x14ac:dyDescent="0.35">
      <c r="A8" s="23" t="s">
        <v>0</v>
      </c>
      <c r="B8" s="8" t="s">
        <v>271</v>
      </c>
      <c r="C8" s="5" t="s">
        <v>33</v>
      </c>
      <c r="D8" s="5" t="s">
        <v>32</v>
      </c>
      <c r="E8" s="72"/>
      <c r="F8" s="8" t="s">
        <v>7</v>
      </c>
      <c r="G8" s="6" t="s">
        <v>8</v>
      </c>
      <c r="H8" s="72"/>
      <c r="I8" s="8" t="s">
        <v>269</v>
      </c>
      <c r="J8" s="6" t="s">
        <v>270</v>
      </c>
      <c r="K8" s="72"/>
      <c r="L8" s="11" t="s">
        <v>26</v>
      </c>
      <c r="M8" s="72"/>
      <c r="N8" s="5" t="s">
        <v>272</v>
      </c>
      <c r="O8" s="5" t="s">
        <v>29</v>
      </c>
      <c r="P8" s="5" t="s">
        <v>27</v>
      </c>
      <c r="Q8" s="5" t="s">
        <v>35</v>
      </c>
      <c r="R8" s="5" t="s">
        <v>28</v>
      </c>
      <c r="S8" s="72"/>
      <c r="T8" s="11" t="s">
        <v>202</v>
      </c>
      <c r="U8" s="60"/>
      <c r="V8" s="6" t="s">
        <v>54</v>
      </c>
    </row>
    <row r="9" spans="1:22" s="2" customFormat="1" ht="34.5" customHeight="1" thickBot="1" x14ac:dyDescent="0.35">
      <c r="A9" s="3" t="s">
        <v>1</v>
      </c>
      <c r="B9" s="7"/>
      <c r="C9" s="4"/>
      <c r="D9" s="4"/>
      <c r="E9" s="73"/>
      <c r="F9" s="9">
        <v>500</v>
      </c>
      <c r="G9" s="10">
        <v>498</v>
      </c>
      <c r="H9" s="73"/>
      <c r="I9" s="9"/>
      <c r="J9" s="10"/>
      <c r="K9" s="73"/>
      <c r="L9" s="12"/>
      <c r="M9" s="73"/>
      <c r="N9" s="4"/>
      <c r="O9" s="4"/>
      <c r="P9" s="4"/>
      <c r="Q9" s="4"/>
      <c r="R9" s="4"/>
      <c r="S9" s="73"/>
      <c r="T9" s="12"/>
      <c r="U9" s="61"/>
      <c r="V9" s="39">
        <v>0.97</v>
      </c>
    </row>
    <row r="11" spans="1:22" x14ac:dyDescent="0.3">
      <c r="A11" s="54" t="s">
        <v>323</v>
      </c>
      <c r="B11" s="54"/>
      <c r="D11" s="54" t="s">
        <v>321</v>
      </c>
      <c r="F11" s="54" t="s">
        <v>322</v>
      </c>
      <c r="G11" s="54" t="s">
        <v>322</v>
      </c>
      <c r="I11" s="54" t="s">
        <v>322</v>
      </c>
      <c r="L11" s="54" t="s">
        <v>321</v>
      </c>
      <c r="N11" s="54" t="s">
        <v>321</v>
      </c>
      <c r="O11" s="54" t="s">
        <v>321</v>
      </c>
      <c r="P11" s="54" t="s">
        <v>321</v>
      </c>
      <c r="Q11" s="54" t="s">
        <v>321</v>
      </c>
      <c r="R11" s="54" t="s">
        <v>321</v>
      </c>
    </row>
  </sheetData>
  <mergeCells count="5">
    <mergeCell ref="S8:S9"/>
    <mergeCell ref="H8:H9"/>
    <mergeCell ref="K8:K9"/>
    <mergeCell ref="E8:E9"/>
    <mergeCell ref="M8:M9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1"/>
  <sheetViews>
    <sheetView showGridLines="0" tabSelected="1" topLeftCell="A31" zoomScaleNormal="100" workbookViewId="0">
      <selection activeCell="A41" sqref="A41:XFD41"/>
    </sheetView>
  </sheetViews>
  <sheetFormatPr defaultRowHeight="14.4" x14ac:dyDescent="0.3"/>
  <cols>
    <col min="1" max="1" width="41.33203125" customWidth="1"/>
    <col min="2" max="3" width="39.33203125" customWidth="1"/>
    <col min="4" max="4" width="21.5546875" customWidth="1"/>
    <col min="10" max="10" width="24.88671875" bestFit="1" customWidth="1"/>
    <col min="11" max="11" width="20" bestFit="1" customWidth="1"/>
  </cols>
  <sheetData>
    <row r="1" spans="1:7" x14ac:dyDescent="0.3">
      <c r="A1" t="s">
        <v>39</v>
      </c>
      <c r="B1" t="s">
        <v>1</v>
      </c>
    </row>
    <row r="2" spans="1:7" x14ac:dyDescent="0.3">
      <c r="A2" t="s">
        <v>191</v>
      </c>
      <c r="B2" t="str">
        <f>'Project Info'!E13</f>
        <v>200 Taunton Rd W</v>
      </c>
    </row>
    <row r="3" spans="1:7" x14ac:dyDescent="0.3">
      <c r="A3" t="s">
        <v>192</v>
      </c>
      <c r="B3">
        <f>'Project Info'!C13</f>
        <v>1000</v>
      </c>
    </row>
    <row r="4" spans="1:7" x14ac:dyDescent="0.3">
      <c r="A4" t="s">
        <v>213</v>
      </c>
      <c r="B4">
        <f>'Project Info'!F13</f>
        <v>1058</v>
      </c>
    </row>
    <row r="5" spans="1:7" x14ac:dyDescent="0.3">
      <c r="A5" t="s">
        <v>214</v>
      </c>
      <c r="B5" t="str">
        <f>'Project Info'!G13</f>
        <v>Closed Transition</v>
      </c>
    </row>
    <row r="7" spans="1:7" x14ac:dyDescent="0.3">
      <c r="A7" s="27" t="s">
        <v>40</v>
      </c>
      <c r="B7" s="27" t="s">
        <v>41</v>
      </c>
      <c r="C7" s="33" t="s">
        <v>42</v>
      </c>
      <c r="D7" s="13"/>
      <c r="E7" s="13"/>
      <c r="F7" s="13"/>
      <c r="G7" s="13"/>
    </row>
    <row r="8" spans="1:7" x14ac:dyDescent="0.3">
      <c r="A8" s="28" t="s">
        <v>43</v>
      </c>
      <c r="B8" s="25">
        <v>20684</v>
      </c>
      <c r="C8" s="31">
        <v>20680</v>
      </c>
      <c r="D8" s="13"/>
      <c r="E8" s="13" t="s">
        <v>209</v>
      </c>
      <c r="F8" s="13"/>
      <c r="G8" s="13"/>
    </row>
    <row r="9" spans="1:7" x14ac:dyDescent="0.3">
      <c r="A9" s="28" t="s">
        <v>53</v>
      </c>
      <c r="B9" s="25">
        <v>20676</v>
      </c>
      <c r="C9" s="31">
        <v>20678</v>
      </c>
      <c r="D9" s="13"/>
      <c r="E9" s="13" t="s">
        <v>209</v>
      </c>
      <c r="F9" s="13"/>
      <c r="G9" s="13"/>
    </row>
    <row r="10" spans="1:7" x14ac:dyDescent="0.3">
      <c r="A10" s="28" t="s">
        <v>52</v>
      </c>
      <c r="B10" s="25">
        <v>20670</v>
      </c>
      <c r="C10" s="31">
        <v>20664</v>
      </c>
      <c r="D10" s="13"/>
      <c r="E10" s="13" t="s">
        <v>209</v>
      </c>
      <c r="F10" s="13"/>
      <c r="G10" s="13"/>
    </row>
    <row r="11" spans="1:7" x14ac:dyDescent="0.3">
      <c r="A11" s="28" t="s">
        <v>51</v>
      </c>
      <c r="B11" s="25">
        <v>20668</v>
      </c>
      <c r="C11" s="31">
        <v>20660</v>
      </c>
      <c r="D11" s="13"/>
      <c r="E11" s="13" t="s">
        <v>209</v>
      </c>
      <c r="F11" s="13"/>
      <c r="G11" s="13"/>
    </row>
    <row r="12" spans="1:7" ht="6" customHeight="1" x14ac:dyDescent="0.3">
      <c r="A12" s="46"/>
      <c r="B12" s="47"/>
      <c r="C12" s="48"/>
      <c r="D12" s="13"/>
      <c r="E12" s="13"/>
      <c r="F12" s="13"/>
      <c r="G12" s="13"/>
    </row>
    <row r="13" spans="1:7" x14ac:dyDescent="0.3">
      <c r="A13" s="28" t="s">
        <v>203</v>
      </c>
      <c r="B13" s="25"/>
      <c r="C13" s="31"/>
      <c r="D13" s="13"/>
      <c r="E13" s="13"/>
      <c r="F13" s="13"/>
      <c r="G13" s="13"/>
    </row>
    <row r="14" spans="1:7" x14ac:dyDescent="0.3">
      <c r="A14" s="28" t="s">
        <v>204</v>
      </c>
      <c r="B14" s="25"/>
      <c r="C14" s="31"/>
      <c r="D14" s="13"/>
      <c r="E14" s="13"/>
      <c r="F14" s="13"/>
      <c r="G14" s="13"/>
    </row>
    <row r="15" spans="1:7" x14ac:dyDescent="0.3">
      <c r="A15" s="28" t="s">
        <v>205</v>
      </c>
      <c r="B15" s="25"/>
      <c r="C15" s="31"/>
      <c r="D15" s="13"/>
      <c r="E15" s="13"/>
      <c r="F15" s="13"/>
      <c r="G15" s="13"/>
    </row>
    <row r="16" spans="1:7" x14ac:dyDescent="0.3">
      <c r="A16" s="28" t="s">
        <v>206</v>
      </c>
      <c r="B16" s="49" t="s">
        <v>193</v>
      </c>
      <c r="C16" s="31"/>
      <c r="D16" s="13" t="s">
        <v>194</v>
      </c>
      <c r="E16" s="13"/>
      <c r="F16" s="13"/>
      <c r="G16" s="13"/>
    </row>
    <row r="17" spans="1:7" ht="6" customHeight="1" x14ac:dyDescent="0.3">
      <c r="A17" s="46"/>
      <c r="B17" s="47"/>
      <c r="C17" s="48"/>
      <c r="D17" s="13"/>
      <c r="E17" s="13"/>
      <c r="F17" s="13"/>
      <c r="G17" s="13"/>
    </row>
    <row r="18" spans="1:7" x14ac:dyDescent="0.3">
      <c r="A18" s="28" t="s">
        <v>201</v>
      </c>
      <c r="B18" s="49" t="s">
        <v>188</v>
      </c>
      <c r="C18" s="53">
        <v>0.97</v>
      </c>
      <c r="D18" s="13"/>
      <c r="E18" s="13"/>
      <c r="F18" s="13"/>
      <c r="G18" s="13"/>
    </row>
    <row r="19" spans="1:7" x14ac:dyDescent="0.3">
      <c r="A19" s="29" t="s">
        <v>187</v>
      </c>
      <c r="B19" s="45" t="s">
        <v>188</v>
      </c>
      <c r="C19" s="32">
        <v>20546</v>
      </c>
      <c r="D19" s="13" t="s">
        <v>190</v>
      </c>
      <c r="E19" s="13" t="s">
        <v>208</v>
      </c>
      <c r="F19" s="13"/>
      <c r="G19" s="13"/>
    </row>
    <row r="20" spans="1:7" x14ac:dyDescent="0.3">
      <c r="A20" s="44"/>
      <c r="B20" s="37"/>
      <c r="C20" s="13"/>
      <c r="D20" s="13"/>
      <c r="E20" s="13"/>
      <c r="F20" s="13"/>
      <c r="G20" s="13"/>
    </row>
    <row r="21" spans="1:7" x14ac:dyDescent="0.3">
      <c r="A21" s="77" t="s">
        <v>196</v>
      </c>
      <c r="B21" s="78"/>
      <c r="C21" s="79"/>
      <c r="D21" s="13"/>
      <c r="E21" s="13"/>
      <c r="F21" s="13"/>
      <c r="G21" s="13"/>
    </row>
    <row r="22" spans="1:7" ht="31.5" customHeight="1" x14ac:dyDescent="0.3">
      <c r="A22" s="52" t="s">
        <v>2</v>
      </c>
      <c r="B22" s="30"/>
      <c r="C22" s="24"/>
      <c r="D22" s="13"/>
      <c r="E22" s="13"/>
      <c r="F22" s="13"/>
      <c r="G22" s="13"/>
    </row>
    <row r="23" spans="1:7" ht="31.5" customHeight="1" x14ac:dyDescent="0.3">
      <c r="A23" s="31" t="s">
        <v>197</v>
      </c>
      <c r="B23" s="13"/>
      <c r="C23" s="14"/>
      <c r="D23" s="13"/>
      <c r="E23" s="13"/>
      <c r="F23" s="13"/>
      <c r="G23" s="13"/>
    </row>
    <row r="24" spans="1:7" ht="31.5" customHeight="1" x14ac:dyDescent="0.3">
      <c r="A24" s="31" t="s">
        <v>199</v>
      </c>
      <c r="B24" s="13"/>
      <c r="C24" s="14"/>
      <c r="D24" s="13"/>
      <c r="E24" s="13"/>
      <c r="F24" s="13"/>
      <c r="G24" s="13"/>
    </row>
    <row r="25" spans="1:7" ht="31.5" customHeight="1" x14ac:dyDescent="0.3">
      <c r="A25" s="31" t="s">
        <v>275</v>
      </c>
      <c r="B25" s="13"/>
      <c r="C25" s="14"/>
      <c r="D25" s="13" t="s">
        <v>276</v>
      </c>
      <c r="E25" s="13"/>
      <c r="F25" s="13"/>
      <c r="G25" s="13"/>
    </row>
    <row r="26" spans="1:7" ht="31.5" customHeight="1" x14ac:dyDescent="0.3">
      <c r="A26" s="52" t="s">
        <v>32</v>
      </c>
      <c r="B26" s="30"/>
      <c r="C26" s="24"/>
      <c r="D26" s="13"/>
      <c r="E26" s="13"/>
      <c r="F26" s="13"/>
      <c r="G26" s="13"/>
    </row>
    <row r="27" spans="1:7" ht="31.5" customHeight="1" x14ac:dyDescent="0.3">
      <c r="A27" s="31" t="s">
        <v>273</v>
      </c>
      <c r="B27" s="13"/>
      <c r="C27" s="14"/>
      <c r="D27" s="13">
        <v>20519</v>
      </c>
      <c r="E27" s="13"/>
      <c r="F27" s="13"/>
      <c r="G27" s="13"/>
    </row>
    <row r="28" spans="1:7" ht="31.5" customHeight="1" x14ac:dyDescent="0.3">
      <c r="A28" s="31" t="s">
        <v>274</v>
      </c>
      <c r="B28" s="13"/>
      <c r="C28" s="14"/>
      <c r="D28" s="13">
        <v>20520</v>
      </c>
      <c r="E28" s="13"/>
      <c r="F28" s="13"/>
      <c r="G28" s="13"/>
    </row>
    <row r="29" spans="1:7" ht="31.5" customHeight="1" x14ac:dyDescent="0.3">
      <c r="A29" s="32" t="s">
        <v>200</v>
      </c>
      <c r="B29" s="15"/>
      <c r="C29" s="26"/>
      <c r="D29" s="13"/>
      <c r="E29" s="13"/>
      <c r="F29" s="13"/>
      <c r="G29" s="13"/>
    </row>
    <row r="31" spans="1:7" ht="31.5" customHeight="1" x14ac:dyDescent="0.3">
      <c r="A31" s="77" t="s">
        <v>198</v>
      </c>
      <c r="B31" s="78"/>
      <c r="C31" s="79"/>
      <c r="D31" s="13"/>
      <c r="E31" s="13"/>
      <c r="F31" s="13"/>
      <c r="G31" s="13"/>
    </row>
    <row r="32" spans="1:7" ht="31.5" customHeight="1" x14ac:dyDescent="0.3">
      <c r="A32" s="50" t="s">
        <v>29</v>
      </c>
      <c r="B32" s="13"/>
      <c r="C32" s="14"/>
      <c r="D32" s="13"/>
      <c r="E32" s="13"/>
      <c r="F32" s="13"/>
      <c r="G32" s="13"/>
    </row>
    <row r="33" spans="1:11" ht="31.5" customHeight="1" x14ac:dyDescent="0.3">
      <c r="A33" s="51" t="s">
        <v>27</v>
      </c>
      <c r="B33" s="13"/>
      <c r="C33" s="14"/>
      <c r="D33" s="13"/>
      <c r="E33" s="13"/>
      <c r="F33" s="13"/>
      <c r="G33" s="13"/>
    </row>
    <row r="34" spans="1:11" ht="31.5" customHeight="1" x14ac:dyDescent="0.3">
      <c r="A34" s="31" t="s">
        <v>35</v>
      </c>
      <c r="B34" s="13"/>
      <c r="C34" s="14"/>
      <c r="D34" s="13"/>
      <c r="E34" s="13"/>
      <c r="F34" s="13"/>
      <c r="G34" s="13"/>
    </row>
    <row r="35" spans="1:11" ht="31.5" customHeight="1" x14ac:dyDescent="0.3">
      <c r="A35" s="31" t="s">
        <v>28</v>
      </c>
      <c r="B35" s="13"/>
      <c r="C35" s="14"/>
      <c r="D35" s="13"/>
      <c r="E35" s="13"/>
      <c r="F35" s="13"/>
      <c r="G35" s="13"/>
    </row>
    <row r="36" spans="1:11" ht="31.5" customHeight="1" x14ac:dyDescent="0.3">
      <c r="A36" s="32" t="s">
        <v>20</v>
      </c>
      <c r="B36" s="15"/>
      <c r="C36" s="26"/>
      <c r="H36" s="1"/>
      <c r="I36" s="1"/>
      <c r="J36" s="1"/>
      <c r="K36" s="1"/>
    </row>
    <row r="37" spans="1:11" x14ac:dyDescent="0.3">
      <c r="A37" s="77" t="s">
        <v>47</v>
      </c>
      <c r="B37" s="78"/>
      <c r="C37" s="79"/>
      <c r="D37" t="s">
        <v>189</v>
      </c>
    </row>
    <row r="38" spans="1:11" ht="21" customHeight="1" x14ac:dyDescent="0.3">
      <c r="A38" s="31" t="s">
        <v>14</v>
      </c>
      <c r="B38" s="13"/>
      <c r="C38" s="14"/>
      <c r="D38" s="1" t="s">
        <v>15</v>
      </c>
      <c r="E38" t="s">
        <v>48</v>
      </c>
      <c r="H38" s="1"/>
      <c r="I38" s="1"/>
    </row>
    <row r="39" spans="1:11" ht="21" customHeight="1" x14ac:dyDescent="0.3">
      <c r="A39" s="31" t="s">
        <v>16</v>
      </c>
      <c r="B39" s="13"/>
      <c r="C39" s="14"/>
      <c r="D39" s="1" t="s">
        <v>17</v>
      </c>
      <c r="E39" t="s">
        <v>49</v>
      </c>
      <c r="H39" s="1"/>
      <c r="I39" s="1"/>
      <c r="J39" s="1"/>
      <c r="K39" s="1"/>
    </row>
    <row r="40" spans="1:11" ht="21" customHeight="1" x14ac:dyDescent="0.3">
      <c r="A40" s="31" t="s">
        <v>18</v>
      </c>
      <c r="B40" s="13"/>
      <c r="C40" s="14"/>
      <c r="D40" s="1" t="s">
        <v>19</v>
      </c>
      <c r="H40" s="1"/>
      <c r="I40" s="1"/>
      <c r="J40" s="1"/>
      <c r="K40" s="1"/>
    </row>
    <row r="41" spans="1:11" ht="21" customHeight="1" x14ac:dyDescent="0.3">
      <c r="A41" s="31" t="s">
        <v>210</v>
      </c>
      <c r="B41" s="13"/>
      <c r="C41" s="14"/>
      <c r="D41" s="1">
        <v>22413</v>
      </c>
      <c r="E41" t="s">
        <v>211</v>
      </c>
      <c r="G41" s="95" t="s">
        <v>328</v>
      </c>
      <c r="H41" s="1"/>
      <c r="I41" s="1"/>
      <c r="J41" s="1"/>
      <c r="K41" s="1"/>
    </row>
    <row r="42" spans="1:11" ht="21" customHeight="1" x14ac:dyDescent="0.3">
      <c r="A42" s="32" t="s">
        <v>20</v>
      </c>
      <c r="B42" s="15"/>
      <c r="C42" s="26"/>
      <c r="D42" s="1" t="s">
        <v>21</v>
      </c>
      <c r="H42" s="1"/>
      <c r="I42" s="1"/>
      <c r="J42" s="1"/>
      <c r="K42" s="1"/>
    </row>
    <row r="43" spans="1:11" x14ac:dyDescent="0.3">
      <c r="H43" s="1"/>
      <c r="I43" s="1"/>
      <c r="J43" s="1"/>
      <c r="K43" s="1"/>
    </row>
    <row r="44" spans="1:11" x14ac:dyDescent="0.3">
      <c r="A44" s="74" t="s">
        <v>74</v>
      </c>
      <c r="B44" s="75"/>
      <c r="C44" s="76"/>
      <c r="H44" s="1"/>
      <c r="I44" s="1"/>
      <c r="J44" s="1"/>
      <c r="K44" s="1"/>
    </row>
    <row r="45" spans="1:11" x14ac:dyDescent="0.3">
      <c r="A45" s="34" t="s">
        <v>44</v>
      </c>
      <c r="B45" s="31" t="s">
        <v>45</v>
      </c>
      <c r="C45" s="14" t="s">
        <v>46</v>
      </c>
      <c r="H45" s="36"/>
      <c r="I45" s="36"/>
      <c r="J45" s="36"/>
      <c r="K45" s="36"/>
    </row>
    <row r="46" spans="1:11" x14ac:dyDescent="0.3">
      <c r="A46" s="34"/>
      <c r="B46" s="31"/>
      <c r="C46" s="14"/>
      <c r="H46" s="36"/>
      <c r="I46" s="36"/>
      <c r="J46" s="36"/>
      <c r="K46" s="36"/>
    </row>
    <row r="47" spans="1:11" x14ac:dyDescent="0.3">
      <c r="A47" s="34"/>
      <c r="B47" s="31"/>
      <c r="C47" s="14"/>
    </row>
    <row r="48" spans="1:11" x14ac:dyDescent="0.3">
      <c r="A48" s="35"/>
      <c r="B48" s="32"/>
      <c r="C48" s="26"/>
    </row>
    <row r="49" spans="1:3" x14ac:dyDescent="0.3">
      <c r="A49" s="28"/>
      <c r="B49" s="13"/>
      <c r="C49" s="13"/>
    </row>
    <row r="51" spans="1:3" x14ac:dyDescent="0.3">
      <c r="A51" t="s">
        <v>195</v>
      </c>
    </row>
  </sheetData>
  <mergeCells count="4">
    <mergeCell ref="A44:C44"/>
    <mergeCell ref="A37:C37"/>
    <mergeCell ref="A21:C21"/>
    <mergeCell ref="A31:C3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opLeftCell="A64" workbookViewId="0">
      <selection activeCell="H86" sqref="H86"/>
    </sheetView>
  </sheetViews>
  <sheetFormatPr defaultRowHeight="14.4" x14ac:dyDescent="0.3"/>
  <cols>
    <col min="1" max="1" width="13.77734375" style="43" customWidth="1"/>
    <col min="2" max="2" width="28.6640625" style="43" customWidth="1"/>
    <col min="3" max="3" width="25.33203125" style="43" customWidth="1"/>
    <col min="4" max="4" width="15.21875" style="43" customWidth="1"/>
    <col min="5" max="5" width="17.88671875" bestFit="1" customWidth="1"/>
    <col min="6" max="6" width="32.21875" customWidth="1"/>
    <col min="7" max="7" width="32.109375" bestFit="1" customWidth="1"/>
    <col min="8" max="8" width="69.33203125" bestFit="1" customWidth="1"/>
  </cols>
  <sheetData>
    <row r="1" spans="1:8" x14ac:dyDescent="0.3">
      <c r="A1" s="40" t="s">
        <v>298</v>
      </c>
      <c r="B1" s="40" t="s">
        <v>301</v>
      </c>
      <c r="C1" s="40" t="s">
        <v>299</v>
      </c>
      <c r="D1" s="40" t="s">
        <v>300</v>
      </c>
      <c r="E1" s="41" t="s">
        <v>296</v>
      </c>
      <c r="F1" s="41" t="s">
        <v>4</v>
      </c>
      <c r="G1" s="41" t="s">
        <v>40</v>
      </c>
      <c r="H1" s="41" t="s">
        <v>285</v>
      </c>
    </row>
    <row r="2" spans="1:8" s="63" customFormat="1" x14ac:dyDescent="0.3">
      <c r="A2" s="62">
        <v>0</v>
      </c>
      <c r="B2" s="83" t="s">
        <v>302</v>
      </c>
      <c r="C2" s="62">
        <v>20503</v>
      </c>
      <c r="D2" s="62">
        <v>20503</v>
      </c>
      <c r="E2" s="63" t="s">
        <v>287</v>
      </c>
      <c r="F2" s="63" t="s">
        <v>60</v>
      </c>
      <c r="G2" s="63" t="s">
        <v>61</v>
      </c>
    </row>
    <row r="3" spans="1:8" s="63" customFormat="1" x14ac:dyDescent="0.3">
      <c r="A3" s="62">
        <f>A2+1</f>
        <v>1</v>
      </c>
      <c r="B3" s="83" t="s">
        <v>302</v>
      </c>
      <c r="C3" s="62">
        <v>20507</v>
      </c>
      <c r="D3" s="62">
        <v>20507</v>
      </c>
      <c r="E3" s="63" t="s">
        <v>62</v>
      </c>
      <c r="F3" s="63" t="s">
        <v>37</v>
      </c>
    </row>
    <row r="4" spans="1:8" s="63" customFormat="1" x14ac:dyDescent="0.3">
      <c r="A4" s="62">
        <f t="shared" ref="A4:A69" si="0">A3+1</f>
        <v>2</v>
      </c>
      <c r="B4" s="83" t="s">
        <v>302</v>
      </c>
      <c r="C4" s="62">
        <v>20508</v>
      </c>
      <c r="D4" s="62">
        <v>20508</v>
      </c>
      <c r="E4" s="84" t="s">
        <v>62</v>
      </c>
      <c r="F4" s="63" t="s">
        <v>63</v>
      </c>
      <c r="G4" s="63" t="s">
        <v>64</v>
      </c>
    </row>
    <row r="5" spans="1:8" s="63" customFormat="1" x14ac:dyDescent="0.3">
      <c r="A5" s="62">
        <f t="shared" si="0"/>
        <v>3</v>
      </c>
      <c r="B5" s="83" t="s">
        <v>302</v>
      </c>
      <c r="C5" s="62">
        <v>20509</v>
      </c>
      <c r="D5" s="62">
        <v>20509</v>
      </c>
      <c r="E5" s="84" t="s">
        <v>62</v>
      </c>
      <c r="F5" s="63" t="s">
        <v>65</v>
      </c>
      <c r="G5" s="63" t="s">
        <v>66</v>
      </c>
    </row>
    <row r="6" spans="1:8" s="63" customFormat="1" x14ac:dyDescent="0.3">
      <c r="A6" s="62">
        <f t="shared" si="0"/>
        <v>4</v>
      </c>
      <c r="B6" s="83" t="s">
        <v>302</v>
      </c>
      <c r="C6" s="62">
        <v>20510</v>
      </c>
      <c r="D6" s="62">
        <v>20510</v>
      </c>
      <c r="E6" s="84" t="s">
        <v>287</v>
      </c>
      <c r="F6" s="63" t="s">
        <v>67</v>
      </c>
      <c r="G6" s="63" t="s">
        <v>68</v>
      </c>
    </row>
    <row r="7" spans="1:8" s="63" customFormat="1" x14ac:dyDescent="0.3">
      <c r="A7" s="62">
        <f t="shared" si="0"/>
        <v>5</v>
      </c>
      <c r="B7" s="83" t="s">
        <v>302</v>
      </c>
      <c r="C7" s="62">
        <v>20511</v>
      </c>
      <c r="D7" s="62">
        <v>20511</v>
      </c>
      <c r="E7" s="84" t="s">
        <v>62</v>
      </c>
      <c r="F7" s="63" t="s">
        <v>31</v>
      </c>
      <c r="G7" s="63" t="s">
        <v>69</v>
      </c>
    </row>
    <row r="8" spans="1:8" s="63" customFormat="1" x14ac:dyDescent="0.3">
      <c r="A8" s="62">
        <f t="shared" si="0"/>
        <v>6</v>
      </c>
      <c r="B8" s="83" t="s">
        <v>302</v>
      </c>
      <c r="C8" s="62">
        <v>20512</v>
      </c>
      <c r="D8" s="62">
        <v>20512</v>
      </c>
      <c r="E8" s="84" t="s">
        <v>62</v>
      </c>
      <c r="F8" s="63" t="s">
        <v>36</v>
      </c>
      <c r="G8" s="63" t="s">
        <v>70</v>
      </c>
      <c r="H8" s="63" t="s">
        <v>71</v>
      </c>
    </row>
    <row r="9" spans="1:8" s="84" customFormat="1" x14ac:dyDescent="0.3">
      <c r="A9" s="62">
        <f t="shared" si="0"/>
        <v>7</v>
      </c>
      <c r="B9" s="83" t="s">
        <v>302</v>
      </c>
      <c r="C9" s="85">
        <v>20513</v>
      </c>
      <c r="D9" s="85">
        <v>20513</v>
      </c>
      <c r="E9" s="84" t="s">
        <v>62</v>
      </c>
      <c r="F9" s="84" t="s">
        <v>30</v>
      </c>
      <c r="G9" s="84" t="s">
        <v>72</v>
      </c>
    </row>
    <row r="10" spans="1:8" x14ac:dyDescent="0.3">
      <c r="A10" s="67">
        <f t="shared" si="0"/>
        <v>8</v>
      </c>
      <c r="B10" s="68" t="s">
        <v>302</v>
      </c>
      <c r="C10" s="43">
        <v>20519</v>
      </c>
      <c r="D10" s="43">
        <v>20519</v>
      </c>
      <c r="E10" t="s">
        <v>62</v>
      </c>
      <c r="F10" t="s">
        <v>277</v>
      </c>
      <c r="G10" t="s">
        <v>279</v>
      </c>
    </row>
    <row r="11" spans="1:8" x14ac:dyDescent="0.3">
      <c r="A11" s="67">
        <f t="shared" si="0"/>
        <v>9</v>
      </c>
      <c r="B11" s="68" t="s">
        <v>302</v>
      </c>
      <c r="C11" s="43">
        <v>20520</v>
      </c>
      <c r="D11" s="43">
        <v>20520</v>
      </c>
      <c r="E11" t="s">
        <v>62</v>
      </c>
      <c r="F11" t="s">
        <v>278</v>
      </c>
      <c r="G11" t="s">
        <v>280</v>
      </c>
      <c r="H11" t="s">
        <v>281</v>
      </c>
    </row>
    <row r="12" spans="1:8" x14ac:dyDescent="0.3">
      <c r="A12" s="86">
        <v>82</v>
      </c>
      <c r="B12" s="87" t="s">
        <v>302</v>
      </c>
      <c r="C12" s="86">
        <v>20521</v>
      </c>
      <c r="D12" s="86">
        <v>20521</v>
      </c>
      <c r="E12" s="54" t="s">
        <v>62</v>
      </c>
      <c r="F12" s="88" t="s">
        <v>325</v>
      </c>
      <c r="G12" s="54"/>
      <c r="H12" s="54"/>
    </row>
    <row r="13" spans="1:8" x14ac:dyDescent="0.3">
      <c r="A13" s="86">
        <v>83</v>
      </c>
      <c r="B13" s="87" t="s">
        <v>302</v>
      </c>
      <c r="C13" s="86">
        <v>20522</v>
      </c>
      <c r="D13" s="86">
        <v>20522</v>
      </c>
      <c r="E13" s="54" t="s">
        <v>62</v>
      </c>
      <c r="F13" s="54" t="s">
        <v>324</v>
      </c>
      <c r="G13" s="54"/>
      <c r="H13" s="54"/>
    </row>
    <row r="14" spans="1:8" s="63" customFormat="1" x14ac:dyDescent="0.3">
      <c r="A14" s="62">
        <f>A11+1</f>
        <v>10</v>
      </c>
      <c r="B14" s="82" t="s">
        <v>302</v>
      </c>
      <c r="C14" s="62">
        <v>20523</v>
      </c>
      <c r="D14" s="62">
        <v>20523</v>
      </c>
      <c r="E14" s="63" t="s">
        <v>62</v>
      </c>
      <c r="F14" s="63" t="s">
        <v>288</v>
      </c>
      <c r="G14" s="63" t="s">
        <v>32</v>
      </c>
      <c r="H14" s="63" t="s">
        <v>207</v>
      </c>
    </row>
    <row r="15" spans="1:8" s="63" customFormat="1" x14ac:dyDescent="0.3">
      <c r="A15" s="62">
        <f t="shared" si="0"/>
        <v>11</v>
      </c>
      <c r="B15" s="82" t="s">
        <v>302</v>
      </c>
      <c r="C15" s="62">
        <v>20537</v>
      </c>
      <c r="D15" s="62">
        <v>20537</v>
      </c>
      <c r="E15" s="63" t="s">
        <v>62</v>
      </c>
      <c r="F15" s="63" t="s">
        <v>73</v>
      </c>
    </row>
    <row r="16" spans="1:8" x14ac:dyDescent="0.3">
      <c r="A16" s="67">
        <f t="shared" si="0"/>
        <v>12</v>
      </c>
      <c r="B16" s="68" t="s">
        <v>302</v>
      </c>
      <c r="C16" s="43">
        <v>20613</v>
      </c>
      <c r="D16" s="43">
        <v>20613</v>
      </c>
      <c r="E16" t="s">
        <v>62</v>
      </c>
      <c r="F16" t="s">
        <v>75</v>
      </c>
      <c r="G16" t="s">
        <v>76</v>
      </c>
    </row>
    <row r="17" spans="1:7" x14ac:dyDescent="0.3">
      <c r="A17" s="67">
        <f t="shared" si="0"/>
        <v>13</v>
      </c>
      <c r="B17" s="68" t="s">
        <v>302</v>
      </c>
      <c r="C17" s="43">
        <v>20614</v>
      </c>
      <c r="D17" s="43">
        <v>20614</v>
      </c>
      <c r="E17" t="s">
        <v>62</v>
      </c>
      <c r="F17" t="s">
        <v>77</v>
      </c>
      <c r="G17" t="s">
        <v>78</v>
      </c>
    </row>
    <row r="18" spans="1:7" x14ac:dyDescent="0.3">
      <c r="A18" s="67">
        <f t="shared" si="0"/>
        <v>14</v>
      </c>
      <c r="B18" s="68" t="s">
        <v>302</v>
      </c>
      <c r="C18" s="43">
        <f>C17+1</f>
        <v>20615</v>
      </c>
      <c r="D18" s="43">
        <f>D17+1</f>
        <v>20615</v>
      </c>
      <c r="E18" t="s">
        <v>62</v>
      </c>
      <c r="F18" t="s">
        <v>79</v>
      </c>
      <c r="G18" t="s">
        <v>80</v>
      </c>
    </row>
    <row r="19" spans="1:7" x14ac:dyDescent="0.3">
      <c r="A19" s="67">
        <f t="shared" si="0"/>
        <v>15</v>
      </c>
      <c r="B19" s="68" t="s">
        <v>302</v>
      </c>
      <c r="C19" s="43">
        <f t="shared" ref="C19:D67" si="1">C18+1</f>
        <v>20616</v>
      </c>
      <c r="D19" s="43">
        <f t="shared" si="1"/>
        <v>20616</v>
      </c>
      <c r="E19" t="s">
        <v>62</v>
      </c>
      <c r="F19" t="s">
        <v>81</v>
      </c>
      <c r="G19" t="s">
        <v>140</v>
      </c>
    </row>
    <row r="20" spans="1:7" x14ac:dyDescent="0.3">
      <c r="A20" s="67">
        <f t="shared" si="0"/>
        <v>16</v>
      </c>
      <c r="B20" s="68" t="s">
        <v>302</v>
      </c>
      <c r="C20" s="43">
        <f t="shared" si="1"/>
        <v>20617</v>
      </c>
      <c r="D20" s="43">
        <f t="shared" si="1"/>
        <v>20617</v>
      </c>
      <c r="E20" t="s">
        <v>62</v>
      </c>
      <c r="F20" t="s">
        <v>82</v>
      </c>
      <c r="G20" t="s">
        <v>141</v>
      </c>
    </row>
    <row r="21" spans="1:7" x14ac:dyDescent="0.3">
      <c r="A21" s="67">
        <f t="shared" si="0"/>
        <v>17</v>
      </c>
      <c r="B21" s="68" t="s">
        <v>302</v>
      </c>
      <c r="C21" s="43">
        <f t="shared" si="1"/>
        <v>20618</v>
      </c>
      <c r="D21" s="43">
        <f t="shared" si="1"/>
        <v>20618</v>
      </c>
      <c r="E21" t="s">
        <v>62</v>
      </c>
      <c r="F21" t="s">
        <v>83</v>
      </c>
      <c r="G21" t="s">
        <v>142</v>
      </c>
    </row>
    <row r="22" spans="1:7" x14ac:dyDescent="0.3">
      <c r="A22" s="67">
        <f t="shared" si="0"/>
        <v>18</v>
      </c>
      <c r="B22" s="68" t="s">
        <v>302</v>
      </c>
      <c r="C22" s="43">
        <f t="shared" si="1"/>
        <v>20619</v>
      </c>
      <c r="D22" s="43">
        <f t="shared" si="1"/>
        <v>20619</v>
      </c>
      <c r="E22" t="s">
        <v>62</v>
      </c>
      <c r="F22" t="s">
        <v>84</v>
      </c>
      <c r="G22" t="s">
        <v>143</v>
      </c>
    </row>
    <row r="23" spans="1:7" x14ac:dyDescent="0.3">
      <c r="A23" s="67">
        <f t="shared" si="0"/>
        <v>19</v>
      </c>
      <c r="B23" s="68" t="s">
        <v>302</v>
      </c>
      <c r="C23" s="43">
        <f t="shared" si="1"/>
        <v>20620</v>
      </c>
      <c r="D23" s="43">
        <f t="shared" si="1"/>
        <v>20620</v>
      </c>
      <c r="E23" t="s">
        <v>62</v>
      </c>
      <c r="F23" t="s">
        <v>85</v>
      </c>
      <c r="G23" t="s">
        <v>144</v>
      </c>
    </row>
    <row r="24" spans="1:7" x14ac:dyDescent="0.3">
      <c r="A24" s="67">
        <f t="shared" si="0"/>
        <v>20</v>
      </c>
      <c r="B24" s="68" t="s">
        <v>302</v>
      </c>
      <c r="C24" s="43">
        <f t="shared" si="1"/>
        <v>20621</v>
      </c>
      <c r="D24" s="43">
        <f t="shared" si="1"/>
        <v>20621</v>
      </c>
      <c r="E24" t="s">
        <v>62</v>
      </c>
      <c r="F24" t="s">
        <v>86</v>
      </c>
      <c r="G24" t="s">
        <v>145</v>
      </c>
    </row>
    <row r="25" spans="1:7" x14ac:dyDescent="0.3">
      <c r="A25" s="67">
        <f t="shared" si="0"/>
        <v>21</v>
      </c>
      <c r="B25" s="68" t="s">
        <v>302</v>
      </c>
      <c r="C25" s="43">
        <f t="shared" si="1"/>
        <v>20622</v>
      </c>
      <c r="D25" s="43">
        <f t="shared" si="1"/>
        <v>20622</v>
      </c>
      <c r="E25" t="s">
        <v>62</v>
      </c>
      <c r="F25" t="s">
        <v>87</v>
      </c>
      <c r="G25" t="s">
        <v>146</v>
      </c>
    </row>
    <row r="26" spans="1:7" x14ac:dyDescent="0.3">
      <c r="A26" s="67">
        <f t="shared" si="0"/>
        <v>22</v>
      </c>
      <c r="B26" s="68" t="s">
        <v>302</v>
      </c>
      <c r="C26" s="43">
        <f t="shared" si="1"/>
        <v>20623</v>
      </c>
      <c r="D26" s="43">
        <f t="shared" si="1"/>
        <v>20623</v>
      </c>
      <c r="E26" t="s">
        <v>62</v>
      </c>
      <c r="F26" t="s">
        <v>88</v>
      </c>
      <c r="G26" t="s">
        <v>147</v>
      </c>
    </row>
    <row r="27" spans="1:7" x14ac:dyDescent="0.3">
      <c r="A27" s="67">
        <f t="shared" si="0"/>
        <v>23</v>
      </c>
      <c r="B27" s="68" t="s">
        <v>302</v>
      </c>
      <c r="C27" s="43">
        <f t="shared" si="1"/>
        <v>20624</v>
      </c>
      <c r="D27" s="43">
        <f t="shared" si="1"/>
        <v>20624</v>
      </c>
      <c r="E27" t="s">
        <v>62</v>
      </c>
      <c r="F27" t="s">
        <v>89</v>
      </c>
      <c r="G27" t="s">
        <v>148</v>
      </c>
    </row>
    <row r="28" spans="1:7" x14ac:dyDescent="0.3">
      <c r="A28" s="67">
        <f t="shared" si="0"/>
        <v>24</v>
      </c>
      <c r="B28" s="68" t="s">
        <v>302</v>
      </c>
      <c r="C28" s="43">
        <f t="shared" si="1"/>
        <v>20625</v>
      </c>
      <c r="D28" s="43">
        <f t="shared" si="1"/>
        <v>20625</v>
      </c>
      <c r="E28" t="s">
        <v>62</v>
      </c>
      <c r="F28" t="s">
        <v>90</v>
      </c>
      <c r="G28" t="s">
        <v>149</v>
      </c>
    </row>
    <row r="29" spans="1:7" x14ac:dyDescent="0.3">
      <c r="A29" s="67">
        <f t="shared" si="0"/>
        <v>25</v>
      </c>
      <c r="B29" s="68" t="s">
        <v>302</v>
      </c>
      <c r="C29" s="43">
        <f t="shared" si="1"/>
        <v>20626</v>
      </c>
      <c r="D29" s="43">
        <f t="shared" si="1"/>
        <v>20626</v>
      </c>
      <c r="E29" t="s">
        <v>62</v>
      </c>
      <c r="F29" t="s">
        <v>91</v>
      </c>
      <c r="G29" t="s">
        <v>150</v>
      </c>
    </row>
    <row r="30" spans="1:7" x14ac:dyDescent="0.3">
      <c r="A30" s="67">
        <f t="shared" si="0"/>
        <v>26</v>
      </c>
      <c r="B30" s="68" t="s">
        <v>302</v>
      </c>
      <c r="C30" s="43">
        <f t="shared" si="1"/>
        <v>20627</v>
      </c>
      <c r="D30" s="43">
        <f t="shared" si="1"/>
        <v>20627</v>
      </c>
      <c r="E30" t="s">
        <v>62</v>
      </c>
      <c r="F30" t="s">
        <v>92</v>
      </c>
      <c r="G30" t="s">
        <v>151</v>
      </c>
    </row>
    <row r="31" spans="1:7" x14ac:dyDescent="0.3">
      <c r="A31" s="67">
        <f t="shared" si="0"/>
        <v>27</v>
      </c>
      <c r="B31" s="68" t="s">
        <v>302</v>
      </c>
      <c r="C31" s="43">
        <f t="shared" si="1"/>
        <v>20628</v>
      </c>
      <c r="D31" s="43">
        <f t="shared" si="1"/>
        <v>20628</v>
      </c>
      <c r="E31" t="s">
        <v>62</v>
      </c>
      <c r="F31" t="s">
        <v>93</v>
      </c>
      <c r="G31" t="s">
        <v>152</v>
      </c>
    </row>
    <row r="32" spans="1:7" x14ac:dyDescent="0.3">
      <c r="A32" s="67">
        <f t="shared" si="0"/>
        <v>28</v>
      </c>
      <c r="B32" s="68" t="s">
        <v>302</v>
      </c>
      <c r="C32" s="43">
        <f t="shared" si="1"/>
        <v>20629</v>
      </c>
      <c r="D32" s="43">
        <f t="shared" si="1"/>
        <v>20629</v>
      </c>
      <c r="E32" t="s">
        <v>62</v>
      </c>
      <c r="F32" t="s">
        <v>94</v>
      </c>
      <c r="G32" t="s">
        <v>130</v>
      </c>
    </row>
    <row r="33" spans="1:7" x14ac:dyDescent="0.3">
      <c r="A33" s="67">
        <f t="shared" si="0"/>
        <v>29</v>
      </c>
      <c r="B33" s="68" t="s">
        <v>302</v>
      </c>
      <c r="C33" s="43">
        <f t="shared" si="1"/>
        <v>20630</v>
      </c>
      <c r="D33" s="43">
        <f t="shared" si="1"/>
        <v>20630</v>
      </c>
      <c r="E33" t="s">
        <v>62</v>
      </c>
      <c r="F33" t="s">
        <v>95</v>
      </c>
      <c r="G33" t="s">
        <v>153</v>
      </c>
    </row>
    <row r="34" spans="1:7" x14ac:dyDescent="0.3">
      <c r="A34" s="67">
        <f t="shared" si="0"/>
        <v>30</v>
      </c>
      <c r="B34" s="68" t="s">
        <v>302</v>
      </c>
      <c r="C34" s="43">
        <f t="shared" si="1"/>
        <v>20631</v>
      </c>
      <c r="D34" s="43">
        <f t="shared" si="1"/>
        <v>20631</v>
      </c>
      <c r="E34" t="s">
        <v>62</v>
      </c>
      <c r="F34" t="s">
        <v>96</v>
      </c>
      <c r="G34" t="s">
        <v>154</v>
      </c>
    </row>
    <row r="35" spans="1:7" x14ac:dyDescent="0.3">
      <c r="A35" s="67">
        <f t="shared" si="0"/>
        <v>31</v>
      </c>
      <c r="B35" s="68" t="s">
        <v>302</v>
      </c>
      <c r="C35" s="43">
        <f t="shared" si="1"/>
        <v>20632</v>
      </c>
      <c r="D35" s="43">
        <f t="shared" si="1"/>
        <v>20632</v>
      </c>
      <c r="E35" t="s">
        <v>62</v>
      </c>
      <c r="F35" t="s">
        <v>97</v>
      </c>
      <c r="G35" t="s">
        <v>155</v>
      </c>
    </row>
    <row r="36" spans="1:7" x14ac:dyDescent="0.3">
      <c r="A36" s="67">
        <f t="shared" si="0"/>
        <v>32</v>
      </c>
      <c r="B36" s="68" t="s">
        <v>302</v>
      </c>
      <c r="C36" s="43">
        <f t="shared" si="1"/>
        <v>20633</v>
      </c>
      <c r="D36" s="43">
        <f t="shared" si="1"/>
        <v>20633</v>
      </c>
      <c r="E36" t="s">
        <v>62</v>
      </c>
      <c r="F36" t="s">
        <v>98</v>
      </c>
      <c r="G36" t="s">
        <v>156</v>
      </c>
    </row>
    <row r="37" spans="1:7" x14ac:dyDescent="0.3">
      <c r="A37" s="67">
        <f t="shared" si="0"/>
        <v>33</v>
      </c>
      <c r="B37" s="68" t="s">
        <v>302</v>
      </c>
      <c r="C37" s="43">
        <f t="shared" si="1"/>
        <v>20634</v>
      </c>
      <c r="D37" s="43">
        <f t="shared" si="1"/>
        <v>20634</v>
      </c>
      <c r="E37" t="s">
        <v>62</v>
      </c>
      <c r="F37" t="s">
        <v>99</v>
      </c>
      <c r="G37" t="s">
        <v>157</v>
      </c>
    </row>
    <row r="38" spans="1:7" x14ac:dyDescent="0.3">
      <c r="A38" s="67">
        <f t="shared" si="0"/>
        <v>34</v>
      </c>
      <c r="B38" s="68" t="s">
        <v>302</v>
      </c>
      <c r="C38" s="43">
        <f t="shared" si="1"/>
        <v>20635</v>
      </c>
      <c r="D38" s="43">
        <f t="shared" si="1"/>
        <v>20635</v>
      </c>
      <c r="E38" t="s">
        <v>62</v>
      </c>
      <c r="F38" t="s">
        <v>100</v>
      </c>
      <c r="G38" t="s">
        <v>158</v>
      </c>
    </row>
    <row r="39" spans="1:7" x14ac:dyDescent="0.3">
      <c r="A39" s="67">
        <f t="shared" si="0"/>
        <v>35</v>
      </c>
      <c r="B39" s="68" t="s">
        <v>302</v>
      </c>
      <c r="C39" s="43">
        <f t="shared" si="1"/>
        <v>20636</v>
      </c>
      <c r="D39" s="43">
        <f t="shared" si="1"/>
        <v>20636</v>
      </c>
      <c r="E39" t="s">
        <v>62</v>
      </c>
      <c r="F39" t="s">
        <v>101</v>
      </c>
      <c r="G39" t="s">
        <v>159</v>
      </c>
    </row>
    <row r="40" spans="1:7" x14ac:dyDescent="0.3">
      <c r="A40" s="67">
        <f t="shared" si="0"/>
        <v>36</v>
      </c>
      <c r="B40" s="68" t="s">
        <v>302</v>
      </c>
      <c r="C40" s="43">
        <f t="shared" si="1"/>
        <v>20637</v>
      </c>
      <c r="D40" s="43">
        <f t="shared" si="1"/>
        <v>20637</v>
      </c>
      <c r="E40" t="s">
        <v>62</v>
      </c>
      <c r="F40" t="s">
        <v>102</v>
      </c>
      <c r="G40" t="s">
        <v>160</v>
      </c>
    </row>
    <row r="41" spans="1:7" x14ac:dyDescent="0.3">
      <c r="A41" s="67">
        <f t="shared" si="0"/>
        <v>37</v>
      </c>
      <c r="B41" s="68" t="s">
        <v>302</v>
      </c>
      <c r="C41" s="43">
        <f t="shared" si="1"/>
        <v>20638</v>
      </c>
      <c r="D41" s="43">
        <f t="shared" si="1"/>
        <v>20638</v>
      </c>
      <c r="E41" t="s">
        <v>62</v>
      </c>
      <c r="F41" t="s">
        <v>103</v>
      </c>
      <c r="G41" t="s">
        <v>161</v>
      </c>
    </row>
    <row r="42" spans="1:7" x14ac:dyDescent="0.3">
      <c r="A42" s="67">
        <f t="shared" si="0"/>
        <v>38</v>
      </c>
      <c r="B42" s="68" t="s">
        <v>302</v>
      </c>
      <c r="C42" s="43">
        <f t="shared" si="1"/>
        <v>20639</v>
      </c>
      <c r="D42" s="43">
        <f t="shared" si="1"/>
        <v>20639</v>
      </c>
      <c r="E42" t="s">
        <v>62</v>
      </c>
      <c r="F42" t="s">
        <v>104</v>
      </c>
      <c r="G42" t="s">
        <v>162</v>
      </c>
    </row>
    <row r="43" spans="1:7" x14ac:dyDescent="0.3">
      <c r="A43" s="67">
        <f t="shared" si="0"/>
        <v>39</v>
      </c>
      <c r="B43" s="68" t="s">
        <v>302</v>
      </c>
      <c r="C43" s="43">
        <f t="shared" si="1"/>
        <v>20640</v>
      </c>
      <c r="D43" s="43">
        <f t="shared" si="1"/>
        <v>20640</v>
      </c>
      <c r="E43" t="s">
        <v>62</v>
      </c>
      <c r="F43" t="s">
        <v>105</v>
      </c>
      <c r="G43" t="s">
        <v>163</v>
      </c>
    </row>
    <row r="44" spans="1:7" x14ac:dyDescent="0.3">
      <c r="A44" s="67">
        <f t="shared" si="0"/>
        <v>40</v>
      </c>
      <c r="B44" s="68" t="s">
        <v>302</v>
      </c>
      <c r="C44" s="43">
        <f t="shared" si="1"/>
        <v>20641</v>
      </c>
      <c r="D44" s="43">
        <f t="shared" si="1"/>
        <v>20641</v>
      </c>
      <c r="E44" t="s">
        <v>62</v>
      </c>
      <c r="F44" t="s">
        <v>106</v>
      </c>
      <c r="G44" t="s">
        <v>164</v>
      </c>
    </row>
    <row r="45" spans="1:7" x14ac:dyDescent="0.3">
      <c r="A45" s="67">
        <f t="shared" si="0"/>
        <v>41</v>
      </c>
      <c r="B45" s="68" t="s">
        <v>302</v>
      </c>
      <c r="C45" s="43">
        <f t="shared" si="1"/>
        <v>20642</v>
      </c>
      <c r="D45" s="43">
        <f t="shared" si="1"/>
        <v>20642</v>
      </c>
      <c r="E45" t="s">
        <v>62</v>
      </c>
      <c r="F45" t="s">
        <v>107</v>
      </c>
      <c r="G45" t="s">
        <v>165</v>
      </c>
    </row>
    <row r="46" spans="1:7" x14ac:dyDescent="0.3">
      <c r="A46" s="67">
        <f t="shared" si="0"/>
        <v>42</v>
      </c>
      <c r="B46" s="68" t="s">
        <v>302</v>
      </c>
      <c r="C46" s="43">
        <f t="shared" si="1"/>
        <v>20643</v>
      </c>
      <c r="D46" s="43">
        <f t="shared" si="1"/>
        <v>20643</v>
      </c>
      <c r="E46" t="s">
        <v>62</v>
      </c>
      <c r="F46" t="s">
        <v>108</v>
      </c>
      <c r="G46" t="s">
        <v>166</v>
      </c>
    </row>
    <row r="47" spans="1:7" x14ac:dyDescent="0.3">
      <c r="A47" s="67">
        <f t="shared" si="0"/>
        <v>43</v>
      </c>
      <c r="B47" s="68" t="s">
        <v>302</v>
      </c>
      <c r="C47" s="43">
        <f t="shared" si="1"/>
        <v>20644</v>
      </c>
      <c r="D47" s="43">
        <f t="shared" si="1"/>
        <v>20644</v>
      </c>
      <c r="E47" t="s">
        <v>62</v>
      </c>
      <c r="F47" t="s">
        <v>109</v>
      </c>
      <c r="G47" t="s">
        <v>167</v>
      </c>
    </row>
    <row r="48" spans="1:7" x14ac:dyDescent="0.3">
      <c r="A48" s="67">
        <f t="shared" si="0"/>
        <v>44</v>
      </c>
      <c r="B48" s="68" t="s">
        <v>302</v>
      </c>
      <c r="C48" s="43">
        <f t="shared" si="1"/>
        <v>20645</v>
      </c>
      <c r="D48" s="43">
        <f t="shared" si="1"/>
        <v>20645</v>
      </c>
      <c r="E48" t="s">
        <v>62</v>
      </c>
      <c r="F48" t="s">
        <v>110</v>
      </c>
      <c r="G48" t="s">
        <v>168</v>
      </c>
    </row>
    <row r="49" spans="1:7" x14ac:dyDescent="0.3">
      <c r="A49" s="67">
        <f t="shared" si="0"/>
        <v>45</v>
      </c>
      <c r="B49" s="68" t="s">
        <v>302</v>
      </c>
      <c r="C49" s="43">
        <f t="shared" si="1"/>
        <v>20646</v>
      </c>
      <c r="D49" s="43">
        <f t="shared" si="1"/>
        <v>20646</v>
      </c>
      <c r="E49" t="s">
        <v>62</v>
      </c>
      <c r="F49" t="s">
        <v>111</v>
      </c>
      <c r="G49" t="s">
        <v>169</v>
      </c>
    </row>
    <row r="50" spans="1:7" x14ac:dyDescent="0.3">
      <c r="A50" s="67">
        <f t="shared" si="0"/>
        <v>46</v>
      </c>
      <c r="B50" s="68" t="s">
        <v>302</v>
      </c>
      <c r="C50" s="43">
        <f t="shared" si="1"/>
        <v>20647</v>
      </c>
      <c r="D50" s="43">
        <f t="shared" si="1"/>
        <v>20647</v>
      </c>
      <c r="E50" t="s">
        <v>62</v>
      </c>
      <c r="F50" t="s">
        <v>112</v>
      </c>
      <c r="G50" t="s">
        <v>170</v>
      </c>
    </row>
    <row r="51" spans="1:7" x14ac:dyDescent="0.3">
      <c r="A51" s="67">
        <f t="shared" si="0"/>
        <v>47</v>
      </c>
      <c r="B51" s="68" t="s">
        <v>302</v>
      </c>
      <c r="C51" s="43">
        <f t="shared" si="1"/>
        <v>20648</v>
      </c>
      <c r="D51" s="43">
        <f t="shared" si="1"/>
        <v>20648</v>
      </c>
      <c r="E51" t="s">
        <v>62</v>
      </c>
      <c r="F51" t="s">
        <v>113</v>
      </c>
      <c r="G51" t="s">
        <v>171</v>
      </c>
    </row>
    <row r="52" spans="1:7" x14ac:dyDescent="0.3">
      <c r="A52" s="67">
        <f t="shared" si="0"/>
        <v>48</v>
      </c>
      <c r="B52" s="68" t="s">
        <v>302</v>
      </c>
      <c r="C52" s="43">
        <f t="shared" si="1"/>
        <v>20649</v>
      </c>
      <c r="D52" s="43">
        <f t="shared" si="1"/>
        <v>20649</v>
      </c>
      <c r="E52" t="s">
        <v>62</v>
      </c>
      <c r="F52" t="s">
        <v>114</v>
      </c>
      <c r="G52" t="s">
        <v>172</v>
      </c>
    </row>
    <row r="53" spans="1:7" x14ac:dyDescent="0.3">
      <c r="A53" s="67">
        <f t="shared" si="0"/>
        <v>49</v>
      </c>
      <c r="B53" s="68" t="s">
        <v>302</v>
      </c>
      <c r="C53" s="43">
        <f t="shared" si="1"/>
        <v>20650</v>
      </c>
      <c r="D53" s="43">
        <f t="shared" si="1"/>
        <v>20650</v>
      </c>
      <c r="E53" t="s">
        <v>62</v>
      </c>
      <c r="F53" t="s">
        <v>115</v>
      </c>
      <c r="G53" t="s">
        <v>173</v>
      </c>
    </row>
    <row r="54" spans="1:7" x14ac:dyDescent="0.3">
      <c r="A54" s="67">
        <f t="shared" si="0"/>
        <v>50</v>
      </c>
      <c r="B54" s="68" t="s">
        <v>302</v>
      </c>
      <c r="C54" s="43">
        <f t="shared" si="1"/>
        <v>20651</v>
      </c>
      <c r="D54" s="43">
        <f t="shared" si="1"/>
        <v>20651</v>
      </c>
      <c r="E54" t="s">
        <v>62</v>
      </c>
      <c r="F54" t="s">
        <v>116</v>
      </c>
      <c r="G54" t="s">
        <v>174</v>
      </c>
    </row>
    <row r="55" spans="1:7" x14ac:dyDescent="0.3">
      <c r="A55" s="67">
        <f t="shared" si="0"/>
        <v>51</v>
      </c>
      <c r="B55" s="68" t="s">
        <v>302</v>
      </c>
      <c r="C55" s="43">
        <f t="shared" si="1"/>
        <v>20652</v>
      </c>
      <c r="D55" s="43">
        <f t="shared" si="1"/>
        <v>20652</v>
      </c>
      <c r="E55" t="s">
        <v>62</v>
      </c>
      <c r="F55" t="s">
        <v>117</v>
      </c>
      <c r="G55" t="s">
        <v>175</v>
      </c>
    </row>
    <row r="56" spans="1:7" x14ac:dyDescent="0.3">
      <c r="A56" s="67">
        <f t="shared" si="0"/>
        <v>52</v>
      </c>
      <c r="B56" s="68" t="s">
        <v>302</v>
      </c>
      <c r="C56" s="43">
        <f t="shared" si="1"/>
        <v>20653</v>
      </c>
      <c r="D56" s="43">
        <f t="shared" si="1"/>
        <v>20653</v>
      </c>
      <c r="E56" t="s">
        <v>62</v>
      </c>
      <c r="F56" t="s">
        <v>118</v>
      </c>
      <c r="G56" t="s">
        <v>176</v>
      </c>
    </row>
    <row r="57" spans="1:7" x14ac:dyDescent="0.3">
      <c r="A57" s="67">
        <f t="shared" si="0"/>
        <v>53</v>
      </c>
      <c r="B57" s="68" t="s">
        <v>302</v>
      </c>
      <c r="C57" s="43">
        <f t="shared" si="1"/>
        <v>20654</v>
      </c>
      <c r="D57" s="43">
        <f t="shared" si="1"/>
        <v>20654</v>
      </c>
      <c r="E57" t="s">
        <v>62</v>
      </c>
      <c r="F57" t="s">
        <v>119</v>
      </c>
      <c r="G57" t="s">
        <v>177</v>
      </c>
    </row>
    <row r="58" spans="1:7" x14ac:dyDescent="0.3">
      <c r="A58" s="67">
        <f t="shared" si="0"/>
        <v>54</v>
      </c>
      <c r="B58" s="68" t="s">
        <v>302</v>
      </c>
      <c r="C58" s="43">
        <f t="shared" si="1"/>
        <v>20655</v>
      </c>
      <c r="D58" s="43">
        <f t="shared" si="1"/>
        <v>20655</v>
      </c>
      <c r="E58" t="s">
        <v>62</v>
      </c>
      <c r="F58" t="s">
        <v>120</v>
      </c>
      <c r="G58" t="s">
        <v>178</v>
      </c>
    </row>
    <row r="59" spans="1:7" x14ac:dyDescent="0.3">
      <c r="A59" s="67">
        <f t="shared" si="0"/>
        <v>55</v>
      </c>
      <c r="B59" s="68" t="s">
        <v>302</v>
      </c>
      <c r="C59" s="43">
        <f t="shared" si="1"/>
        <v>20656</v>
      </c>
      <c r="D59" s="43">
        <f t="shared" si="1"/>
        <v>20656</v>
      </c>
      <c r="E59" t="s">
        <v>62</v>
      </c>
      <c r="F59" t="s">
        <v>121</v>
      </c>
      <c r="G59" t="s">
        <v>179</v>
      </c>
    </row>
    <row r="60" spans="1:7" x14ac:dyDescent="0.3">
      <c r="A60" s="67">
        <f t="shared" si="0"/>
        <v>56</v>
      </c>
      <c r="B60" s="68" t="s">
        <v>302</v>
      </c>
      <c r="C60" s="43">
        <f t="shared" si="1"/>
        <v>20657</v>
      </c>
      <c r="D60" s="43">
        <f t="shared" si="1"/>
        <v>20657</v>
      </c>
      <c r="E60" t="s">
        <v>62</v>
      </c>
      <c r="F60" t="s">
        <v>122</v>
      </c>
      <c r="G60" t="s">
        <v>180</v>
      </c>
    </row>
    <row r="61" spans="1:7" x14ac:dyDescent="0.3">
      <c r="A61" s="67">
        <f t="shared" si="0"/>
        <v>57</v>
      </c>
      <c r="B61" s="68" t="s">
        <v>302</v>
      </c>
      <c r="C61" s="43">
        <f t="shared" si="1"/>
        <v>20658</v>
      </c>
      <c r="D61" s="43">
        <f t="shared" si="1"/>
        <v>20658</v>
      </c>
      <c r="E61" t="s">
        <v>62</v>
      </c>
      <c r="F61" t="s">
        <v>123</v>
      </c>
      <c r="G61" t="s">
        <v>181</v>
      </c>
    </row>
    <row r="62" spans="1:7" x14ac:dyDescent="0.3">
      <c r="A62" s="67">
        <f t="shared" si="0"/>
        <v>58</v>
      </c>
      <c r="B62" s="68" t="s">
        <v>302</v>
      </c>
      <c r="C62" s="43">
        <f t="shared" si="1"/>
        <v>20659</v>
      </c>
      <c r="D62" s="43">
        <f t="shared" si="1"/>
        <v>20659</v>
      </c>
      <c r="E62" t="s">
        <v>62</v>
      </c>
      <c r="F62" t="s">
        <v>124</v>
      </c>
      <c r="G62" t="s">
        <v>182</v>
      </c>
    </row>
    <row r="63" spans="1:7" x14ac:dyDescent="0.3">
      <c r="A63" s="67">
        <f t="shared" si="0"/>
        <v>59</v>
      </c>
      <c r="B63" s="68" t="s">
        <v>302</v>
      </c>
      <c r="C63" s="43">
        <f>C62+1</f>
        <v>20660</v>
      </c>
      <c r="D63" s="43">
        <f>D62+1</f>
        <v>20660</v>
      </c>
      <c r="E63" t="s">
        <v>62</v>
      </c>
      <c r="F63" t="s">
        <v>125</v>
      </c>
      <c r="G63" t="s">
        <v>183</v>
      </c>
    </row>
    <row r="64" spans="1:7" x14ac:dyDescent="0.3">
      <c r="A64" s="67">
        <f t="shared" si="0"/>
        <v>60</v>
      </c>
      <c r="B64" s="68" t="s">
        <v>302</v>
      </c>
      <c r="C64" s="43">
        <f t="shared" si="1"/>
        <v>20661</v>
      </c>
      <c r="D64" s="43">
        <f t="shared" si="1"/>
        <v>20661</v>
      </c>
      <c r="E64" t="s">
        <v>62</v>
      </c>
      <c r="F64" t="s">
        <v>126</v>
      </c>
      <c r="G64" t="s">
        <v>184</v>
      </c>
    </row>
    <row r="65" spans="1:8" x14ac:dyDescent="0.3">
      <c r="A65" s="67">
        <f t="shared" si="0"/>
        <v>61</v>
      </c>
      <c r="B65" s="68" t="s">
        <v>302</v>
      </c>
      <c r="C65" s="43">
        <f t="shared" si="1"/>
        <v>20662</v>
      </c>
      <c r="D65" s="43">
        <f t="shared" si="1"/>
        <v>20662</v>
      </c>
      <c r="E65" t="s">
        <v>62</v>
      </c>
      <c r="F65" t="s">
        <v>127</v>
      </c>
      <c r="G65" t="s">
        <v>185</v>
      </c>
    </row>
    <row r="66" spans="1:8" x14ac:dyDescent="0.3">
      <c r="A66" s="67">
        <f t="shared" si="0"/>
        <v>62</v>
      </c>
      <c r="B66" s="68" t="s">
        <v>302</v>
      </c>
      <c r="C66" s="43">
        <f t="shared" si="1"/>
        <v>20663</v>
      </c>
      <c r="D66" s="43">
        <f t="shared" si="1"/>
        <v>20663</v>
      </c>
      <c r="E66" t="s">
        <v>62</v>
      </c>
      <c r="F66" t="s">
        <v>128</v>
      </c>
      <c r="G66" t="s">
        <v>186</v>
      </c>
    </row>
    <row r="67" spans="1:8" x14ac:dyDescent="0.3">
      <c r="A67" s="67">
        <f t="shared" si="0"/>
        <v>63</v>
      </c>
      <c r="B67" s="68" t="s">
        <v>302</v>
      </c>
      <c r="C67" s="43">
        <f t="shared" si="1"/>
        <v>20664</v>
      </c>
      <c r="D67" s="43">
        <f t="shared" si="1"/>
        <v>20664</v>
      </c>
      <c r="E67" t="s">
        <v>62</v>
      </c>
      <c r="F67" t="s">
        <v>129</v>
      </c>
      <c r="G67" t="s">
        <v>131</v>
      </c>
    </row>
    <row r="68" spans="1:8" s="84" customFormat="1" x14ac:dyDescent="0.3">
      <c r="A68" s="62">
        <f t="shared" si="0"/>
        <v>64</v>
      </c>
      <c r="B68" s="83" t="s">
        <v>303</v>
      </c>
      <c r="C68" s="85">
        <f>D68+400001</f>
        <v>420039</v>
      </c>
      <c r="D68" s="85">
        <v>20038</v>
      </c>
      <c r="E68" s="84" t="s">
        <v>56</v>
      </c>
      <c r="F68" s="84" t="s">
        <v>57</v>
      </c>
      <c r="G68" s="84" t="s">
        <v>58</v>
      </c>
      <c r="H68" s="84" t="s">
        <v>59</v>
      </c>
    </row>
    <row r="69" spans="1:8" s="63" customFormat="1" x14ac:dyDescent="0.3">
      <c r="A69" s="67">
        <f t="shared" si="0"/>
        <v>65</v>
      </c>
      <c r="B69" s="68" t="s">
        <v>303</v>
      </c>
      <c r="C69" s="43">
        <f t="shared" ref="C69:C86" si="2">D69+400001</f>
        <v>420533</v>
      </c>
      <c r="D69" s="62">
        <v>20532</v>
      </c>
      <c r="E69" s="63" t="s">
        <v>190</v>
      </c>
      <c r="F69" s="63" t="s">
        <v>6</v>
      </c>
      <c r="G69" s="64" t="s">
        <v>283</v>
      </c>
    </row>
    <row r="70" spans="1:8" s="42" customFormat="1" x14ac:dyDescent="0.3">
      <c r="A70" s="67">
        <f t="shared" ref="A70:A85" si="3">A69+1</f>
        <v>66</v>
      </c>
      <c r="B70" s="68" t="s">
        <v>303</v>
      </c>
      <c r="C70" s="43">
        <f t="shared" si="2"/>
        <v>420536</v>
      </c>
      <c r="D70" s="62">
        <v>20535</v>
      </c>
      <c r="E70" s="42" t="s">
        <v>282</v>
      </c>
      <c r="F70" s="42" t="s">
        <v>9</v>
      </c>
      <c r="G70" s="42" t="s">
        <v>284</v>
      </c>
    </row>
    <row r="71" spans="1:8" x14ac:dyDescent="0.3">
      <c r="A71" s="67">
        <f t="shared" si="3"/>
        <v>67</v>
      </c>
      <c r="B71" s="68" t="s">
        <v>303</v>
      </c>
      <c r="C71" s="43">
        <f t="shared" si="2"/>
        <v>420547</v>
      </c>
      <c r="D71" s="43">
        <v>20546</v>
      </c>
      <c r="E71" t="s">
        <v>190</v>
      </c>
      <c r="F71" t="s">
        <v>292</v>
      </c>
      <c r="G71" t="s">
        <v>293</v>
      </c>
    </row>
    <row r="72" spans="1:8" x14ac:dyDescent="0.3">
      <c r="A72" s="67">
        <f t="shared" si="3"/>
        <v>68</v>
      </c>
      <c r="B72" s="68" t="s">
        <v>303</v>
      </c>
      <c r="C72" s="43">
        <f t="shared" si="2"/>
        <v>420548</v>
      </c>
      <c r="D72" s="43">
        <v>20547</v>
      </c>
      <c r="E72" t="s">
        <v>190</v>
      </c>
      <c r="F72" t="s">
        <v>294</v>
      </c>
      <c r="G72" t="s">
        <v>295</v>
      </c>
    </row>
    <row r="73" spans="1:8" x14ac:dyDescent="0.3">
      <c r="A73" s="67">
        <f t="shared" si="3"/>
        <v>69</v>
      </c>
      <c r="B73" s="68" t="s">
        <v>303</v>
      </c>
      <c r="C73" s="43">
        <f t="shared" si="2"/>
        <v>420661</v>
      </c>
      <c r="D73" s="43">
        <v>20660</v>
      </c>
      <c r="E73" t="s">
        <v>56</v>
      </c>
      <c r="F73" t="s">
        <v>136</v>
      </c>
      <c r="G73" t="s">
        <v>50</v>
      </c>
    </row>
    <row r="74" spans="1:8" x14ac:dyDescent="0.3">
      <c r="A74" s="67">
        <f t="shared" si="3"/>
        <v>70</v>
      </c>
      <c r="B74" s="68" t="s">
        <v>303</v>
      </c>
      <c r="C74" s="43">
        <f t="shared" si="2"/>
        <v>420665</v>
      </c>
      <c r="D74" s="43">
        <v>20664</v>
      </c>
      <c r="E74" t="s">
        <v>56</v>
      </c>
      <c r="F74" t="s">
        <v>135</v>
      </c>
      <c r="G74" t="s">
        <v>139</v>
      </c>
    </row>
    <row r="75" spans="1:8" x14ac:dyDescent="0.3">
      <c r="A75" s="67">
        <f t="shared" si="3"/>
        <v>71</v>
      </c>
      <c r="B75" s="68" t="s">
        <v>303</v>
      </c>
      <c r="C75" s="43">
        <f t="shared" si="2"/>
        <v>420669</v>
      </c>
      <c r="D75" s="43">
        <v>20668</v>
      </c>
      <c r="E75" t="s">
        <v>56</v>
      </c>
      <c r="F75" t="s">
        <v>291</v>
      </c>
      <c r="G75" t="s">
        <v>50</v>
      </c>
    </row>
    <row r="76" spans="1:8" x14ac:dyDescent="0.3">
      <c r="A76" s="67">
        <f t="shared" si="3"/>
        <v>72</v>
      </c>
      <c r="B76" s="68" t="s">
        <v>303</v>
      </c>
      <c r="C76" s="43">
        <f t="shared" si="2"/>
        <v>420671</v>
      </c>
      <c r="D76" s="43">
        <v>20670</v>
      </c>
      <c r="E76" t="s">
        <v>56</v>
      </c>
      <c r="F76" t="s">
        <v>290</v>
      </c>
      <c r="G76" t="s">
        <v>139</v>
      </c>
    </row>
    <row r="77" spans="1:8" x14ac:dyDescent="0.3">
      <c r="A77" s="67">
        <f t="shared" si="3"/>
        <v>73</v>
      </c>
      <c r="B77" s="68" t="s">
        <v>303</v>
      </c>
      <c r="C77" s="43">
        <f t="shared" si="2"/>
        <v>420677</v>
      </c>
      <c r="D77" s="43">
        <v>20676</v>
      </c>
      <c r="E77" t="s">
        <v>56</v>
      </c>
      <c r="F77" t="s">
        <v>133</v>
      </c>
      <c r="G77" t="s">
        <v>138</v>
      </c>
    </row>
    <row r="78" spans="1:8" x14ac:dyDescent="0.3">
      <c r="A78" s="67">
        <f t="shared" si="3"/>
        <v>74</v>
      </c>
      <c r="B78" s="68" t="s">
        <v>303</v>
      </c>
      <c r="C78" s="43">
        <f t="shared" si="2"/>
        <v>420679</v>
      </c>
      <c r="D78" s="43">
        <v>20678</v>
      </c>
      <c r="E78" t="s">
        <v>56</v>
      </c>
      <c r="F78" t="s">
        <v>134</v>
      </c>
      <c r="G78" t="s">
        <v>138</v>
      </c>
    </row>
    <row r="79" spans="1:8" x14ac:dyDescent="0.3">
      <c r="A79" s="67">
        <f t="shared" si="3"/>
        <v>75</v>
      </c>
      <c r="B79" s="68" t="s">
        <v>303</v>
      </c>
      <c r="C79" s="43">
        <f t="shared" si="2"/>
        <v>420681</v>
      </c>
      <c r="D79" s="43">
        <v>20680</v>
      </c>
      <c r="E79" t="s">
        <v>56</v>
      </c>
      <c r="F79" t="s">
        <v>132</v>
      </c>
      <c r="G79" t="s">
        <v>137</v>
      </c>
    </row>
    <row r="80" spans="1:8" x14ac:dyDescent="0.3">
      <c r="A80" s="67">
        <f t="shared" si="3"/>
        <v>76</v>
      </c>
      <c r="B80" s="68" t="s">
        <v>303</v>
      </c>
      <c r="C80" s="43">
        <f t="shared" si="2"/>
        <v>420685</v>
      </c>
      <c r="D80" s="43">
        <v>20684</v>
      </c>
      <c r="E80" t="s">
        <v>56</v>
      </c>
      <c r="F80" t="s">
        <v>289</v>
      </c>
      <c r="G80" t="s">
        <v>137</v>
      </c>
    </row>
    <row r="81" spans="1:8" x14ac:dyDescent="0.3">
      <c r="A81" s="67">
        <f t="shared" si="3"/>
        <v>77</v>
      </c>
      <c r="B81" s="68" t="s">
        <v>303</v>
      </c>
      <c r="C81" s="43">
        <f t="shared" si="2"/>
        <v>420841</v>
      </c>
      <c r="D81" s="66">
        <v>20840</v>
      </c>
      <c r="E81" t="s">
        <v>190</v>
      </c>
      <c r="F81" t="s">
        <v>16</v>
      </c>
      <c r="G81" s="31" t="s">
        <v>16</v>
      </c>
    </row>
    <row r="82" spans="1:8" x14ac:dyDescent="0.3">
      <c r="A82" s="67">
        <f t="shared" si="3"/>
        <v>78</v>
      </c>
      <c r="B82" s="68" t="s">
        <v>303</v>
      </c>
      <c r="C82" s="43">
        <f t="shared" si="2"/>
        <v>420843</v>
      </c>
      <c r="D82" s="43">
        <v>20842</v>
      </c>
      <c r="E82" t="s">
        <v>190</v>
      </c>
      <c r="F82" t="s">
        <v>14</v>
      </c>
      <c r="G82" t="s">
        <v>14</v>
      </c>
    </row>
    <row r="83" spans="1:8" x14ac:dyDescent="0.3">
      <c r="A83" s="67">
        <f t="shared" si="3"/>
        <v>79</v>
      </c>
      <c r="B83" s="68" t="s">
        <v>303</v>
      </c>
      <c r="C83" s="43">
        <f t="shared" si="2"/>
        <v>420845</v>
      </c>
      <c r="D83" s="66">
        <v>20844</v>
      </c>
      <c r="E83" t="s">
        <v>190</v>
      </c>
      <c r="F83" t="s">
        <v>18</v>
      </c>
      <c r="G83" s="31" t="s">
        <v>18</v>
      </c>
    </row>
    <row r="84" spans="1:8" x14ac:dyDescent="0.3">
      <c r="A84" s="67">
        <f t="shared" si="3"/>
        <v>80</v>
      </c>
      <c r="B84" s="68" t="s">
        <v>303</v>
      </c>
      <c r="C84" s="43">
        <f t="shared" si="2"/>
        <v>420896</v>
      </c>
      <c r="D84" s="66">
        <v>20895</v>
      </c>
      <c r="E84" t="s">
        <v>190</v>
      </c>
      <c r="F84" t="s">
        <v>20</v>
      </c>
      <c r="G84" s="32" t="s">
        <v>20</v>
      </c>
    </row>
    <row r="85" spans="1:8" x14ac:dyDescent="0.3">
      <c r="A85" s="67">
        <f t="shared" si="3"/>
        <v>81</v>
      </c>
      <c r="B85" s="68" t="s">
        <v>303</v>
      </c>
      <c r="C85" s="43">
        <f t="shared" si="2"/>
        <v>421027</v>
      </c>
      <c r="D85" s="43">
        <v>21026</v>
      </c>
      <c r="E85" t="s">
        <v>190</v>
      </c>
      <c r="F85" t="s">
        <v>3</v>
      </c>
      <c r="G85" s="1" t="s">
        <v>286</v>
      </c>
    </row>
    <row r="86" spans="1:8" x14ac:dyDescent="0.3">
      <c r="A86" s="86">
        <v>84</v>
      </c>
      <c r="B86" s="87" t="s">
        <v>303</v>
      </c>
      <c r="C86" s="86">
        <f>D86+400001</f>
        <v>422414</v>
      </c>
      <c r="D86" s="86">
        <v>22413</v>
      </c>
      <c r="E86" s="54" t="s">
        <v>211</v>
      </c>
      <c r="F86" s="54" t="s">
        <v>326</v>
      </c>
      <c r="G86" s="94" t="s">
        <v>327</v>
      </c>
      <c r="H86" s="54" t="s">
        <v>328</v>
      </c>
    </row>
    <row r="87" spans="1:8" x14ac:dyDescent="0.3">
      <c r="G87" s="65"/>
    </row>
    <row r="88" spans="1:8" x14ac:dyDescent="0.3">
      <c r="G88" s="6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K20" sqref="K20"/>
    </sheetView>
  </sheetViews>
  <sheetFormatPr defaultRowHeight="14.4" x14ac:dyDescent="0.3"/>
  <cols>
    <col min="1" max="1" width="16.21875" bestFit="1" customWidth="1"/>
    <col min="2" max="2" width="12.109375" bestFit="1" customWidth="1"/>
    <col min="3" max="3" width="17.44140625" bestFit="1" customWidth="1"/>
    <col min="4" max="4" width="17.77734375" bestFit="1" customWidth="1"/>
    <col min="5" max="5" width="20.44140625" bestFit="1" customWidth="1"/>
    <col min="6" max="6" width="14.6640625" bestFit="1" customWidth="1"/>
    <col min="7" max="7" width="18.109375" bestFit="1" customWidth="1"/>
    <col min="8" max="8" width="17.33203125" bestFit="1" customWidth="1"/>
    <col min="9" max="9" width="19" bestFit="1" customWidth="1"/>
    <col min="10" max="10" width="16.77734375" bestFit="1" customWidth="1"/>
  </cols>
  <sheetData>
    <row r="1" spans="1:10" ht="15.6" x14ac:dyDescent="0.3">
      <c r="A1" s="69" t="s">
        <v>212</v>
      </c>
      <c r="B1" s="69" t="s">
        <v>266</v>
      </c>
      <c r="C1" s="69" t="s">
        <v>268</v>
      </c>
      <c r="D1" s="69" t="s">
        <v>251</v>
      </c>
      <c r="E1" s="69" t="s">
        <v>250</v>
      </c>
      <c r="F1" s="69" t="s">
        <v>213</v>
      </c>
      <c r="G1" s="69" t="s">
        <v>214</v>
      </c>
      <c r="H1" s="69" t="s">
        <v>297</v>
      </c>
      <c r="I1" s="69" t="s">
        <v>306</v>
      </c>
      <c r="J1" s="69" t="s">
        <v>304</v>
      </c>
    </row>
    <row r="2" spans="1:10" ht="15.6" x14ac:dyDescent="0.3">
      <c r="A2" s="56">
        <v>152854</v>
      </c>
      <c r="B2" s="56" t="s">
        <v>267</v>
      </c>
      <c r="C2" s="56">
        <v>1000</v>
      </c>
      <c r="D2" s="56" t="s">
        <v>215</v>
      </c>
      <c r="E2" s="56" t="s">
        <v>252</v>
      </c>
      <c r="F2" s="56">
        <v>1030</v>
      </c>
      <c r="G2" s="56" t="s">
        <v>216</v>
      </c>
      <c r="H2" s="56" t="s">
        <v>217</v>
      </c>
      <c r="I2" s="71" t="s">
        <v>317</v>
      </c>
      <c r="J2" s="70" t="s">
        <v>218</v>
      </c>
    </row>
    <row r="3" spans="1:10" ht="15.6" x14ac:dyDescent="0.3">
      <c r="A3" s="56">
        <v>152855</v>
      </c>
      <c r="B3" s="56" t="s">
        <v>267</v>
      </c>
      <c r="C3" s="56">
        <v>1000</v>
      </c>
      <c r="D3" s="56" t="s">
        <v>219</v>
      </c>
      <c r="E3" s="56" t="s">
        <v>253</v>
      </c>
      <c r="F3" s="56">
        <v>1028</v>
      </c>
      <c r="G3" s="56" t="s">
        <v>249</v>
      </c>
      <c r="H3" s="56" t="s">
        <v>220</v>
      </c>
      <c r="I3" s="71" t="s">
        <v>305</v>
      </c>
      <c r="J3" s="70" t="s">
        <v>221</v>
      </c>
    </row>
    <row r="4" spans="1:10" ht="15.6" x14ac:dyDescent="0.3">
      <c r="A4" s="56">
        <v>152853</v>
      </c>
      <c r="B4" s="56" t="s">
        <v>267</v>
      </c>
      <c r="C4" s="56">
        <v>1000</v>
      </c>
      <c r="D4" s="56" t="s">
        <v>222</v>
      </c>
      <c r="E4" s="56" t="s">
        <v>254</v>
      </c>
      <c r="F4" s="56">
        <v>1032</v>
      </c>
      <c r="G4" s="56" t="s">
        <v>249</v>
      </c>
      <c r="H4" s="56" t="s">
        <v>223</v>
      </c>
      <c r="I4" s="71" t="s">
        <v>309</v>
      </c>
      <c r="J4" s="70" t="s">
        <v>224</v>
      </c>
    </row>
    <row r="5" spans="1:10" ht="15.6" x14ac:dyDescent="0.3">
      <c r="A5" s="56">
        <v>152852</v>
      </c>
      <c r="B5" s="56" t="s">
        <v>267</v>
      </c>
      <c r="C5" s="56">
        <v>1000</v>
      </c>
      <c r="D5" s="56" t="s">
        <v>225</v>
      </c>
      <c r="E5" s="56" t="s">
        <v>255</v>
      </c>
      <c r="F5" s="56">
        <v>1018</v>
      </c>
      <c r="G5" s="56" t="s">
        <v>216</v>
      </c>
      <c r="H5" s="56" t="s">
        <v>226</v>
      </c>
      <c r="I5" s="71" t="s">
        <v>311</v>
      </c>
      <c r="J5" s="70" t="s">
        <v>227</v>
      </c>
    </row>
    <row r="6" spans="1:10" ht="15.6" x14ac:dyDescent="0.3">
      <c r="A6" s="56">
        <v>152857</v>
      </c>
      <c r="B6" s="56" t="s">
        <v>267</v>
      </c>
      <c r="C6" s="56">
        <v>1000</v>
      </c>
      <c r="D6" s="56" t="s">
        <v>228</v>
      </c>
      <c r="E6" s="56" t="s">
        <v>256</v>
      </c>
      <c r="F6" s="56">
        <v>1011</v>
      </c>
      <c r="G6" s="56" t="s">
        <v>216</v>
      </c>
      <c r="H6" s="56" t="s">
        <v>229</v>
      </c>
      <c r="I6" s="71" t="s">
        <v>308</v>
      </c>
      <c r="J6" s="70" t="s">
        <v>230</v>
      </c>
    </row>
    <row r="7" spans="1:10" ht="15.6" x14ac:dyDescent="0.3">
      <c r="A7" s="56">
        <v>152850</v>
      </c>
      <c r="B7" s="56" t="s">
        <v>267</v>
      </c>
      <c r="C7" s="56">
        <v>1000</v>
      </c>
      <c r="D7" s="56" t="s">
        <v>257</v>
      </c>
      <c r="E7" s="56" t="s">
        <v>258</v>
      </c>
      <c r="F7" s="55">
        <v>1080</v>
      </c>
      <c r="G7" s="56" t="s">
        <v>216</v>
      </c>
      <c r="H7" s="56" t="s">
        <v>231</v>
      </c>
      <c r="I7" s="71" t="s">
        <v>310</v>
      </c>
      <c r="J7" s="70" t="s">
        <v>232</v>
      </c>
    </row>
    <row r="8" spans="1:10" ht="15.6" x14ac:dyDescent="0.3">
      <c r="A8" s="56">
        <v>152849</v>
      </c>
      <c r="B8" s="56" t="s">
        <v>267</v>
      </c>
      <c r="C8" s="56">
        <v>1000</v>
      </c>
      <c r="D8" s="56" t="s">
        <v>233</v>
      </c>
      <c r="E8" s="56" t="s">
        <v>259</v>
      </c>
      <c r="F8" s="56">
        <v>1024</v>
      </c>
      <c r="G8" s="56" t="s">
        <v>249</v>
      </c>
      <c r="H8" s="56" t="s">
        <v>234</v>
      </c>
      <c r="I8" s="71" t="s">
        <v>314</v>
      </c>
      <c r="J8" s="70" t="s">
        <v>235</v>
      </c>
    </row>
    <row r="9" spans="1:10" ht="15.6" x14ac:dyDescent="0.3">
      <c r="A9" s="56">
        <v>152871</v>
      </c>
      <c r="B9" s="56" t="s">
        <v>267</v>
      </c>
      <c r="C9" s="56">
        <v>1000</v>
      </c>
      <c r="D9" s="56" t="s">
        <v>236</v>
      </c>
      <c r="E9" s="56" t="s">
        <v>260</v>
      </c>
      <c r="F9" s="56">
        <v>1071</v>
      </c>
      <c r="G9" s="56" t="s">
        <v>216</v>
      </c>
      <c r="H9" s="56" t="s">
        <v>237</v>
      </c>
      <c r="I9" s="71" t="s">
        <v>307</v>
      </c>
      <c r="J9" s="70" t="s">
        <v>238</v>
      </c>
    </row>
    <row r="10" spans="1:10" ht="15.6" x14ac:dyDescent="0.3">
      <c r="A10" s="56">
        <v>152865</v>
      </c>
      <c r="B10" s="56" t="s">
        <v>267</v>
      </c>
      <c r="C10" s="56">
        <v>1000</v>
      </c>
      <c r="D10" s="56" t="s">
        <v>239</v>
      </c>
      <c r="E10" s="56" t="s">
        <v>261</v>
      </c>
      <c r="F10" s="56">
        <v>1043</v>
      </c>
      <c r="G10" s="56" t="s">
        <v>216</v>
      </c>
      <c r="H10" s="56" t="s">
        <v>240</v>
      </c>
      <c r="I10" s="71" t="s">
        <v>313</v>
      </c>
      <c r="J10" s="70" t="s">
        <v>241</v>
      </c>
    </row>
    <row r="11" spans="1:10" ht="15.6" x14ac:dyDescent="0.3">
      <c r="A11" s="56">
        <v>152864</v>
      </c>
      <c r="B11" s="56" t="s">
        <v>267</v>
      </c>
      <c r="C11" s="56">
        <v>1000</v>
      </c>
      <c r="D11" s="56" t="s">
        <v>242</v>
      </c>
      <c r="E11" s="56" t="s">
        <v>262</v>
      </c>
      <c r="F11" s="55">
        <v>2810</v>
      </c>
      <c r="G11" s="56" t="s">
        <v>216</v>
      </c>
      <c r="H11" s="56" t="s">
        <v>243</v>
      </c>
      <c r="I11" s="71" t="s">
        <v>315</v>
      </c>
      <c r="J11" s="70" t="s">
        <v>244</v>
      </c>
    </row>
    <row r="12" spans="1:10" ht="15.6" x14ac:dyDescent="0.3">
      <c r="A12" s="56">
        <v>152856</v>
      </c>
      <c r="B12" s="56" t="s">
        <v>267</v>
      </c>
      <c r="C12" s="56">
        <v>1000</v>
      </c>
      <c r="D12" s="56" t="s">
        <v>263</v>
      </c>
      <c r="E12" s="56" t="s">
        <v>264</v>
      </c>
      <c r="F12" s="55">
        <v>2822</v>
      </c>
      <c r="G12" s="56" t="s">
        <v>216</v>
      </c>
      <c r="H12" s="56" t="s">
        <v>245</v>
      </c>
      <c r="I12" s="71" t="s">
        <v>312</v>
      </c>
      <c r="J12" s="70" t="s">
        <v>246</v>
      </c>
    </row>
    <row r="13" spans="1:10" ht="15.6" x14ac:dyDescent="0.3">
      <c r="A13" s="56">
        <v>152866</v>
      </c>
      <c r="B13" s="56" t="s">
        <v>267</v>
      </c>
      <c r="C13" s="56">
        <v>1000</v>
      </c>
      <c r="D13" s="56" t="s">
        <v>1</v>
      </c>
      <c r="E13" s="56" t="s">
        <v>265</v>
      </c>
      <c r="F13" s="56">
        <v>1058</v>
      </c>
      <c r="G13" s="56" t="s">
        <v>216</v>
      </c>
      <c r="H13" s="56" t="s">
        <v>247</v>
      </c>
      <c r="I13" s="71" t="s">
        <v>316</v>
      </c>
      <c r="J13" s="70" t="s">
        <v>248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 Prototype</vt:lpstr>
      <vt:lpstr>Project Details</vt:lpstr>
      <vt:lpstr>MODBUS ADDRESS</vt:lpstr>
      <vt:lpstr>Project 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astejada</dc:creator>
  <cp:lastModifiedBy>Song, Weifeng X. -ND</cp:lastModifiedBy>
  <dcterms:created xsi:type="dcterms:W3CDTF">2018-02-10T22:05:42Z</dcterms:created>
  <dcterms:modified xsi:type="dcterms:W3CDTF">2018-05-14T23:26:31Z</dcterms:modified>
</cp:coreProperties>
</file>