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WEIFS001\Downloads\"/>
    </mc:Choice>
  </mc:AlternateContent>
  <bookViews>
    <workbookView xWindow="0" yWindow="0" windowWidth="30720" windowHeight="13716" activeTab="3"/>
  </bookViews>
  <sheets>
    <sheet name="Dashboard Prototype" sheetId="1" r:id="rId1"/>
    <sheet name="Project Details" sheetId="2" r:id="rId2"/>
    <sheet name="MODBUS ADDRESS" sheetId="3" r:id="rId3"/>
    <sheet name="Project Info" sheetId="6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3" i="1" l="1"/>
  <c r="B5" i="2"/>
  <c r="B4" i="2"/>
  <c r="B3" i="2"/>
  <c r="B2" i="2"/>
  <c r="A17" i="3" l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</calcChain>
</file>

<file path=xl/comments1.xml><?xml version="1.0" encoding="utf-8"?>
<comments xmlns="http://schemas.openxmlformats.org/spreadsheetml/2006/main">
  <authors>
    <author>astejada</author>
  </authors>
  <commentList>
    <comment ref="A46" authorId="0" shapeId="0">
      <text>
        <r>
          <rPr>
            <b/>
            <sz val="9"/>
            <color indexed="81"/>
            <rFont val="Tahoma"/>
            <family val="2"/>
          </rPr>
          <t>astejada:</t>
        </r>
        <r>
          <rPr>
            <sz val="9"/>
            <color indexed="81"/>
            <rFont val="Tahoma"/>
            <family val="2"/>
          </rPr>
          <t xml:space="preserve">
Start Time is when the time when the Modbus becomes 1</t>
        </r>
      </text>
    </comment>
    <comment ref="B46" authorId="0" shapeId="0">
      <text>
        <r>
          <rPr>
            <b/>
            <sz val="9"/>
            <color indexed="81"/>
            <rFont val="Tahoma"/>
            <family val="2"/>
          </rPr>
          <t>astejada:</t>
        </r>
        <r>
          <rPr>
            <sz val="9"/>
            <color indexed="81"/>
            <rFont val="Tahoma"/>
            <family val="2"/>
          </rPr>
          <t xml:space="preserve">
End Time is when the time when the Modbus becomes 1</t>
        </r>
      </text>
    </comment>
    <comment ref="C46" authorId="0" shapeId="0">
      <text>
        <r>
          <rPr>
            <b/>
            <sz val="9"/>
            <color indexed="81"/>
            <rFont val="Tahoma"/>
            <family val="2"/>
          </rPr>
          <t>astejada:</t>
        </r>
        <r>
          <rPr>
            <sz val="9"/>
            <color indexed="81"/>
            <rFont val="Tahoma"/>
            <family val="2"/>
          </rPr>
          <t xml:space="preserve">
Insert Alarm Description from RTAC Alarms Tab</t>
        </r>
      </text>
    </comment>
  </commentList>
</comments>
</file>

<file path=xl/comments2.xml><?xml version="1.0" encoding="utf-8"?>
<comments xmlns="http://schemas.openxmlformats.org/spreadsheetml/2006/main">
  <authors>
    <author>astejada</author>
  </authors>
  <commentList>
    <comment ref="I2" authorId="0" shapeId="0">
      <text>
        <r>
          <rPr>
            <b/>
            <sz val="9"/>
            <color indexed="81"/>
            <rFont val="Tahoma"/>
            <charset val="1"/>
          </rPr>
          <t>astejada:</t>
        </r>
        <r>
          <rPr>
            <sz val="9"/>
            <color indexed="81"/>
            <rFont val="Tahoma"/>
            <charset val="1"/>
          </rPr>
          <t xml:space="preserve">
Still not Active
</t>
        </r>
      </text>
    </comment>
  </commentList>
</comments>
</file>

<file path=xl/sharedStrings.xml><?xml version="1.0" encoding="utf-8"?>
<sst xmlns="http://schemas.openxmlformats.org/spreadsheetml/2006/main" count="464" uniqueCount="313">
  <si>
    <t>Project</t>
  </si>
  <si>
    <t>Whitby</t>
  </si>
  <si>
    <t>Generator Status</t>
  </si>
  <si>
    <t>Genset_Status</t>
  </si>
  <si>
    <t>Tag Name</t>
  </si>
  <si>
    <t>Modbus</t>
  </si>
  <si>
    <t>Total_Gen_Power</t>
  </si>
  <si>
    <t>Generator Power
kW</t>
  </si>
  <si>
    <t>Store Load
kW</t>
  </si>
  <si>
    <t>Total_mains_pow</t>
  </si>
  <si>
    <t>Output Tytpe</t>
  </si>
  <si>
    <t>1 = CLOSED (GREEN LIGHT WITH CLOSE)</t>
  </si>
  <si>
    <t>0= OPEN</t>
  </si>
  <si>
    <t>20535 (Int)</t>
  </si>
  <si>
    <t>20532 (Word)</t>
  </si>
  <si>
    <t>21026 (Word)</t>
  </si>
  <si>
    <t>SEL_Com_Status</t>
  </si>
  <si>
    <t>20842 (Word)</t>
  </si>
  <si>
    <t>EZ_Com_Status</t>
  </si>
  <si>
    <t>20840 (Word)</t>
  </si>
  <si>
    <t>ACMG_Com_Status</t>
  </si>
  <si>
    <t>20844 (Word)</t>
  </si>
  <si>
    <t>EMCP_Status</t>
  </si>
  <si>
    <t>20895 (Word)</t>
  </si>
  <si>
    <t>Generator Breaker
Status</t>
  </si>
  <si>
    <t>Utility Breaker Status</t>
  </si>
  <si>
    <t>Parallel</t>
  </si>
  <si>
    <t>Remote Start</t>
  </si>
  <si>
    <t>1 = GREEN LIGHT
0 = RED LIGHT</t>
  </si>
  <si>
    <t>Generator Running in Parallel</t>
  </si>
  <si>
    <t>Utility Allow Connect</t>
  </si>
  <si>
    <t>Utility Block Connect</t>
  </si>
  <si>
    <t>Utility Connect Permission</t>
  </si>
  <si>
    <t>RTAC_Allow</t>
  </si>
  <si>
    <t>RTAC_Block</t>
  </si>
  <si>
    <t>Remote Start Initiated</t>
  </si>
  <si>
    <t>Emergency Start Initiated</t>
  </si>
  <si>
    <t>RTAC_TRIP</t>
  </si>
  <si>
    <t>Utility Trip Disconnect
Command</t>
  </si>
  <si>
    <t>RTAC_Perm_Stat</t>
  </si>
  <si>
    <t>Emergency_Mode</t>
  </si>
  <si>
    <t>Generator Alarm</t>
  </si>
  <si>
    <t>Project Name</t>
  </si>
  <si>
    <t>Description</t>
  </si>
  <si>
    <t>Utility Main</t>
  </si>
  <si>
    <t>Generator</t>
  </si>
  <si>
    <t>Total Power, kW</t>
  </si>
  <si>
    <t>Start Time</t>
  </si>
  <si>
    <t>End Time</t>
  </si>
  <si>
    <t>Descripton</t>
  </si>
  <si>
    <t>Communication Devices Status</t>
  </si>
  <si>
    <t>0=GREEN</t>
  </si>
  <si>
    <t>1=RED</t>
  </si>
  <si>
    <t>Power Factor</t>
  </si>
  <si>
    <t>Power Factor, pF</t>
  </si>
  <si>
    <t>Average Voltage, V</t>
  </si>
  <si>
    <t>Average Current, A</t>
  </si>
  <si>
    <t>UREA Level</t>
  </si>
  <si>
    <t>Note:UREA LEVEL; There's an API script that we run every day that we can run in the server and get the value.</t>
  </si>
  <si>
    <t>Modbus Address</t>
  </si>
  <si>
    <t>Float</t>
  </si>
  <si>
    <t>S_Gen_real_enrg</t>
  </si>
  <si>
    <t>Gen. real energy</t>
  </si>
  <si>
    <t xml:space="preserve">Alternative is modbus 20680 *** /  Maybe good to put get this data as well.  </t>
  </si>
  <si>
    <t>EZ_G_13</t>
  </si>
  <si>
    <t>The genset runs mains parallel</t>
  </si>
  <si>
    <t>Bool</t>
  </si>
  <si>
    <t>Dig_Input_0</t>
  </si>
  <si>
    <t>Utility breaker status</t>
  </si>
  <si>
    <t>Dig_Input_1</t>
  </si>
  <si>
    <t>Gen breaker status</t>
  </si>
  <si>
    <t>RTAC_Trip</t>
  </si>
  <si>
    <t>Trip command</t>
  </si>
  <si>
    <t>Block Command</t>
  </si>
  <si>
    <t>Permission Status</t>
  </si>
  <si>
    <t>NEW***</t>
  </si>
  <si>
    <t>Allow Connection Permit</t>
  </si>
  <si>
    <t>M_Start_Inhibit</t>
  </si>
  <si>
    <t>RTAC ALARMS</t>
  </si>
  <si>
    <t>SEL_D_1</t>
  </si>
  <si>
    <t>50 PHASE</t>
  </si>
  <si>
    <t>SEL_D_2</t>
  </si>
  <si>
    <t>50 GROUND</t>
  </si>
  <si>
    <t>SEL_D_3</t>
  </si>
  <si>
    <t>SEL LO TRIP: 50 NEGSEQ</t>
  </si>
  <si>
    <t>SEL_D_4</t>
  </si>
  <si>
    <t>SEL_D_5</t>
  </si>
  <si>
    <t>SEL_D_6</t>
  </si>
  <si>
    <t>SEL_D_7</t>
  </si>
  <si>
    <t>SEL_D_8</t>
  </si>
  <si>
    <t>SEL_D_9</t>
  </si>
  <si>
    <t>SEL_D_10</t>
  </si>
  <si>
    <t>SEL_D_11</t>
  </si>
  <si>
    <t>SEL_D_12</t>
  </si>
  <si>
    <t>SEL_D_13</t>
  </si>
  <si>
    <t>SEL_D_14</t>
  </si>
  <si>
    <t>SEL_D_15</t>
  </si>
  <si>
    <t>SEL_D_16</t>
  </si>
  <si>
    <t>SEL_DD_1</t>
  </si>
  <si>
    <t>SEL_DD_2</t>
  </si>
  <si>
    <t>SEL_DD_3</t>
  </si>
  <si>
    <t>SEL_DD_4</t>
  </si>
  <si>
    <t>SEL_DD_5</t>
  </si>
  <si>
    <t>SEL_DD_6</t>
  </si>
  <si>
    <t>SEL_DD_7</t>
  </si>
  <si>
    <t>SEL_DD_8</t>
  </si>
  <si>
    <t>SEL_DD_9</t>
  </si>
  <si>
    <t>SEL_DD_10</t>
  </si>
  <si>
    <t>SEL_DD_11</t>
  </si>
  <si>
    <t>SEL_DD_12</t>
  </si>
  <si>
    <t>SEL_DD_13</t>
  </si>
  <si>
    <t>SEL_DD_14</t>
  </si>
  <si>
    <t>SEL_DD_15</t>
  </si>
  <si>
    <t>SEL_DD_16</t>
  </si>
  <si>
    <t>SEL_DDD_1</t>
  </si>
  <si>
    <t>SEL_DDD_2</t>
  </si>
  <si>
    <t>SEL_DDD_3</t>
  </si>
  <si>
    <t>SEL_DDD_4</t>
  </si>
  <si>
    <t>SEL_DDD_5</t>
  </si>
  <si>
    <t>SEL_DDD_6</t>
  </si>
  <si>
    <t>SEL_DDD_7</t>
  </si>
  <si>
    <t>SEL_DDD_8</t>
  </si>
  <si>
    <t>SEL_DDD_9</t>
  </si>
  <si>
    <t>SEL_DDD_10</t>
  </si>
  <si>
    <t>SEL_DDD_11</t>
  </si>
  <si>
    <t>SEL_DDD_12</t>
  </si>
  <si>
    <t>SEL_DDD_13</t>
  </si>
  <si>
    <t>SEL_DDD_14</t>
  </si>
  <si>
    <t>SEL_DDD_15</t>
  </si>
  <si>
    <t>SEL_DDD_16</t>
  </si>
  <si>
    <t>SEL_D4_1</t>
  </si>
  <si>
    <t>SEL_D4_2</t>
  </si>
  <si>
    <t>SEL_D4_3</t>
  </si>
  <si>
    <t>SEL_D4_4</t>
  </si>
  <si>
    <t>SEL TRIP HI: UNDERVOLT 27P</t>
  </si>
  <si>
    <t>VOLTS/HERTZ</t>
  </si>
  <si>
    <t>M_Gen_real_enrg</t>
  </si>
  <si>
    <t>Remote_Start</t>
  </si>
  <si>
    <t>M_Av_Main_Curnt</t>
  </si>
  <si>
    <t>M_Av_Gen_Crnt</t>
  </si>
  <si>
    <t>M_Av_Gen_DeltaV</t>
  </si>
  <si>
    <t>M_Gen_Power_fac</t>
  </si>
  <si>
    <t>Kilo-Watt</t>
  </si>
  <si>
    <t>Amps (Current)</t>
  </si>
  <si>
    <t>Volts</t>
  </si>
  <si>
    <t>SEL LO TRIP: 51 PHASE</t>
  </si>
  <si>
    <t>SEL LO TRIP: 51 GROUND</t>
  </si>
  <si>
    <t>SEL LO TRIP:51 NEGSEQ</t>
  </si>
  <si>
    <t>SEL LO TRIP: NEUTRAL 50</t>
  </si>
  <si>
    <t>SEL LO TRIP: NEUTRAL 51</t>
  </si>
  <si>
    <t>SEL LO TRIP: 67 PHASE</t>
  </si>
  <si>
    <t>SEL LO TRIP: 67 GROUND</t>
  </si>
  <si>
    <t>SEL LO TRIP: 67 NEGSEQ</t>
  </si>
  <si>
    <t>SEL LO TRIP: 46 NEGSEQ</t>
  </si>
  <si>
    <t>SEL LO TRIP: 49T THERMAL</t>
  </si>
  <si>
    <t>SEL LO TRIP: GND DIFF 87N</t>
  </si>
  <si>
    <t>SEL LO TRIP: RESTR DIFF 87R</t>
  </si>
  <si>
    <t>SEL LO TRIP: UNRSTR DIFF 87U</t>
  </si>
  <si>
    <t>SEL TRIP HI: OVERVOLT 59P</t>
  </si>
  <si>
    <t>RESERVED</t>
  </si>
  <si>
    <t>SEL TRIP HI: POWER ELEMENTS</t>
  </si>
  <si>
    <t>SEL TRIP HI: FREQUENCY 81</t>
  </si>
  <si>
    <t>SEL TRIP HI: VOLTS/HERTZ</t>
  </si>
  <si>
    <t>SEL TRIP HI: RESTRCTD EARTH</t>
  </si>
  <si>
    <t>SEL TRIP HI: RTD TRIP</t>
  </si>
  <si>
    <t>SEL TRIP HI: BREAKER FAIL</t>
  </si>
  <si>
    <t>SEL TRIP HI: REMOTE TRIP</t>
  </si>
  <si>
    <t>BACKUP</t>
  </si>
  <si>
    <t>SEL TRIP HI: 40 FLD LOSS</t>
  </si>
  <si>
    <t>SEL TRIP HI: 64G/64F GND</t>
  </si>
  <si>
    <t>SEL TRIP HI: INADVERTENT ENRG</t>
  </si>
  <si>
    <t>SEL TRIP HI: OUT OF STEP</t>
  </si>
  <si>
    <t>SEL TRIP HI: TRIP</t>
  </si>
  <si>
    <t>SEL WARNING LO: BREAKER MONITOR</t>
  </si>
  <si>
    <t>SEL WARNING LO: DEMAND ALARM</t>
  </si>
  <si>
    <t>SEL WARNING LO: RTD FAULT</t>
  </si>
  <si>
    <t>CONFIG FAULT</t>
  </si>
  <si>
    <t>COMM FAULT</t>
  </si>
  <si>
    <t>COMM IDLE</t>
  </si>
  <si>
    <t>COMM LOSS</t>
  </si>
  <si>
    <t>SEL WARNING LO: DIFF ALARM 87A</t>
  </si>
  <si>
    <t>SEL WARNING LO: 5TH HARMONIC</t>
  </si>
  <si>
    <t>SEL WARNING LO: RTD ALARM</t>
  </si>
  <si>
    <t>SEL WARNING LO: LOSS OF POTENTIAL</t>
  </si>
  <si>
    <t>SEL WARNING LO: AI HI/LO ALARM</t>
  </si>
  <si>
    <t>SEL WARNING LO: 49A THERMAL ALARM</t>
  </si>
  <si>
    <t>SEL WARNING LO: HALARM</t>
  </si>
  <si>
    <t>SEL WARNING LO: SALARM</t>
  </si>
  <si>
    <t>SEL WARNING LO: WARNING</t>
  </si>
  <si>
    <t>SEL WARNING HI: UNDERVOLT 27P</t>
  </si>
  <si>
    <t>SEL WARNING HI: OVERVOLT 59P</t>
  </si>
  <si>
    <t>SEL WARNING HI: 46 NEGSEQ</t>
  </si>
  <si>
    <t>Hours till Next Maintenance</t>
  </si>
  <si>
    <t>N/A</t>
  </si>
  <si>
    <t xml:space="preserve">Modbus </t>
  </si>
  <si>
    <t>Word</t>
  </si>
  <si>
    <t>Project Address</t>
  </si>
  <si>
    <t>Project Size</t>
  </si>
  <si>
    <t>-</t>
  </si>
  <si>
    <t>Only for generator/This will just add the daily kWh production.  GCS to provide the baseline value</t>
  </si>
  <si>
    <t>Can we make the alarm Section to look like this below?  With sliders?</t>
  </si>
  <si>
    <t>Site Status</t>
  </si>
  <si>
    <t>Main Breaker Status</t>
  </si>
  <si>
    <t>RTAC Status</t>
  </si>
  <si>
    <t>Generator Breaker Status</t>
  </si>
  <si>
    <t>Emergency Mode Initiated</t>
  </si>
  <si>
    <t>Urea Level</t>
  </si>
  <si>
    <t>Project Alarm</t>
  </si>
  <si>
    <t>Last Run's Real Energy, kWh</t>
  </si>
  <si>
    <t>Yesterday's Real Energy, kWh</t>
  </si>
  <si>
    <t>Month-To-Date Real Energy, kWh</t>
  </si>
  <si>
    <t>Total Real Energy, kWh</t>
  </si>
  <si>
    <t>Change this MODBUS TO 20523/ OLD WAS 20694</t>
  </si>
  <si>
    <t>This is taken from the Easygen Tag</t>
  </si>
  <si>
    <t>Tag Taken from RTAC</t>
  </si>
  <si>
    <t>Primary Modem State</t>
  </si>
  <si>
    <t>Byte</t>
  </si>
  <si>
    <t>COM4_ModemState</t>
  </si>
  <si>
    <t>Project Number</t>
  </si>
  <si>
    <t>Store Number</t>
  </si>
  <si>
    <t>Operation Mode</t>
  </si>
  <si>
    <t>Aurora</t>
  </si>
  <si>
    <t>Closed Transition</t>
  </si>
  <si>
    <t>174.90.154.17</t>
  </si>
  <si>
    <t>74.198.113.4</t>
  </si>
  <si>
    <t>Richmond Hill</t>
  </si>
  <si>
    <t>174.90.154.18</t>
  </si>
  <si>
    <t>74.198.113.0</t>
  </si>
  <si>
    <t>Markham</t>
  </si>
  <si>
    <t>174.90.154.15</t>
  </si>
  <si>
    <t>74.198.113.5</t>
  </si>
  <si>
    <t>Newmarket</t>
  </si>
  <si>
    <t>174.90.154.6</t>
  </si>
  <si>
    <t>74.198.113.7</t>
  </si>
  <si>
    <t>Glen Erin</t>
  </si>
  <si>
    <t>174.90.154.7</t>
  </si>
  <si>
    <t>74.198.113.8</t>
  </si>
  <si>
    <t>174.90.154.8</t>
  </si>
  <si>
    <t>74.198.112.253</t>
  </si>
  <si>
    <t>North Oakville</t>
  </si>
  <si>
    <t>174.90.154.14</t>
  </si>
  <si>
    <t>74.198.113.1</t>
  </si>
  <si>
    <t>South Orleans</t>
  </si>
  <si>
    <t>174.90.154.61</t>
  </si>
  <si>
    <t>74.198.112.251</t>
  </si>
  <si>
    <t>Oshawa</t>
  </si>
  <si>
    <t>174.90.154.60</t>
  </si>
  <si>
    <t>74.198.113.2</t>
  </si>
  <si>
    <t>Milton</t>
  </si>
  <si>
    <t>174.90.154.62</t>
  </si>
  <si>
    <t>74.198.113.6</t>
  </si>
  <si>
    <t>174.90.154.59</t>
  </si>
  <si>
    <t>74.198.112.252</t>
  </si>
  <si>
    <t>174.90.154.63</t>
  </si>
  <si>
    <t>74.198.112.254</t>
  </si>
  <si>
    <t>Paralleling</t>
  </si>
  <si>
    <t>Backup IP</t>
  </si>
  <si>
    <t>Address</t>
  </si>
  <si>
    <t>Site Name</t>
  </si>
  <si>
    <t>15900 Bayview Ave</t>
  </si>
  <si>
    <t>301 Hightech Rd</t>
  </si>
  <si>
    <t>200 Bullock Ave</t>
  </si>
  <si>
    <t>18120 Yonge St</t>
  </si>
  <si>
    <t>5010 Glen Erin Dr</t>
  </si>
  <si>
    <t>Winston Churchill</t>
  </si>
  <si>
    <t>3050 Argentia Rd</t>
  </si>
  <si>
    <t>201 Oak Park</t>
  </si>
  <si>
    <t>4270 Innes Rd</t>
  </si>
  <si>
    <t>1385 Harmony Rd</t>
  </si>
  <si>
    <t>820 Main St</t>
  </si>
  <si>
    <t>Kitchener</t>
  </si>
  <si>
    <t>875 Highland Rd</t>
  </si>
  <si>
    <t>200 Taunton Rd W</t>
  </si>
  <si>
    <t>Fund Name</t>
  </si>
  <si>
    <t>TPG</t>
  </si>
  <si>
    <t>Project Size, kW</t>
  </si>
  <si>
    <t>*If MODBUS ADDRESSES 20613 to 20664 = 1 then Gen Alarm Status = 1 else Gen Alarm Status = 0;
0= Green Light
1 = Red Light
if Operation Mode in "Project Name Sheet" is "Closed Transition"just show the "Not Applicable Button"</t>
  </si>
  <si>
    <t>Generator Breaker (52U) Status</t>
  </si>
  <si>
    <t>Main Breaker
(52G) Status</t>
  </si>
  <si>
    <t>Generator Run 
Status</t>
  </si>
  <si>
    <t>Start Inhibit
Status</t>
  </si>
  <si>
    <t>86G Lockout</t>
  </si>
  <si>
    <t>86U Lockout</t>
  </si>
  <si>
    <t>Operation Mode: Parallel</t>
  </si>
  <si>
    <t>if Operation Mode is "Closed Transition", just show "N/A" icon</t>
  </si>
  <si>
    <t>M_86GLo_Tr</t>
  </si>
  <si>
    <t>M_86MLo_Tr</t>
  </si>
  <si>
    <t>86G Lock Out Trip</t>
  </si>
  <si>
    <t>86U Lock Out Trip</t>
  </si>
  <si>
    <t>86U or 86M are the same.  Sometimes they use U for Utility or M for Main.  These are the same breaker</t>
  </si>
  <si>
    <t>Int</t>
  </si>
  <si>
    <t>Generator Power (kW)</t>
  </si>
  <si>
    <t>Store Load (kW)</t>
  </si>
  <si>
    <t>Comments</t>
  </si>
  <si>
    <t>Generator Run Status</t>
  </si>
  <si>
    <t>Bell SIM Signal_Strength</t>
  </si>
  <si>
    <t>Bell SIM IPAdress</t>
  </si>
  <si>
    <t xml:space="preserve">Bool </t>
  </si>
  <si>
    <t>M_Start_Auto</t>
  </si>
  <si>
    <t>M_Total_Main_po</t>
  </si>
  <si>
    <t>M_Av_Main_Del_V</t>
  </si>
  <si>
    <t>M_Main_power_pf</t>
  </si>
  <si>
    <t>Primary Modem Status (BELL SIM GSM)</t>
  </si>
  <si>
    <t xml:space="preserve">Hrs_until_maint </t>
  </si>
  <si>
    <t>Hours until next maintenance</t>
  </si>
  <si>
    <t>Gen_Hrs</t>
  </si>
  <si>
    <t>Gen. hours of operation * * * Scale Req * …</t>
  </si>
  <si>
    <t xml:space="preserve">Signal_Strength </t>
  </si>
  <si>
    <t xml:space="preserve">COM4_IPAddress </t>
  </si>
  <si>
    <t>DWord</t>
  </si>
  <si>
    <t>Bell SIM Modem State</t>
  </si>
  <si>
    <t>Data Type</t>
  </si>
  <si>
    <t>Primary IP (Bell)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</si>
</sst>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1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6" fillId="0" borderId="0"/>
  </cellStyleXfs>
  <cellXfs count="8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8" xfId="0" applyBorder="1" applyAlignment="1">
      <alignment vertical="center"/>
    </xf>
    <xf numFmtId="0" fontId="0" fillId="0" borderId="0" xfId="0" applyBorder="1"/>
    <xf numFmtId="0" fontId="0" fillId="0" borderId="14" xfId="0" applyBorder="1"/>
    <xf numFmtId="0" fontId="0" fillId="0" borderId="16" xfId="0" applyBorder="1"/>
    <xf numFmtId="0" fontId="0" fillId="0" borderId="18" xfId="0" applyBorder="1"/>
    <xf numFmtId="0" fontId="0" fillId="0" borderId="19" xfId="0" applyBorder="1" applyAlignment="1">
      <alignment textRotation="45"/>
    </xf>
    <xf numFmtId="0" fontId="0" fillId="0" borderId="19" xfId="0" applyBorder="1"/>
    <xf numFmtId="0" fontId="0" fillId="0" borderId="19" xfId="0" applyBorder="1" applyAlignment="1">
      <alignment textRotation="45" wrapText="1"/>
    </xf>
    <xf numFmtId="0" fontId="0" fillId="0" borderId="20" xfId="0" applyBorder="1" applyAlignment="1">
      <alignment textRotation="45" wrapText="1"/>
    </xf>
    <xf numFmtId="0" fontId="0" fillId="0" borderId="19" xfId="0" applyBorder="1" applyAlignment="1">
      <alignment wrapText="1"/>
    </xf>
    <xf numFmtId="0" fontId="0" fillId="0" borderId="20" xfId="0" applyBorder="1" applyAlignment="1">
      <alignment wrapText="1"/>
    </xf>
    <xf numFmtId="0" fontId="1" fillId="0" borderId="5" xfId="0" applyFont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17" xfId="0" applyBorder="1"/>
    <xf numFmtId="0" fontId="0" fillId="0" borderId="18" xfId="0" applyBorder="1" applyAlignment="1">
      <alignment horizontal="center"/>
    </xf>
    <xf numFmtId="0" fontId="0" fillId="0" borderId="13" xfId="0" applyBorder="1" applyAlignment="1">
      <alignment horizontal="left" indent="1"/>
    </xf>
    <xf numFmtId="0" fontId="0" fillId="0" borderId="15" xfId="0" applyBorder="1" applyAlignment="1">
      <alignment horizontal="left" indent="1"/>
    </xf>
    <xf numFmtId="0" fontId="0" fillId="0" borderId="11" xfId="0" applyBorder="1"/>
    <xf numFmtId="0" fontId="0" fillId="0" borderId="22" xfId="0" applyBorder="1"/>
    <xf numFmtId="0" fontId="0" fillId="0" borderId="23" xfId="0" applyBorder="1"/>
    <xf numFmtId="0" fontId="0" fillId="0" borderId="10" xfId="0" applyBorder="1" applyAlignment="1">
      <alignment horizontal="center"/>
    </xf>
    <xf numFmtId="0" fontId="0" fillId="0" borderId="22" xfId="0" applyBorder="1" applyAlignment="1">
      <alignment horizontal="left" indent="1"/>
    </xf>
    <xf numFmtId="0" fontId="0" fillId="0" borderId="23" xfId="0" applyBorder="1" applyAlignment="1">
      <alignment horizontal="left" indent="1"/>
    </xf>
    <xf numFmtId="0" fontId="0" fillId="0" borderId="0" xfId="0" applyAlignment="1">
      <alignment textRotation="90"/>
    </xf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wrapText="1"/>
    </xf>
    <xf numFmtId="9" fontId="0" fillId="0" borderId="4" xfId="1" applyFont="1" applyBorder="1" applyAlignment="1">
      <alignment horizontal="center" vertical="center"/>
    </xf>
    <xf numFmtId="0" fontId="0" fillId="2" borderId="0" xfId="0" applyFill="1" applyAlignment="1">
      <alignment horizontal="left"/>
    </xf>
    <xf numFmtId="0" fontId="0" fillId="2" borderId="0" xfId="0" applyFill="1"/>
    <xf numFmtId="0" fontId="3" fillId="0" borderId="0" xfId="0" applyFont="1" applyAlignment="1">
      <alignment horizontal="left"/>
    </xf>
    <xf numFmtId="0" fontId="3" fillId="0" borderId="0" xfId="0" applyFont="1" applyFill="1" applyAlignment="1">
      <alignment horizontal="left"/>
    </xf>
    <xf numFmtId="0" fontId="0" fillId="0" borderId="0" xfId="0" applyFill="1"/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Border="1" applyAlignment="1">
      <alignment horizontal="left" indent="1"/>
    </xf>
    <xf numFmtId="0" fontId="0" fillId="0" borderId="15" xfId="0" applyBorder="1" applyAlignment="1">
      <alignment horizontal="center"/>
    </xf>
    <xf numFmtId="0" fontId="0" fillId="4" borderId="13" xfId="0" applyFill="1" applyBorder="1" applyAlignment="1">
      <alignment horizontal="left" indent="1"/>
    </xf>
    <xf numFmtId="0" fontId="0" fillId="4" borderId="13" xfId="0" applyFill="1" applyBorder="1"/>
    <xf numFmtId="0" fontId="0" fillId="4" borderId="22" xfId="0" applyFill="1" applyBorder="1"/>
    <xf numFmtId="0" fontId="0" fillId="0" borderId="13" xfId="0" applyBorder="1" applyAlignment="1">
      <alignment horizontal="center"/>
    </xf>
    <xf numFmtId="0" fontId="0" fillId="0" borderId="21" xfId="0" applyBorder="1" applyAlignment="1">
      <alignment wrapText="1"/>
    </xf>
    <xf numFmtId="0" fontId="0" fillId="0" borderId="22" xfId="0" applyBorder="1" applyAlignment="1">
      <alignment wrapText="1"/>
    </xf>
    <xf numFmtId="0" fontId="0" fillId="0" borderId="21" xfId="0" applyBorder="1"/>
    <xf numFmtId="9" fontId="0" fillId="0" borderId="22" xfId="0" applyNumberFormat="1" applyBorder="1"/>
    <xf numFmtId="0" fontId="3" fillId="5" borderId="0" xfId="0" applyFont="1" applyFill="1" applyAlignment="1">
      <alignment horizontal="left"/>
    </xf>
    <xf numFmtId="0" fontId="0" fillId="5" borderId="0" xfId="0" applyFill="1"/>
    <xf numFmtId="0" fontId="0" fillId="5" borderId="19" xfId="0" applyFill="1" applyBorder="1" applyAlignment="1">
      <alignment wrapText="1"/>
    </xf>
    <xf numFmtId="0" fontId="6" fillId="0" borderId="0" xfId="2"/>
    <xf numFmtId="0" fontId="6" fillId="0" borderId="0" xfId="2" applyAlignment="1">
      <alignment wrapText="1"/>
    </xf>
    <xf numFmtId="0" fontId="6" fillId="6" borderId="0" xfId="2" applyFill="1" applyAlignment="1">
      <alignment wrapText="1"/>
    </xf>
    <xf numFmtId="0" fontId="6" fillId="7" borderId="0" xfId="2" applyFill="1" applyAlignment="1">
      <alignment wrapText="1"/>
    </xf>
    <xf numFmtId="0" fontId="0" fillId="0" borderId="0" xfId="0" applyBorder="1" applyAlignment="1">
      <alignment textRotation="45" wrapText="1"/>
    </xf>
    <xf numFmtId="0" fontId="0" fillId="0" borderId="0" xfId="0" applyBorder="1" applyAlignment="1">
      <alignment textRotation="45"/>
    </xf>
    <xf numFmtId="0" fontId="0" fillId="0" borderId="0" xfId="0" applyBorder="1" applyAlignment="1">
      <alignment wrapText="1"/>
    </xf>
    <xf numFmtId="0" fontId="0" fillId="0" borderId="24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9" fillId="0" borderId="0" xfId="0" applyFont="1" applyFill="1" applyAlignment="1">
      <alignment horizontal="left"/>
    </xf>
    <xf numFmtId="0" fontId="9" fillId="0" borderId="0" xfId="0" applyFont="1" applyFill="1"/>
    <xf numFmtId="0" fontId="9" fillId="0" borderId="0" xfId="0" applyFont="1" applyFill="1" applyAlignment="1">
      <alignment wrapText="1"/>
    </xf>
    <xf numFmtId="0" fontId="0" fillId="0" borderId="0" xfId="0" applyFill="1" applyBorder="1"/>
    <xf numFmtId="0" fontId="10" fillId="5" borderId="0" xfId="0" applyFont="1" applyFill="1" applyAlignment="1">
      <alignment horizontal="left"/>
    </xf>
    <xf numFmtId="0" fontId="11" fillId="5" borderId="0" xfId="0" applyFont="1" applyFill="1"/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0" xfId="0" applyFill="1" applyBorder="1" applyAlignment="1">
      <alignment horizontal="center"/>
    </xf>
  </cellXfs>
  <cellStyles count="3">
    <cellStyle name="Normal" xfId="0" builtinId="0"/>
    <cellStyle name="Normal 2" xfId="2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4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390525</xdr:colOff>
      <xdr:row>8</xdr:row>
      <xdr:rowOff>76201</xdr:rowOff>
    </xdr:from>
    <xdr:to>
      <xdr:col>1</xdr:col>
      <xdr:colOff>704850</xdr:colOff>
      <xdr:row>8</xdr:row>
      <xdr:rowOff>374965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4AC562CE-059F-4EFF-B182-69B7AF541E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90675" y="2543176"/>
          <a:ext cx="314325" cy="298764"/>
        </a:xfrm>
        <a:prstGeom prst="rect">
          <a:avLst/>
        </a:prstGeom>
      </xdr:spPr>
    </xdr:pic>
    <xdr:clientData/>
  </xdr:twoCellAnchor>
  <xdr:twoCellAnchor editAs="oneCell">
    <xdr:from>
      <xdr:col>8</xdr:col>
      <xdr:colOff>225240</xdr:colOff>
      <xdr:row>4</xdr:row>
      <xdr:rowOff>638465</xdr:rowOff>
    </xdr:from>
    <xdr:to>
      <xdr:col>8</xdr:col>
      <xdr:colOff>520514</xdr:colOff>
      <xdr:row>4</xdr:row>
      <xdr:rowOff>909133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xmlns="" id="{F9A1B564-5C7A-416F-BBB1-9A15168961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329769" y="2162465"/>
          <a:ext cx="295274" cy="270668"/>
        </a:xfrm>
        <a:prstGeom prst="rect">
          <a:avLst/>
        </a:prstGeom>
      </xdr:spPr>
    </xdr:pic>
    <xdr:clientData/>
  </xdr:twoCellAnchor>
  <xdr:twoCellAnchor editAs="oneCell">
    <xdr:from>
      <xdr:col>9</xdr:col>
      <xdr:colOff>121024</xdr:colOff>
      <xdr:row>4</xdr:row>
      <xdr:rowOff>629287</xdr:rowOff>
    </xdr:from>
    <xdr:to>
      <xdr:col>9</xdr:col>
      <xdr:colOff>397248</xdr:colOff>
      <xdr:row>4</xdr:row>
      <xdr:rowOff>900748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xmlns="" id="{9E6CA384-BDC3-4737-ACBD-9EB3C17354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424583" y="2153287"/>
          <a:ext cx="276224" cy="271461"/>
        </a:xfrm>
        <a:prstGeom prst="rect">
          <a:avLst/>
        </a:prstGeom>
      </xdr:spPr>
    </xdr:pic>
    <xdr:clientData/>
  </xdr:twoCellAnchor>
  <xdr:twoCellAnchor editAs="oneCell">
    <xdr:from>
      <xdr:col>8</xdr:col>
      <xdr:colOff>437029</xdr:colOff>
      <xdr:row>8</xdr:row>
      <xdr:rowOff>28575</xdr:rowOff>
    </xdr:from>
    <xdr:to>
      <xdr:col>8</xdr:col>
      <xdr:colOff>852422</xdr:colOff>
      <xdr:row>8</xdr:row>
      <xdr:rowOff>409352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xmlns="" id="{DCCFBC2C-1406-4AAD-B560-C86139C1D0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275294" y="4970369"/>
          <a:ext cx="415393" cy="380777"/>
        </a:xfrm>
        <a:prstGeom prst="rect">
          <a:avLst/>
        </a:prstGeom>
      </xdr:spPr>
    </xdr:pic>
    <xdr:clientData/>
  </xdr:twoCellAnchor>
  <xdr:twoCellAnchor editAs="oneCell">
    <xdr:from>
      <xdr:col>9</xdr:col>
      <xdr:colOff>371475</xdr:colOff>
      <xdr:row>8</xdr:row>
      <xdr:rowOff>38100</xdr:rowOff>
    </xdr:from>
    <xdr:to>
      <xdr:col>9</xdr:col>
      <xdr:colOff>786868</xdr:colOff>
      <xdr:row>8</xdr:row>
      <xdr:rowOff>418877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xmlns="" id="{5DF3D00E-B10F-4ABF-B42B-D10E88E8E3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72225" y="3457575"/>
          <a:ext cx="415393" cy="380777"/>
        </a:xfrm>
        <a:prstGeom prst="rect">
          <a:avLst/>
        </a:prstGeom>
      </xdr:spPr>
    </xdr:pic>
    <xdr:clientData/>
  </xdr:twoCellAnchor>
  <xdr:twoCellAnchor editAs="oneCell">
    <xdr:from>
      <xdr:col>11</xdr:col>
      <xdr:colOff>228600</xdr:colOff>
      <xdr:row>4</xdr:row>
      <xdr:rowOff>152400</xdr:rowOff>
    </xdr:from>
    <xdr:to>
      <xdr:col>11</xdr:col>
      <xdr:colOff>542925</xdr:colOff>
      <xdr:row>4</xdr:row>
      <xdr:rowOff>451164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xmlns="" id="{42999E88-5F11-4AF4-8169-DE7CE87B41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48750" y="2200275"/>
          <a:ext cx="314325" cy="298764"/>
        </a:xfrm>
        <a:prstGeom prst="rect">
          <a:avLst/>
        </a:prstGeom>
      </xdr:spPr>
    </xdr:pic>
    <xdr:clientData/>
  </xdr:twoCellAnchor>
  <xdr:twoCellAnchor editAs="oneCell">
    <xdr:from>
      <xdr:col>11</xdr:col>
      <xdr:colOff>200025</xdr:colOff>
      <xdr:row>4</xdr:row>
      <xdr:rowOff>576949</xdr:rowOff>
    </xdr:from>
    <xdr:to>
      <xdr:col>11</xdr:col>
      <xdr:colOff>514350</xdr:colOff>
      <xdr:row>4</xdr:row>
      <xdr:rowOff>877827</xdr:rowOff>
    </xdr:to>
    <xdr:pic>
      <xdr:nvPicPr>
        <xdr:cNvPr id="24" name="Picture 23">
          <a:extLst>
            <a:ext uri="{FF2B5EF4-FFF2-40B4-BE49-F238E27FC236}">
              <a16:creationId xmlns:a16="http://schemas.microsoft.com/office/drawing/2014/main" xmlns="" id="{E1B1B9BB-D96D-4AD2-A303-120FDB966B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flipV="1">
          <a:off x="9020175" y="2624824"/>
          <a:ext cx="314325" cy="300878"/>
        </a:xfrm>
        <a:prstGeom prst="rect">
          <a:avLst/>
        </a:prstGeom>
      </xdr:spPr>
    </xdr:pic>
    <xdr:clientData/>
  </xdr:twoCellAnchor>
  <xdr:oneCellAnchor>
    <xdr:from>
      <xdr:col>3</xdr:col>
      <xdr:colOff>390525</xdr:colOff>
      <xdr:row>4</xdr:row>
      <xdr:rowOff>28575</xdr:rowOff>
    </xdr:from>
    <xdr:ext cx="314325" cy="298764"/>
    <xdr:pic>
      <xdr:nvPicPr>
        <xdr:cNvPr id="25" name="Picture 24">
          <a:extLst>
            <a:ext uri="{FF2B5EF4-FFF2-40B4-BE49-F238E27FC236}">
              <a16:creationId xmlns:a16="http://schemas.microsoft.com/office/drawing/2014/main" xmlns="" id="{7DE73B87-4056-44F0-A8A3-42B43FE9F6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90825" y="2076450"/>
          <a:ext cx="314325" cy="298764"/>
        </a:xfrm>
        <a:prstGeom prst="rect">
          <a:avLst/>
        </a:prstGeom>
      </xdr:spPr>
    </xdr:pic>
    <xdr:clientData/>
  </xdr:oneCellAnchor>
  <xdr:oneCellAnchor>
    <xdr:from>
      <xdr:col>3</xdr:col>
      <xdr:colOff>419100</xdr:colOff>
      <xdr:row>4</xdr:row>
      <xdr:rowOff>557899</xdr:rowOff>
    </xdr:from>
    <xdr:ext cx="314325" cy="300878"/>
    <xdr:pic>
      <xdr:nvPicPr>
        <xdr:cNvPr id="26" name="Picture 25">
          <a:extLst>
            <a:ext uri="{FF2B5EF4-FFF2-40B4-BE49-F238E27FC236}">
              <a16:creationId xmlns:a16="http://schemas.microsoft.com/office/drawing/2014/main" xmlns="" id="{C9407F02-1B2B-47CF-ACA9-FDA41D590E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flipV="1">
          <a:off x="2819400" y="2605774"/>
          <a:ext cx="314325" cy="300878"/>
        </a:xfrm>
        <a:prstGeom prst="rect">
          <a:avLst/>
        </a:prstGeom>
      </xdr:spPr>
    </xdr:pic>
    <xdr:clientData/>
  </xdr:oneCellAnchor>
  <xdr:oneCellAnchor>
    <xdr:from>
      <xdr:col>1</xdr:col>
      <xdr:colOff>371475</xdr:colOff>
      <xdr:row>4</xdr:row>
      <xdr:rowOff>57150</xdr:rowOff>
    </xdr:from>
    <xdr:ext cx="314325" cy="298764"/>
    <xdr:pic>
      <xdr:nvPicPr>
        <xdr:cNvPr id="29" name="Picture 28">
          <a:extLst>
            <a:ext uri="{FF2B5EF4-FFF2-40B4-BE49-F238E27FC236}">
              <a16:creationId xmlns:a16="http://schemas.microsoft.com/office/drawing/2014/main" xmlns="" id="{F1435D4E-4C9C-43D5-8ADA-921DEB40B0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71625" y="2105025"/>
          <a:ext cx="314325" cy="298764"/>
        </a:xfrm>
        <a:prstGeom prst="rect">
          <a:avLst/>
        </a:prstGeom>
      </xdr:spPr>
    </xdr:pic>
    <xdr:clientData/>
  </xdr:oneCellAnchor>
  <xdr:oneCellAnchor>
    <xdr:from>
      <xdr:col>1</xdr:col>
      <xdr:colOff>419100</xdr:colOff>
      <xdr:row>4</xdr:row>
      <xdr:rowOff>519799</xdr:rowOff>
    </xdr:from>
    <xdr:ext cx="314325" cy="300878"/>
    <xdr:pic>
      <xdr:nvPicPr>
        <xdr:cNvPr id="30" name="Picture 29">
          <a:extLst>
            <a:ext uri="{FF2B5EF4-FFF2-40B4-BE49-F238E27FC236}">
              <a16:creationId xmlns:a16="http://schemas.microsoft.com/office/drawing/2014/main" xmlns="" id="{77B663C0-8B05-4321-8DFB-FC894FE051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flipV="1">
          <a:off x="1619250" y="2567674"/>
          <a:ext cx="314325" cy="300878"/>
        </a:xfrm>
        <a:prstGeom prst="rect">
          <a:avLst/>
        </a:prstGeom>
      </xdr:spPr>
    </xdr:pic>
    <xdr:clientData/>
  </xdr:oneCellAnchor>
  <xdr:oneCellAnchor>
    <xdr:from>
      <xdr:col>3</xdr:col>
      <xdr:colOff>438150</xdr:colOff>
      <xdr:row>8</xdr:row>
      <xdr:rowOff>104775</xdr:rowOff>
    </xdr:from>
    <xdr:ext cx="314325" cy="298764"/>
    <xdr:pic>
      <xdr:nvPicPr>
        <xdr:cNvPr id="31" name="Picture 30">
          <a:extLst>
            <a:ext uri="{FF2B5EF4-FFF2-40B4-BE49-F238E27FC236}">
              <a16:creationId xmlns:a16="http://schemas.microsoft.com/office/drawing/2014/main" xmlns="" id="{C30D8F87-F3E3-4F3A-8D25-1193BEDFE3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38450" y="4495800"/>
          <a:ext cx="314325" cy="298764"/>
        </a:xfrm>
        <a:prstGeom prst="rect">
          <a:avLst/>
        </a:prstGeom>
      </xdr:spPr>
    </xdr:pic>
    <xdr:clientData/>
  </xdr:oneCellAnchor>
  <xdr:oneCellAnchor>
    <xdr:from>
      <xdr:col>14</xdr:col>
      <xdr:colOff>695325</xdr:colOff>
      <xdr:row>4</xdr:row>
      <xdr:rowOff>66675</xdr:rowOff>
    </xdr:from>
    <xdr:ext cx="314325" cy="298764"/>
    <xdr:pic>
      <xdr:nvPicPr>
        <xdr:cNvPr id="20" name="Picture 19">
          <a:extLst>
            <a:ext uri="{FF2B5EF4-FFF2-40B4-BE49-F238E27FC236}">
              <a16:creationId xmlns:a16="http://schemas.microsoft.com/office/drawing/2014/main" xmlns="" id="{D92EF446-6800-4201-B0E7-7DCE099897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92150" y="2114550"/>
          <a:ext cx="314325" cy="298764"/>
        </a:xfrm>
        <a:prstGeom prst="rect">
          <a:avLst/>
        </a:prstGeom>
      </xdr:spPr>
    </xdr:pic>
    <xdr:clientData/>
  </xdr:oneCellAnchor>
  <xdr:oneCellAnchor>
    <xdr:from>
      <xdr:col>14</xdr:col>
      <xdr:colOff>628650</xdr:colOff>
      <xdr:row>4</xdr:row>
      <xdr:rowOff>538849</xdr:rowOff>
    </xdr:from>
    <xdr:ext cx="314325" cy="300878"/>
    <xdr:pic>
      <xdr:nvPicPr>
        <xdr:cNvPr id="22" name="Picture 21">
          <a:extLst>
            <a:ext uri="{FF2B5EF4-FFF2-40B4-BE49-F238E27FC236}">
              <a16:creationId xmlns:a16="http://schemas.microsoft.com/office/drawing/2014/main" xmlns="" id="{CE67BEC9-76ED-4517-929F-6C7CBE17C9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flipV="1">
          <a:off x="13325475" y="2586724"/>
          <a:ext cx="314325" cy="300878"/>
        </a:xfrm>
        <a:prstGeom prst="rect">
          <a:avLst/>
        </a:prstGeom>
      </xdr:spPr>
    </xdr:pic>
    <xdr:clientData/>
  </xdr:oneCellAnchor>
  <xdr:oneCellAnchor>
    <xdr:from>
      <xdr:col>17</xdr:col>
      <xdr:colOff>695325</xdr:colOff>
      <xdr:row>4</xdr:row>
      <xdr:rowOff>66675</xdr:rowOff>
    </xdr:from>
    <xdr:ext cx="314325" cy="298764"/>
    <xdr:pic>
      <xdr:nvPicPr>
        <xdr:cNvPr id="34" name="Picture 33">
          <a:extLst>
            <a:ext uri="{FF2B5EF4-FFF2-40B4-BE49-F238E27FC236}">
              <a16:creationId xmlns:a16="http://schemas.microsoft.com/office/drawing/2014/main" xmlns="" id="{1549BE3C-2ED0-459B-A85E-0B869E1341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92150" y="2114550"/>
          <a:ext cx="314325" cy="298764"/>
        </a:xfrm>
        <a:prstGeom prst="rect">
          <a:avLst/>
        </a:prstGeom>
      </xdr:spPr>
    </xdr:pic>
    <xdr:clientData/>
  </xdr:oneCellAnchor>
  <xdr:oneCellAnchor>
    <xdr:from>
      <xdr:col>17</xdr:col>
      <xdr:colOff>628650</xdr:colOff>
      <xdr:row>4</xdr:row>
      <xdr:rowOff>538849</xdr:rowOff>
    </xdr:from>
    <xdr:ext cx="314325" cy="300878"/>
    <xdr:pic>
      <xdr:nvPicPr>
        <xdr:cNvPr id="35" name="Picture 34">
          <a:extLst>
            <a:ext uri="{FF2B5EF4-FFF2-40B4-BE49-F238E27FC236}">
              <a16:creationId xmlns:a16="http://schemas.microsoft.com/office/drawing/2014/main" xmlns="" id="{CB1CF315-AB77-4B25-A621-1E3840764B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flipV="1">
          <a:off x="13325475" y="2586724"/>
          <a:ext cx="314325" cy="300878"/>
        </a:xfrm>
        <a:prstGeom prst="rect">
          <a:avLst/>
        </a:prstGeom>
      </xdr:spPr>
    </xdr:pic>
    <xdr:clientData/>
  </xdr:oneCellAnchor>
  <xdr:oneCellAnchor>
    <xdr:from>
      <xdr:col>16</xdr:col>
      <xdr:colOff>695325</xdr:colOff>
      <xdr:row>4</xdr:row>
      <xdr:rowOff>66675</xdr:rowOff>
    </xdr:from>
    <xdr:ext cx="314325" cy="298764"/>
    <xdr:pic>
      <xdr:nvPicPr>
        <xdr:cNvPr id="36" name="Picture 35">
          <a:extLst>
            <a:ext uri="{FF2B5EF4-FFF2-40B4-BE49-F238E27FC236}">
              <a16:creationId xmlns:a16="http://schemas.microsoft.com/office/drawing/2014/main" xmlns="" id="{0444C543-0131-4EE7-AD8B-40A4EC5677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868525" y="2114550"/>
          <a:ext cx="314325" cy="298764"/>
        </a:xfrm>
        <a:prstGeom prst="rect">
          <a:avLst/>
        </a:prstGeom>
      </xdr:spPr>
    </xdr:pic>
    <xdr:clientData/>
  </xdr:oneCellAnchor>
  <xdr:oneCellAnchor>
    <xdr:from>
      <xdr:col>16</xdr:col>
      <xdr:colOff>628650</xdr:colOff>
      <xdr:row>4</xdr:row>
      <xdr:rowOff>538849</xdr:rowOff>
    </xdr:from>
    <xdr:ext cx="314325" cy="300878"/>
    <xdr:pic>
      <xdr:nvPicPr>
        <xdr:cNvPr id="37" name="Picture 36">
          <a:extLst>
            <a:ext uri="{FF2B5EF4-FFF2-40B4-BE49-F238E27FC236}">
              <a16:creationId xmlns:a16="http://schemas.microsoft.com/office/drawing/2014/main" xmlns="" id="{2C937C9A-7C59-4A81-AF82-EC277C61EF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flipV="1">
          <a:off x="14801850" y="2586724"/>
          <a:ext cx="314325" cy="300878"/>
        </a:xfrm>
        <a:prstGeom prst="rect">
          <a:avLst/>
        </a:prstGeom>
      </xdr:spPr>
    </xdr:pic>
    <xdr:clientData/>
  </xdr:oneCellAnchor>
  <xdr:oneCellAnchor>
    <xdr:from>
      <xdr:col>15</xdr:col>
      <xdr:colOff>695325</xdr:colOff>
      <xdr:row>4</xdr:row>
      <xdr:rowOff>66675</xdr:rowOff>
    </xdr:from>
    <xdr:ext cx="314325" cy="298764"/>
    <xdr:pic>
      <xdr:nvPicPr>
        <xdr:cNvPr id="38" name="Picture 37">
          <a:extLst>
            <a:ext uri="{FF2B5EF4-FFF2-40B4-BE49-F238E27FC236}">
              <a16:creationId xmlns:a16="http://schemas.microsoft.com/office/drawing/2014/main" xmlns="" id="{F470BE58-3990-4372-B5BC-1EADEC51D0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868275" y="2114550"/>
          <a:ext cx="314325" cy="298764"/>
        </a:xfrm>
        <a:prstGeom prst="rect">
          <a:avLst/>
        </a:prstGeom>
      </xdr:spPr>
    </xdr:pic>
    <xdr:clientData/>
  </xdr:oneCellAnchor>
  <xdr:oneCellAnchor>
    <xdr:from>
      <xdr:col>15</xdr:col>
      <xdr:colOff>628650</xdr:colOff>
      <xdr:row>4</xdr:row>
      <xdr:rowOff>538849</xdr:rowOff>
    </xdr:from>
    <xdr:ext cx="314325" cy="300878"/>
    <xdr:pic>
      <xdr:nvPicPr>
        <xdr:cNvPr id="39" name="Picture 38">
          <a:extLst>
            <a:ext uri="{FF2B5EF4-FFF2-40B4-BE49-F238E27FC236}">
              <a16:creationId xmlns:a16="http://schemas.microsoft.com/office/drawing/2014/main" xmlns="" id="{76086A94-6A7D-45AD-AFF5-3595CD52CE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flipV="1">
          <a:off x="12801600" y="2586724"/>
          <a:ext cx="314325" cy="300878"/>
        </a:xfrm>
        <a:prstGeom prst="rect">
          <a:avLst/>
        </a:prstGeom>
      </xdr:spPr>
    </xdr:pic>
    <xdr:clientData/>
  </xdr:oneCellAnchor>
  <xdr:oneCellAnchor>
    <xdr:from>
      <xdr:col>11</xdr:col>
      <xdr:colOff>628650</xdr:colOff>
      <xdr:row>8</xdr:row>
      <xdr:rowOff>85725</xdr:rowOff>
    </xdr:from>
    <xdr:ext cx="314325" cy="298764"/>
    <xdr:pic>
      <xdr:nvPicPr>
        <xdr:cNvPr id="40" name="Picture 39">
          <a:extLst>
            <a:ext uri="{FF2B5EF4-FFF2-40B4-BE49-F238E27FC236}">
              <a16:creationId xmlns:a16="http://schemas.microsoft.com/office/drawing/2014/main" xmlns="" id="{D5A93252-1998-42E7-AEEE-C413A16C2A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48725" y="4686300"/>
          <a:ext cx="314325" cy="298764"/>
        </a:xfrm>
        <a:prstGeom prst="rect">
          <a:avLst/>
        </a:prstGeom>
      </xdr:spPr>
    </xdr:pic>
    <xdr:clientData/>
  </xdr:oneCellAnchor>
  <xdr:oneCellAnchor>
    <xdr:from>
      <xdr:col>14</xdr:col>
      <xdr:colOff>523875</xdr:colOff>
      <xdr:row>8</xdr:row>
      <xdr:rowOff>76200</xdr:rowOff>
    </xdr:from>
    <xdr:ext cx="314325" cy="298764"/>
    <xdr:pic>
      <xdr:nvPicPr>
        <xdr:cNvPr id="41" name="Picture 40">
          <a:extLst>
            <a:ext uri="{FF2B5EF4-FFF2-40B4-BE49-F238E27FC236}">
              <a16:creationId xmlns:a16="http://schemas.microsoft.com/office/drawing/2014/main" xmlns="" id="{E34819E2-1EB9-4775-92DF-B8C202B994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96525" y="4676775"/>
          <a:ext cx="314325" cy="298764"/>
        </a:xfrm>
        <a:prstGeom prst="rect">
          <a:avLst/>
        </a:prstGeom>
      </xdr:spPr>
    </xdr:pic>
    <xdr:clientData/>
  </xdr:oneCellAnchor>
  <xdr:oneCellAnchor>
    <xdr:from>
      <xdr:col>15</xdr:col>
      <xdr:colOff>571500</xdr:colOff>
      <xdr:row>8</xdr:row>
      <xdr:rowOff>95250</xdr:rowOff>
    </xdr:from>
    <xdr:ext cx="314325" cy="298764"/>
    <xdr:pic>
      <xdr:nvPicPr>
        <xdr:cNvPr id="42" name="Picture 41">
          <a:extLst>
            <a:ext uri="{FF2B5EF4-FFF2-40B4-BE49-F238E27FC236}">
              <a16:creationId xmlns:a16="http://schemas.microsoft.com/office/drawing/2014/main" xmlns="" id="{35A5D8CC-8E3B-4577-802E-E5A340FCBE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544300" y="4695825"/>
          <a:ext cx="314325" cy="298764"/>
        </a:xfrm>
        <a:prstGeom prst="rect">
          <a:avLst/>
        </a:prstGeom>
      </xdr:spPr>
    </xdr:pic>
    <xdr:clientData/>
  </xdr:oneCellAnchor>
  <xdr:oneCellAnchor>
    <xdr:from>
      <xdr:col>16</xdr:col>
      <xdr:colOff>533400</xdr:colOff>
      <xdr:row>8</xdr:row>
      <xdr:rowOff>76200</xdr:rowOff>
    </xdr:from>
    <xdr:ext cx="314325" cy="298764"/>
    <xdr:pic>
      <xdr:nvPicPr>
        <xdr:cNvPr id="43" name="Picture 42">
          <a:extLst>
            <a:ext uri="{FF2B5EF4-FFF2-40B4-BE49-F238E27FC236}">
              <a16:creationId xmlns:a16="http://schemas.microsoft.com/office/drawing/2014/main" xmlns="" id="{5420CF72-6461-4B2C-98AF-4E13053638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706350" y="4676775"/>
          <a:ext cx="314325" cy="298764"/>
        </a:xfrm>
        <a:prstGeom prst="rect">
          <a:avLst/>
        </a:prstGeom>
      </xdr:spPr>
    </xdr:pic>
    <xdr:clientData/>
  </xdr:oneCellAnchor>
  <xdr:oneCellAnchor>
    <xdr:from>
      <xdr:col>17</xdr:col>
      <xdr:colOff>552450</xdr:colOff>
      <xdr:row>8</xdr:row>
      <xdr:rowOff>76200</xdr:rowOff>
    </xdr:from>
    <xdr:ext cx="314325" cy="298764"/>
    <xdr:pic>
      <xdr:nvPicPr>
        <xdr:cNvPr id="44" name="Picture 43">
          <a:extLst>
            <a:ext uri="{FF2B5EF4-FFF2-40B4-BE49-F238E27FC236}">
              <a16:creationId xmlns:a16="http://schemas.microsoft.com/office/drawing/2014/main" xmlns="" id="{DDFB198D-A4E9-484E-A1FF-8D312D9F2A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049375" y="4676775"/>
          <a:ext cx="314325" cy="298764"/>
        </a:xfrm>
        <a:prstGeom prst="rect">
          <a:avLst/>
        </a:prstGeom>
      </xdr:spPr>
    </xdr:pic>
    <xdr:clientData/>
  </xdr:oneCellAnchor>
  <xdr:oneCellAnchor>
    <xdr:from>
      <xdr:col>19</xdr:col>
      <xdr:colOff>228600</xdr:colOff>
      <xdr:row>4</xdr:row>
      <xdr:rowOff>152400</xdr:rowOff>
    </xdr:from>
    <xdr:ext cx="314325" cy="298764"/>
    <xdr:pic>
      <xdr:nvPicPr>
        <xdr:cNvPr id="47" name="Picture 46">
          <a:extLst>
            <a:ext uri="{FF2B5EF4-FFF2-40B4-BE49-F238E27FC236}">
              <a16:creationId xmlns:a16="http://schemas.microsoft.com/office/drawing/2014/main" xmlns="" id="{B7D9ECC8-D1B8-47C7-A39E-EB281B36C93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4400" y="2200275"/>
          <a:ext cx="314325" cy="298764"/>
        </a:xfrm>
        <a:prstGeom prst="rect">
          <a:avLst/>
        </a:prstGeom>
      </xdr:spPr>
    </xdr:pic>
    <xdr:clientData/>
  </xdr:oneCellAnchor>
  <xdr:oneCellAnchor>
    <xdr:from>
      <xdr:col>19</xdr:col>
      <xdr:colOff>200025</xdr:colOff>
      <xdr:row>4</xdr:row>
      <xdr:rowOff>576949</xdr:rowOff>
    </xdr:from>
    <xdr:ext cx="314325" cy="300878"/>
    <xdr:pic>
      <xdr:nvPicPr>
        <xdr:cNvPr id="48" name="Picture 47">
          <a:extLst>
            <a:ext uri="{FF2B5EF4-FFF2-40B4-BE49-F238E27FC236}">
              <a16:creationId xmlns:a16="http://schemas.microsoft.com/office/drawing/2014/main" xmlns="" id="{289263AD-AD02-4EC4-A02C-8DED21AC09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flipV="1">
          <a:off x="8505825" y="2624824"/>
          <a:ext cx="314325" cy="300878"/>
        </a:xfrm>
        <a:prstGeom prst="rect">
          <a:avLst/>
        </a:prstGeom>
      </xdr:spPr>
    </xdr:pic>
    <xdr:clientData/>
  </xdr:oneCellAnchor>
  <xdr:oneCellAnchor>
    <xdr:from>
      <xdr:col>19</xdr:col>
      <xdr:colOff>531159</xdr:colOff>
      <xdr:row>8</xdr:row>
      <xdr:rowOff>63313</xdr:rowOff>
    </xdr:from>
    <xdr:ext cx="314325" cy="298764"/>
    <xdr:pic>
      <xdr:nvPicPr>
        <xdr:cNvPr id="49" name="Picture 48">
          <a:extLst>
            <a:ext uri="{FF2B5EF4-FFF2-40B4-BE49-F238E27FC236}">
              <a16:creationId xmlns:a16="http://schemas.microsoft.com/office/drawing/2014/main" xmlns="" id="{93E257BA-1698-41A5-89D9-A92CA0EED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539012" y="6338607"/>
          <a:ext cx="314325" cy="298764"/>
        </a:xfrm>
        <a:prstGeom prst="rect">
          <a:avLst/>
        </a:prstGeom>
      </xdr:spPr>
    </xdr:pic>
    <xdr:clientData/>
  </xdr:oneCellAnchor>
  <xdr:oneCellAnchor>
    <xdr:from>
      <xdr:col>2</xdr:col>
      <xdr:colOff>471207</xdr:colOff>
      <xdr:row>4</xdr:row>
      <xdr:rowOff>89087</xdr:rowOff>
    </xdr:from>
    <xdr:ext cx="314325" cy="298764"/>
    <xdr:pic>
      <xdr:nvPicPr>
        <xdr:cNvPr id="50" name="Picture 49">
          <a:extLst>
            <a:ext uri="{FF2B5EF4-FFF2-40B4-BE49-F238E27FC236}">
              <a16:creationId xmlns:a16="http://schemas.microsoft.com/office/drawing/2014/main" xmlns="" id="{495CE2E7-175F-4334-8B89-7EF418BD18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52383" y="1613087"/>
          <a:ext cx="314325" cy="298764"/>
        </a:xfrm>
        <a:prstGeom prst="rect">
          <a:avLst/>
        </a:prstGeom>
      </xdr:spPr>
    </xdr:pic>
    <xdr:clientData/>
  </xdr:oneCellAnchor>
  <xdr:oneCellAnchor>
    <xdr:from>
      <xdr:col>2</xdr:col>
      <xdr:colOff>449356</xdr:colOff>
      <xdr:row>4</xdr:row>
      <xdr:rowOff>550054</xdr:rowOff>
    </xdr:from>
    <xdr:ext cx="314325" cy="300878"/>
    <xdr:pic>
      <xdr:nvPicPr>
        <xdr:cNvPr id="51" name="Picture 50">
          <a:extLst>
            <a:ext uri="{FF2B5EF4-FFF2-40B4-BE49-F238E27FC236}">
              <a16:creationId xmlns:a16="http://schemas.microsoft.com/office/drawing/2014/main" xmlns="" id="{D6B662A6-56B1-42D5-9AF5-EDB42E8BB5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flipV="1">
          <a:off x="17930532" y="2074054"/>
          <a:ext cx="314325" cy="300878"/>
        </a:xfrm>
        <a:prstGeom prst="rect">
          <a:avLst/>
        </a:prstGeom>
      </xdr:spPr>
    </xdr:pic>
    <xdr:clientData/>
  </xdr:oneCellAnchor>
  <xdr:oneCellAnchor>
    <xdr:from>
      <xdr:col>2</xdr:col>
      <xdr:colOff>514350</xdr:colOff>
      <xdr:row>8</xdr:row>
      <xdr:rowOff>57150</xdr:rowOff>
    </xdr:from>
    <xdr:ext cx="314325" cy="300878"/>
    <xdr:pic>
      <xdr:nvPicPr>
        <xdr:cNvPr id="52" name="Picture 51">
          <a:extLst>
            <a:ext uri="{FF2B5EF4-FFF2-40B4-BE49-F238E27FC236}">
              <a16:creationId xmlns:a16="http://schemas.microsoft.com/office/drawing/2014/main" xmlns="" id="{AF6057C4-827E-4B3D-9C93-EAE66DC04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flipV="1">
          <a:off x="17995526" y="4998944"/>
          <a:ext cx="314325" cy="300878"/>
        </a:xfrm>
        <a:prstGeom prst="rect">
          <a:avLst/>
        </a:prstGeom>
      </xdr:spPr>
    </xdr:pic>
    <xdr:clientData/>
  </xdr:oneCellAnchor>
  <xdr:twoCellAnchor editAs="oneCell">
    <xdr:from>
      <xdr:col>19</xdr:col>
      <xdr:colOff>201707</xdr:colOff>
      <xdr:row>4</xdr:row>
      <xdr:rowOff>930087</xdr:rowOff>
    </xdr:from>
    <xdr:to>
      <xdr:col>19</xdr:col>
      <xdr:colOff>469453</xdr:colOff>
      <xdr:row>4</xdr:row>
      <xdr:rowOff>1195900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9628BE1-3683-4564-9D63-A58A741B24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1329148" y="2454087"/>
          <a:ext cx="267746" cy="265813"/>
        </a:xfrm>
        <a:prstGeom prst="rect">
          <a:avLst/>
        </a:prstGeom>
      </xdr:spPr>
    </xdr:pic>
    <xdr:clientData/>
  </xdr:twoCellAnchor>
  <xdr:oneCellAnchor>
    <xdr:from>
      <xdr:col>13</xdr:col>
      <xdr:colOff>695325</xdr:colOff>
      <xdr:row>4</xdr:row>
      <xdr:rowOff>66675</xdr:rowOff>
    </xdr:from>
    <xdr:ext cx="314325" cy="298764"/>
    <xdr:pic>
      <xdr:nvPicPr>
        <xdr:cNvPr id="45" name="Picture 44">
          <a:extLst>
            <a:ext uri="{FF2B5EF4-FFF2-40B4-BE49-F238E27FC236}">
              <a16:creationId xmlns:a16="http://schemas.microsoft.com/office/drawing/2014/main" xmlns="" id="{EDFE17AB-A167-489A-84DD-5C4C57746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58825" y="1590675"/>
          <a:ext cx="314325" cy="298764"/>
        </a:xfrm>
        <a:prstGeom prst="rect">
          <a:avLst/>
        </a:prstGeom>
      </xdr:spPr>
    </xdr:pic>
    <xdr:clientData/>
  </xdr:oneCellAnchor>
  <xdr:oneCellAnchor>
    <xdr:from>
      <xdr:col>13</xdr:col>
      <xdr:colOff>628650</xdr:colOff>
      <xdr:row>4</xdr:row>
      <xdr:rowOff>538849</xdr:rowOff>
    </xdr:from>
    <xdr:ext cx="314325" cy="300878"/>
    <xdr:pic>
      <xdr:nvPicPr>
        <xdr:cNvPr id="46" name="Picture 45">
          <a:extLst>
            <a:ext uri="{FF2B5EF4-FFF2-40B4-BE49-F238E27FC236}">
              <a16:creationId xmlns:a16="http://schemas.microsoft.com/office/drawing/2014/main" xmlns="" id="{DD89B06C-7311-44AE-B726-922E37ED081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flipV="1">
          <a:off x="13392150" y="2062849"/>
          <a:ext cx="314325" cy="300878"/>
        </a:xfrm>
        <a:prstGeom prst="rect">
          <a:avLst/>
        </a:prstGeom>
      </xdr:spPr>
    </xdr:pic>
    <xdr:clientData/>
  </xdr:oneCellAnchor>
  <xdr:oneCellAnchor>
    <xdr:from>
      <xdr:col>13</xdr:col>
      <xdr:colOff>523875</xdr:colOff>
      <xdr:row>8</xdr:row>
      <xdr:rowOff>76200</xdr:rowOff>
    </xdr:from>
    <xdr:ext cx="314325" cy="298764"/>
    <xdr:pic>
      <xdr:nvPicPr>
        <xdr:cNvPr id="53" name="Picture 52">
          <a:extLst>
            <a:ext uri="{FF2B5EF4-FFF2-40B4-BE49-F238E27FC236}">
              <a16:creationId xmlns:a16="http://schemas.microsoft.com/office/drawing/2014/main" xmlns="" id="{482C0BAD-4DBB-4321-B0F3-1C9D816B8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287375" y="6351494"/>
          <a:ext cx="314325" cy="29876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590550</xdr:colOff>
      <xdr:row>37</xdr:row>
      <xdr:rowOff>114300</xdr:rowOff>
    </xdr:from>
    <xdr:ext cx="314325" cy="298764"/>
    <xdr:pic>
      <xdr:nvPicPr>
        <xdr:cNvPr id="3" name="Picture 2">
          <a:extLst>
            <a:ext uri="{FF2B5EF4-FFF2-40B4-BE49-F238E27FC236}">
              <a16:creationId xmlns:a16="http://schemas.microsoft.com/office/drawing/2014/main" xmlns="" id="{AA5F21A2-9BE5-4D21-917B-BB4FDBC77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48825" y="8686800"/>
          <a:ext cx="314325" cy="298764"/>
        </a:xfrm>
        <a:prstGeom prst="rect">
          <a:avLst/>
        </a:prstGeom>
      </xdr:spPr>
    </xdr:pic>
    <xdr:clientData/>
  </xdr:oneCellAnchor>
  <xdr:oneCellAnchor>
    <xdr:from>
      <xdr:col>6</xdr:col>
      <xdr:colOff>0</xdr:colOff>
      <xdr:row>38</xdr:row>
      <xdr:rowOff>238125</xdr:rowOff>
    </xdr:from>
    <xdr:ext cx="314325" cy="300878"/>
    <xdr:pic>
      <xdr:nvPicPr>
        <xdr:cNvPr id="9" name="Picture 8">
          <a:extLst>
            <a:ext uri="{FF2B5EF4-FFF2-40B4-BE49-F238E27FC236}">
              <a16:creationId xmlns:a16="http://schemas.microsoft.com/office/drawing/2014/main" xmlns="" id="{B6481135-347B-4C4F-926A-1E7F5958ED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flipV="1">
          <a:off x="9667875" y="9077325"/>
          <a:ext cx="314325" cy="300878"/>
        </a:xfrm>
        <a:prstGeom prst="rect">
          <a:avLst/>
        </a:prstGeom>
      </xdr:spPr>
    </xdr:pic>
    <xdr:clientData/>
  </xdr:oneCellAnchor>
  <xdr:twoCellAnchor editAs="oneCell">
    <xdr:from>
      <xdr:col>0</xdr:col>
      <xdr:colOff>0</xdr:colOff>
      <xdr:row>52</xdr:row>
      <xdr:rowOff>15240</xdr:rowOff>
    </xdr:from>
    <xdr:to>
      <xdr:col>3</xdr:col>
      <xdr:colOff>579953</xdr:colOff>
      <xdr:row>67</xdr:row>
      <xdr:rowOff>159170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xmlns="" id="{A5B83AF0-0E68-41B3-B5A3-9BC974FFC83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t="55757"/>
        <a:stretch/>
      </xdr:blipFill>
      <xdr:spPr>
        <a:xfrm>
          <a:off x="0" y="12717780"/>
          <a:ext cx="8809553" cy="2887130"/>
        </a:xfrm>
        <a:prstGeom prst="rect">
          <a:avLst/>
        </a:prstGeom>
      </xdr:spPr>
    </xdr:pic>
    <xdr:clientData/>
  </xdr:twoCellAnchor>
  <xdr:oneCellAnchor>
    <xdr:from>
      <xdr:col>1</xdr:col>
      <xdr:colOff>409575</xdr:colOff>
      <xdr:row>37</xdr:row>
      <xdr:rowOff>28576</xdr:rowOff>
    </xdr:from>
    <xdr:ext cx="200025" cy="190122"/>
    <xdr:pic>
      <xdr:nvPicPr>
        <xdr:cNvPr id="11" name="Picture 10">
          <a:extLst>
            <a:ext uri="{FF2B5EF4-FFF2-40B4-BE49-F238E27FC236}">
              <a16:creationId xmlns:a16="http://schemas.microsoft.com/office/drawing/2014/main" xmlns="" id="{F3E446E3-7E93-4EE7-BA42-7B4C3C8917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8875" y="9886951"/>
          <a:ext cx="200025" cy="190122"/>
        </a:xfrm>
        <a:prstGeom prst="rect">
          <a:avLst/>
        </a:prstGeom>
      </xdr:spPr>
    </xdr:pic>
    <xdr:clientData/>
  </xdr:oneCellAnchor>
  <xdr:oneCellAnchor>
    <xdr:from>
      <xdr:col>1</xdr:col>
      <xdr:colOff>409575</xdr:colOff>
      <xdr:row>38</xdr:row>
      <xdr:rowOff>85726</xdr:rowOff>
    </xdr:from>
    <xdr:ext cx="200025" cy="190122"/>
    <xdr:pic>
      <xdr:nvPicPr>
        <xdr:cNvPr id="12" name="Picture 11">
          <a:extLst>
            <a:ext uri="{FF2B5EF4-FFF2-40B4-BE49-F238E27FC236}">
              <a16:creationId xmlns:a16="http://schemas.microsoft.com/office/drawing/2014/main" xmlns="" id="{CBBF8517-9CE0-4135-B1B8-7CFF9104E7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28875" y="10210801"/>
          <a:ext cx="200025" cy="190122"/>
        </a:xfrm>
        <a:prstGeom prst="rect">
          <a:avLst/>
        </a:prstGeom>
      </xdr:spPr>
    </xdr:pic>
    <xdr:clientData/>
  </xdr:oneCellAnchor>
  <xdr:oneCellAnchor>
    <xdr:from>
      <xdr:col>1</xdr:col>
      <xdr:colOff>419100</xdr:colOff>
      <xdr:row>39</xdr:row>
      <xdr:rowOff>66676</xdr:rowOff>
    </xdr:from>
    <xdr:ext cx="200025" cy="190122"/>
    <xdr:pic>
      <xdr:nvPicPr>
        <xdr:cNvPr id="13" name="Picture 12">
          <a:extLst>
            <a:ext uri="{FF2B5EF4-FFF2-40B4-BE49-F238E27FC236}">
              <a16:creationId xmlns:a16="http://schemas.microsoft.com/office/drawing/2014/main" xmlns="" id="{8D5000A8-4BC1-453A-AC85-7969112F81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38400" y="10458451"/>
          <a:ext cx="200025" cy="190122"/>
        </a:xfrm>
        <a:prstGeom prst="rect">
          <a:avLst/>
        </a:prstGeom>
      </xdr:spPr>
    </xdr:pic>
    <xdr:clientData/>
  </xdr:oneCellAnchor>
  <xdr:oneCellAnchor>
    <xdr:from>
      <xdr:col>1</xdr:col>
      <xdr:colOff>390525</xdr:colOff>
      <xdr:row>41</xdr:row>
      <xdr:rowOff>57151</xdr:rowOff>
    </xdr:from>
    <xdr:ext cx="200025" cy="190122"/>
    <xdr:pic>
      <xdr:nvPicPr>
        <xdr:cNvPr id="14" name="Picture 13">
          <a:extLst>
            <a:ext uri="{FF2B5EF4-FFF2-40B4-BE49-F238E27FC236}">
              <a16:creationId xmlns:a16="http://schemas.microsoft.com/office/drawing/2014/main" xmlns="" id="{9608A830-01CB-4710-B6A0-7E3394F23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09825" y="10715626"/>
          <a:ext cx="200025" cy="190122"/>
        </a:xfrm>
        <a:prstGeom prst="rect">
          <a:avLst/>
        </a:prstGeom>
      </xdr:spPr>
    </xdr:pic>
    <xdr:clientData/>
  </xdr:oneCellAnchor>
  <xdr:oneCellAnchor>
    <xdr:from>
      <xdr:col>1</xdr:col>
      <xdr:colOff>371475</xdr:colOff>
      <xdr:row>31</xdr:row>
      <xdr:rowOff>180976</xdr:rowOff>
    </xdr:from>
    <xdr:ext cx="200025" cy="190122"/>
    <xdr:pic>
      <xdr:nvPicPr>
        <xdr:cNvPr id="17" name="Picture 16">
          <a:extLst>
            <a:ext uri="{FF2B5EF4-FFF2-40B4-BE49-F238E27FC236}">
              <a16:creationId xmlns:a16="http://schemas.microsoft.com/office/drawing/2014/main" xmlns="" id="{7093FC4E-2DB0-4877-ABD7-B95DEB0E1B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0775" y="4295776"/>
          <a:ext cx="200025" cy="190122"/>
        </a:xfrm>
        <a:prstGeom prst="rect">
          <a:avLst/>
        </a:prstGeom>
      </xdr:spPr>
    </xdr:pic>
    <xdr:clientData/>
  </xdr:oneCellAnchor>
  <xdr:twoCellAnchor editAs="oneCell">
    <xdr:from>
      <xdr:col>1</xdr:col>
      <xdr:colOff>419100</xdr:colOff>
      <xdr:row>23</xdr:row>
      <xdr:rowOff>123825</xdr:rowOff>
    </xdr:from>
    <xdr:to>
      <xdr:col>1</xdr:col>
      <xdr:colOff>714374</xdr:colOff>
      <xdr:row>23</xdr:row>
      <xdr:rowOff>394493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xmlns="" id="{432CC7F6-6AE2-4BF4-BD5C-79FE135264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38400" y="4048125"/>
          <a:ext cx="295274" cy="270668"/>
        </a:xfrm>
        <a:prstGeom prst="rect">
          <a:avLst/>
        </a:prstGeom>
      </xdr:spPr>
    </xdr:pic>
    <xdr:clientData/>
  </xdr:twoCellAnchor>
  <xdr:twoCellAnchor editAs="oneCell">
    <xdr:from>
      <xdr:col>1</xdr:col>
      <xdr:colOff>428625</xdr:colOff>
      <xdr:row>22</xdr:row>
      <xdr:rowOff>114300</xdr:rowOff>
    </xdr:from>
    <xdr:to>
      <xdr:col>1</xdr:col>
      <xdr:colOff>723899</xdr:colOff>
      <xdr:row>22</xdr:row>
      <xdr:rowOff>384968</xdr:rowOff>
    </xdr:to>
    <xdr:pic>
      <xdr:nvPicPr>
        <xdr:cNvPr id="22" name="Picture 21">
          <a:extLst>
            <a:ext uri="{FF2B5EF4-FFF2-40B4-BE49-F238E27FC236}">
              <a16:creationId xmlns:a16="http://schemas.microsoft.com/office/drawing/2014/main" xmlns="" id="{BDFF5153-B9CD-4632-978B-E9DF46BDA5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47925" y="3638550"/>
          <a:ext cx="295274" cy="270668"/>
        </a:xfrm>
        <a:prstGeom prst="rect">
          <a:avLst/>
        </a:prstGeom>
      </xdr:spPr>
    </xdr:pic>
    <xdr:clientData/>
  </xdr:twoCellAnchor>
  <xdr:oneCellAnchor>
    <xdr:from>
      <xdr:col>1</xdr:col>
      <xdr:colOff>361950</xdr:colOff>
      <xdr:row>32</xdr:row>
      <xdr:rowOff>190501</xdr:rowOff>
    </xdr:from>
    <xdr:ext cx="200025" cy="190122"/>
    <xdr:pic>
      <xdr:nvPicPr>
        <xdr:cNvPr id="23" name="Picture 22">
          <a:extLst>
            <a:ext uri="{FF2B5EF4-FFF2-40B4-BE49-F238E27FC236}">
              <a16:creationId xmlns:a16="http://schemas.microsoft.com/office/drawing/2014/main" xmlns="" id="{337BD90B-CC18-4049-93DF-F304A65E8C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1250" y="4705351"/>
          <a:ext cx="200025" cy="190122"/>
        </a:xfrm>
        <a:prstGeom prst="rect">
          <a:avLst/>
        </a:prstGeom>
      </xdr:spPr>
    </xdr:pic>
    <xdr:clientData/>
  </xdr:oneCellAnchor>
  <xdr:oneCellAnchor>
    <xdr:from>
      <xdr:col>1</xdr:col>
      <xdr:colOff>371475</xdr:colOff>
      <xdr:row>33</xdr:row>
      <xdr:rowOff>200026</xdr:rowOff>
    </xdr:from>
    <xdr:ext cx="200025" cy="190122"/>
    <xdr:pic>
      <xdr:nvPicPr>
        <xdr:cNvPr id="24" name="Picture 23">
          <a:extLst>
            <a:ext uri="{FF2B5EF4-FFF2-40B4-BE49-F238E27FC236}">
              <a16:creationId xmlns:a16="http://schemas.microsoft.com/office/drawing/2014/main" xmlns="" id="{723BA505-8CC6-48FC-8DD6-78155AB293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90775" y="5114926"/>
          <a:ext cx="200025" cy="190122"/>
        </a:xfrm>
        <a:prstGeom prst="rect">
          <a:avLst/>
        </a:prstGeom>
      </xdr:spPr>
    </xdr:pic>
    <xdr:clientData/>
  </xdr:oneCellAnchor>
  <xdr:oneCellAnchor>
    <xdr:from>
      <xdr:col>1</xdr:col>
      <xdr:colOff>352425</xdr:colOff>
      <xdr:row>34</xdr:row>
      <xdr:rowOff>180976</xdr:rowOff>
    </xdr:from>
    <xdr:ext cx="200025" cy="190122"/>
    <xdr:pic>
      <xdr:nvPicPr>
        <xdr:cNvPr id="25" name="Picture 24">
          <a:extLst>
            <a:ext uri="{FF2B5EF4-FFF2-40B4-BE49-F238E27FC236}">
              <a16:creationId xmlns:a16="http://schemas.microsoft.com/office/drawing/2014/main" xmlns="" id="{C18F2C3D-05EA-4445-A943-8DD28ECB71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71725" y="5495926"/>
          <a:ext cx="200025" cy="190122"/>
        </a:xfrm>
        <a:prstGeom prst="rect">
          <a:avLst/>
        </a:prstGeom>
      </xdr:spPr>
    </xdr:pic>
    <xdr:clientData/>
  </xdr:oneCellAnchor>
  <xdr:oneCellAnchor>
    <xdr:from>
      <xdr:col>1</xdr:col>
      <xdr:colOff>457200</xdr:colOff>
      <xdr:row>21</xdr:row>
      <xdr:rowOff>152400</xdr:rowOff>
    </xdr:from>
    <xdr:ext cx="238125" cy="226336"/>
    <xdr:pic>
      <xdr:nvPicPr>
        <xdr:cNvPr id="27" name="Picture 26">
          <a:extLst>
            <a:ext uri="{FF2B5EF4-FFF2-40B4-BE49-F238E27FC236}">
              <a16:creationId xmlns:a16="http://schemas.microsoft.com/office/drawing/2014/main" xmlns="" id="{A8C8BEF1-B870-4B2C-9AD8-3633BCEE8A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0" y="3276600"/>
          <a:ext cx="238125" cy="226336"/>
        </a:xfrm>
        <a:prstGeom prst="rect">
          <a:avLst/>
        </a:prstGeom>
      </xdr:spPr>
    </xdr:pic>
    <xdr:clientData/>
  </xdr:oneCellAnchor>
  <xdr:oneCellAnchor>
    <xdr:from>
      <xdr:col>1</xdr:col>
      <xdr:colOff>438150</xdr:colOff>
      <xdr:row>25</xdr:row>
      <xdr:rowOff>104775</xdr:rowOff>
    </xdr:from>
    <xdr:ext cx="276225" cy="262550"/>
    <xdr:pic>
      <xdr:nvPicPr>
        <xdr:cNvPr id="28" name="Picture 27">
          <a:extLst>
            <a:ext uri="{FF2B5EF4-FFF2-40B4-BE49-F238E27FC236}">
              <a16:creationId xmlns:a16="http://schemas.microsoft.com/office/drawing/2014/main" xmlns="" id="{D9CFE3A0-7F62-4DEE-A64F-D33AFCDE21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57450" y="4429125"/>
          <a:ext cx="276225" cy="262550"/>
        </a:xfrm>
        <a:prstGeom prst="rect">
          <a:avLst/>
        </a:prstGeom>
      </xdr:spPr>
    </xdr:pic>
    <xdr:clientData/>
  </xdr:oneCellAnchor>
  <xdr:oneCellAnchor>
    <xdr:from>
      <xdr:col>1</xdr:col>
      <xdr:colOff>435596</xdr:colOff>
      <xdr:row>28</xdr:row>
      <xdr:rowOff>66675</xdr:rowOff>
    </xdr:from>
    <xdr:ext cx="297829" cy="285088"/>
    <xdr:pic>
      <xdr:nvPicPr>
        <xdr:cNvPr id="29" name="Picture 28">
          <a:extLst>
            <a:ext uri="{FF2B5EF4-FFF2-40B4-BE49-F238E27FC236}">
              <a16:creationId xmlns:a16="http://schemas.microsoft.com/office/drawing/2014/main" xmlns="" id="{7E3FE445-026E-46CC-9833-8C07589F4A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flipV="1">
          <a:off x="3188321" y="6638925"/>
          <a:ext cx="297829" cy="285088"/>
        </a:xfrm>
        <a:prstGeom prst="rect">
          <a:avLst/>
        </a:prstGeom>
      </xdr:spPr>
    </xdr:pic>
    <xdr:clientData/>
  </xdr:oneCellAnchor>
  <xdr:oneCellAnchor>
    <xdr:from>
      <xdr:col>1</xdr:col>
      <xdr:colOff>409575</xdr:colOff>
      <xdr:row>39</xdr:row>
      <xdr:rowOff>85726</xdr:rowOff>
    </xdr:from>
    <xdr:ext cx="200025" cy="190122"/>
    <xdr:pic>
      <xdr:nvPicPr>
        <xdr:cNvPr id="19" name="Picture 18">
          <a:extLst>
            <a:ext uri="{FF2B5EF4-FFF2-40B4-BE49-F238E27FC236}">
              <a16:creationId xmlns:a16="http://schemas.microsoft.com/office/drawing/2014/main" xmlns="" id="{5F45892B-D131-4211-AB01-B15DA23754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62300" y="8924926"/>
          <a:ext cx="200025" cy="190122"/>
        </a:xfrm>
        <a:prstGeom prst="rect">
          <a:avLst/>
        </a:prstGeom>
      </xdr:spPr>
    </xdr:pic>
    <xdr:clientData/>
  </xdr:oneCellAnchor>
  <xdr:oneCellAnchor>
    <xdr:from>
      <xdr:col>1</xdr:col>
      <xdr:colOff>419100</xdr:colOff>
      <xdr:row>40</xdr:row>
      <xdr:rowOff>66676</xdr:rowOff>
    </xdr:from>
    <xdr:ext cx="200025" cy="190122"/>
    <xdr:pic>
      <xdr:nvPicPr>
        <xdr:cNvPr id="20" name="Picture 19">
          <a:extLst>
            <a:ext uri="{FF2B5EF4-FFF2-40B4-BE49-F238E27FC236}">
              <a16:creationId xmlns:a16="http://schemas.microsoft.com/office/drawing/2014/main" xmlns="" id="{08CA60F1-0F44-4CC3-BAD8-974C6B454F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71825" y="9172576"/>
          <a:ext cx="200025" cy="190122"/>
        </a:xfrm>
        <a:prstGeom prst="rect">
          <a:avLst/>
        </a:prstGeom>
      </xdr:spPr>
    </xdr:pic>
    <xdr:clientData/>
  </xdr:oneCellAnchor>
  <xdr:oneCellAnchor>
    <xdr:from>
      <xdr:col>1</xdr:col>
      <xdr:colOff>438150</xdr:colOff>
      <xdr:row>26</xdr:row>
      <xdr:rowOff>104775</xdr:rowOff>
    </xdr:from>
    <xdr:ext cx="276225" cy="262550"/>
    <xdr:pic>
      <xdr:nvPicPr>
        <xdr:cNvPr id="30" name="Picture 29">
          <a:extLst>
            <a:ext uri="{FF2B5EF4-FFF2-40B4-BE49-F238E27FC236}">
              <a16:creationId xmlns:a16="http://schemas.microsoft.com/office/drawing/2014/main" xmlns="" id="{69EFDD6E-0FCD-42C2-A63A-E467D71F10C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90875" y="5476875"/>
          <a:ext cx="276225" cy="262550"/>
        </a:xfrm>
        <a:prstGeom prst="rect">
          <a:avLst/>
        </a:prstGeom>
      </xdr:spPr>
    </xdr:pic>
    <xdr:clientData/>
  </xdr:oneCellAnchor>
  <xdr:oneCellAnchor>
    <xdr:from>
      <xdr:col>1</xdr:col>
      <xdr:colOff>438150</xdr:colOff>
      <xdr:row>27</xdr:row>
      <xdr:rowOff>104775</xdr:rowOff>
    </xdr:from>
    <xdr:ext cx="276225" cy="262550"/>
    <xdr:pic>
      <xdr:nvPicPr>
        <xdr:cNvPr id="31" name="Picture 30">
          <a:extLst>
            <a:ext uri="{FF2B5EF4-FFF2-40B4-BE49-F238E27FC236}">
              <a16:creationId xmlns:a16="http://schemas.microsoft.com/office/drawing/2014/main" xmlns="" id="{8446D6B1-CDBC-4D32-B93D-20F8B51ED7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90875" y="5476875"/>
          <a:ext cx="276225" cy="262550"/>
        </a:xfrm>
        <a:prstGeom prst="rect">
          <a:avLst/>
        </a:prstGeom>
      </xdr:spPr>
    </xdr:pic>
    <xdr:clientData/>
  </xdr:oneCellAnchor>
  <xdr:twoCellAnchor editAs="oneCell">
    <xdr:from>
      <xdr:col>1</xdr:col>
      <xdr:colOff>438150</xdr:colOff>
      <xdr:row>24</xdr:row>
      <xdr:rowOff>85725</xdr:rowOff>
    </xdr:from>
    <xdr:to>
      <xdr:col>1</xdr:col>
      <xdr:colOff>705896</xdr:colOff>
      <xdr:row>24</xdr:row>
      <xdr:rowOff>351538</xdr:rowOff>
    </xdr:to>
    <xdr:pic>
      <xdr:nvPicPr>
        <xdr:cNvPr id="32" name="Picture 31">
          <a:extLst>
            <a:ext uri="{FF2B5EF4-FFF2-40B4-BE49-F238E27FC236}">
              <a16:creationId xmlns:a16="http://schemas.microsoft.com/office/drawing/2014/main" xmlns="" id="{824256C7-4541-4D7E-B9AC-05CA836680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190875" y="5057775"/>
          <a:ext cx="267746" cy="2658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9"/>
  <sheetViews>
    <sheetView showGridLines="0" zoomScale="85" zoomScaleNormal="85" workbookViewId="0">
      <selection activeCell="B8" sqref="B8"/>
    </sheetView>
  </sheetViews>
  <sheetFormatPr defaultRowHeight="14.4" x14ac:dyDescent="0.3"/>
  <cols>
    <col min="1" max="1" width="18" customWidth="1"/>
    <col min="2" max="2" width="16" bestFit="1" customWidth="1"/>
    <col min="3" max="3" width="19" customWidth="1"/>
    <col min="4" max="4" width="15.33203125" bestFit="1" customWidth="1"/>
    <col min="5" max="5" width="1.109375" customWidth="1"/>
    <col min="6" max="7" width="18" customWidth="1"/>
    <col min="8" max="8" width="1.109375" customWidth="1"/>
    <col min="9" max="10" width="18" customWidth="1"/>
    <col min="11" max="11" width="1" customWidth="1"/>
    <col min="12" max="12" width="22.109375" customWidth="1"/>
    <col min="13" max="13" width="1.109375" customWidth="1"/>
    <col min="14" max="16" width="18" customWidth="1"/>
    <col min="17" max="17" width="19.88671875" customWidth="1"/>
    <col min="18" max="18" width="18" customWidth="1"/>
    <col min="19" max="19" width="1.109375" customWidth="1"/>
    <col min="20" max="20" width="22.109375" customWidth="1"/>
    <col min="21" max="21" width="1.109375" customWidth="1"/>
    <col min="22" max="22" width="19" customWidth="1"/>
  </cols>
  <sheetData>
    <row r="3" spans="1:22" ht="75" x14ac:dyDescent="0.3">
      <c r="A3" s="16" t="s">
        <v>4</v>
      </c>
      <c r="B3" s="17" t="s">
        <v>3</v>
      </c>
      <c r="C3" s="20" t="s">
        <v>40</v>
      </c>
      <c r="D3" s="19" t="s">
        <v>27</v>
      </c>
      <c r="E3" s="19"/>
      <c r="F3" s="17" t="s">
        <v>6</v>
      </c>
      <c r="G3" s="17" t="s">
        <v>9</v>
      </c>
      <c r="H3" s="17"/>
      <c r="I3" s="19" t="s">
        <v>24</v>
      </c>
      <c r="J3" s="19" t="s">
        <v>25</v>
      </c>
      <c r="K3" s="19"/>
      <c r="L3" s="19" t="s">
        <v>26</v>
      </c>
      <c r="M3" s="19"/>
      <c r="N3" s="19" t="str">
        <f>'MODBUS ADDRESS'!C13</f>
        <v>M_Start_Inhibit</v>
      </c>
      <c r="O3" s="19" t="s">
        <v>39</v>
      </c>
      <c r="P3" s="19" t="s">
        <v>33</v>
      </c>
      <c r="Q3" s="19" t="s">
        <v>37</v>
      </c>
      <c r="R3" s="19" t="s">
        <v>34</v>
      </c>
      <c r="S3" s="19"/>
      <c r="T3" s="19" t="s">
        <v>41</v>
      </c>
      <c r="U3" s="64"/>
    </row>
    <row r="4" spans="1:22" x14ac:dyDescent="0.3">
      <c r="A4" s="16" t="s">
        <v>5</v>
      </c>
      <c r="B4" s="21" t="s">
        <v>15</v>
      </c>
      <c r="C4" s="21">
        <v>20507</v>
      </c>
      <c r="D4" s="59">
        <v>20523</v>
      </c>
      <c r="E4" s="21"/>
      <c r="F4" s="21" t="s">
        <v>14</v>
      </c>
      <c r="G4" s="21" t="s">
        <v>13</v>
      </c>
      <c r="H4" s="21"/>
      <c r="I4" s="21">
        <v>20509</v>
      </c>
      <c r="J4" s="21">
        <v>20508</v>
      </c>
      <c r="K4" s="21"/>
      <c r="L4" s="21">
        <v>20503</v>
      </c>
      <c r="M4" s="21"/>
      <c r="N4" s="21">
        <v>20537</v>
      </c>
      <c r="O4" s="21">
        <v>20512</v>
      </c>
      <c r="P4" s="21">
        <v>20513</v>
      </c>
      <c r="Q4" s="21">
        <v>20510</v>
      </c>
      <c r="R4" s="21">
        <v>20511</v>
      </c>
      <c r="S4" s="17"/>
      <c r="T4" s="21"/>
      <c r="U4" s="65"/>
    </row>
    <row r="5" spans="1:22" ht="297" customHeight="1" x14ac:dyDescent="0.3">
      <c r="A5" s="16" t="s">
        <v>10</v>
      </c>
      <c r="B5" s="21" t="s">
        <v>28</v>
      </c>
      <c r="C5" s="22" t="s">
        <v>28</v>
      </c>
      <c r="D5" s="21" t="s">
        <v>28</v>
      </c>
      <c r="E5" s="21"/>
      <c r="F5" s="18"/>
      <c r="G5" s="18"/>
      <c r="H5" s="18"/>
      <c r="I5" s="21" t="s">
        <v>11</v>
      </c>
      <c r="J5" s="18" t="s">
        <v>12</v>
      </c>
      <c r="K5" s="18"/>
      <c r="L5" s="21" t="s">
        <v>28</v>
      </c>
      <c r="M5" s="21"/>
      <c r="N5" s="21" t="s">
        <v>28</v>
      </c>
      <c r="O5" s="21" t="s">
        <v>28</v>
      </c>
      <c r="P5" s="21" t="s">
        <v>28</v>
      </c>
      <c r="Q5" s="21" t="s">
        <v>28</v>
      </c>
      <c r="R5" s="21" t="s">
        <v>28</v>
      </c>
      <c r="S5" s="21"/>
      <c r="T5" s="21" t="s">
        <v>276</v>
      </c>
      <c r="U5" s="66"/>
      <c r="V5" s="38" t="s">
        <v>58</v>
      </c>
    </row>
    <row r="7" spans="1:22" ht="15" thickBot="1" x14ac:dyDescent="0.35"/>
    <row r="8" spans="1:22" ht="29.4" thickBot="1" x14ac:dyDescent="0.35">
      <c r="A8" s="23" t="s">
        <v>0</v>
      </c>
      <c r="B8" s="8" t="s">
        <v>279</v>
      </c>
      <c r="C8" s="5" t="s">
        <v>36</v>
      </c>
      <c r="D8" s="5" t="s">
        <v>35</v>
      </c>
      <c r="E8" s="75"/>
      <c r="F8" s="8" t="s">
        <v>7</v>
      </c>
      <c r="G8" s="6" t="s">
        <v>8</v>
      </c>
      <c r="H8" s="75"/>
      <c r="I8" s="8" t="s">
        <v>277</v>
      </c>
      <c r="J8" s="6" t="s">
        <v>278</v>
      </c>
      <c r="K8" s="75"/>
      <c r="L8" s="11" t="s">
        <v>29</v>
      </c>
      <c r="M8" s="75"/>
      <c r="N8" s="5" t="s">
        <v>280</v>
      </c>
      <c r="O8" s="5" t="s">
        <v>32</v>
      </c>
      <c r="P8" s="5" t="s">
        <v>30</v>
      </c>
      <c r="Q8" s="5" t="s">
        <v>38</v>
      </c>
      <c r="R8" s="5" t="s">
        <v>31</v>
      </c>
      <c r="S8" s="75"/>
      <c r="T8" s="11" t="s">
        <v>207</v>
      </c>
      <c r="U8" s="67"/>
      <c r="V8" s="6" t="s">
        <v>57</v>
      </c>
    </row>
    <row r="9" spans="1:22" s="2" customFormat="1" ht="34.5" customHeight="1" thickBot="1" x14ac:dyDescent="0.35">
      <c r="A9" s="3" t="s">
        <v>1</v>
      </c>
      <c r="B9" s="7"/>
      <c r="C9" s="4"/>
      <c r="D9" s="4"/>
      <c r="E9" s="76"/>
      <c r="F9" s="9">
        <v>500</v>
      </c>
      <c r="G9" s="10">
        <v>498</v>
      </c>
      <c r="H9" s="76"/>
      <c r="I9" s="9"/>
      <c r="J9" s="10"/>
      <c r="K9" s="76"/>
      <c r="L9" s="12"/>
      <c r="M9" s="76"/>
      <c r="N9" s="4"/>
      <c r="O9" s="4"/>
      <c r="P9" s="4"/>
      <c r="Q9" s="4"/>
      <c r="R9" s="4"/>
      <c r="S9" s="76"/>
      <c r="T9" s="12"/>
      <c r="U9" s="68"/>
      <c r="V9" s="39">
        <v>0.97</v>
      </c>
    </row>
  </sheetData>
  <mergeCells count="5">
    <mergeCell ref="S8:S9"/>
    <mergeCell ref="H8:H9"/>
    <mergeCell ref="K8:K9"/>
    <mergeCell ref="E8:E9"/>
    <mergeCell ref="M8:M9"/>
  </mergeCells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51"/>
  <sheetViews>
    <sheetView showGridLines="0" topLeftCell="A37" zoomScaleNormal="100" workbookViewId="0">
      <selection activeCell="E71" sqref="E71"/>
    </sheetView>
  </sheetViews>
  <sheetFormatPr defaultRowHeight="14.4" x14ac:dyDescent="0.3"/>
  <cols>
    <col min="1" max="1" width="41.33203125" customWidth="1"/>
    <col min="2" max="3" width="39.33203125" customWidth="1"/>
    <col min="4" max="4" width="21.5546875" customWidth="1"/>
    <col min="10" max="10" width="24.88671875" bestFit="1" customWidth="1"/>
    <col min="11" max="11" width="20" bestFit="1" customWidth="1"/>
  </cols>
  <sheetData>
    <row r="1" spans="1:7" x14ac:dyDescent="0.3">
      <c r="A1" t="s">
        <v>42</v>
      </c>
      <c r="B1" t="s">
        <v>1</v>
      </c>
    </row>
    <row r="2" spans="1:7" x14ac:dyDescent="0.3">
      <c r="A2" t="s">
        <v>196</v>
      </c>
      <c r="B2" t="str">
        <f>'Project Info'!E13</f>
        <v>200 Taunton Rd W</v>
      </c>
    </row>
    <row r="3" spans="1:7" x14ac:dyDescent="0.3">
      <c r="A3" t="s">
        <v>197</v>
      </c>
      <c r="B3">
        <f>'Project Info'!C13</f>
        <v>1000</v>
      </c>
    </row>
    <row r="4" spans="1:7" x14ac:dyDescent="0.3">
      <c r="A4" t="s">
        <v>219</v>
      </c>
      <c r="B4">
        <f>'Project Info'!F13</f>
        <v>1058</v>
      </c>
    </row>
    <row r="5" spans="1:7" x14ac:dyDescent="0.3">
      <c r="A5" t="s">
        <v>220</v>
      </c>
      <c r="B5" t="str">
        <f>'Project Info'!G13</f>
        <v>Closed Transition</v>
      </c>
    </row>
    <row r="7" spans="1:7" x14ac:dyDescent="0.3">
      <c r="A7" s="27" t="s">
        <v>43</v>
      </c>
      <c r="B7" s="27" t="s">
        <v>44</v>
      </c>
      <c r="C7" s="33" t="s">
        <v>45</v>
      </c>
      <c r="D7" s="13"/>
      <c r="E7" s="13"/>
      <c r="F7" s="13"/>
      <c r="G7" s="13"/>
    </row>
    <row r="8" spans="1:7" x14ac:dyDescent="0.3">
      <c r="A8" s="28" t="s">
        <v>46</v>
      </c>
      <c r="B8" s="25">
        <v>20684</v>
      </c>
      <c r="C8" s="31">
        <v>20680</v>
      </c>
      <c r="D8" s="13"/>
      <c r="E8" s="13" t="s">
        <v>214</v>
      </c>
      <c r="F8" s="13"/>
      <c r="G8" s="13"/>
    </row>
    <row r="9" spans="1:7" x14ac:dyDescent="0.3">
      <c r="A9" s="28" t="s">
        <v>56</v>
      </c>
      <c r="B9" s="25">
        <v>20676</v>
      </c>
      <c r="C9" s="31">
        <v>20678</v>
      </c>
      <c r="D9" s="13"/>
      <c r="E9" s="13" t="s">
        <v>214</v>
      </c>
      <c r="F9" s="13"/>
      <c r="G9" s="13"/>
    </row>
    <row r="10" spans="1:7" x14ac:dyDescent="0.3">
      <c r="A10" s="28" t="s">
        <v>55</v>
      </c>
      <c r="B10" s="25">
        <v>20670</v>
      </c>
      <c r="C10" s="31">
        <v>20664</v>
      </c>
      <c r="D10" s="13"/>
      <c r="E10" s="13" t="s">
        <v>214</v>
      </c>
      <c r="F10" s="13"/>
      <c r="G10" s="13"/>
    </row>
    <row r="11" spans="1:7" x14ac:dyDescent="0.3">
      <c r="A11" s="28" t="s">
        <v>54</v>
      </c>
      <c r="B11" s="25">
        <v>20668</v>
      </c>
      <c r="C11" s="31">
        <v>20660</v>
      </c>
      <c r="D11" s="13"/>
      <c r="E11" s="13" t="s">
        <v>214</v>
      </c>
      <c r="F11" s="13"/>
      <c r="G11" s="13"/>
    </row>
    <row r="12" spans="1:7" ht="6" customHeight="1" x14ac:dyDescent="0.3">
      <c r="A12" s="49"/>
      <c r="B12" s="50"/>
      <c r="C12" s="51"/>
      <c r="D12" s="13"/>
      <c r="E12" s="13"/>
      <c r="F12" s="13"/>
      <c r="G12" s="13"/>
    </row>
    <row r="13" spans="1:7" x14ac:dyDescent="0.3">
      <c r="A13" s="28" t="s">
        <v>208</v>
      </c>
      <c r="B13" s="25"/>
      <c r="C13" s="31"/>
      <c r="D13" s="13"/>
      <c r="E13" s="13"/>
      <c r="F13" s="13"/>
      <c r="G13" s="13"/>
    </row>
    <row r="14" spans="1:7" x14ac:dyDescent="0.3">
      <c r="A14" s="28" t="s">
        <v>209</v>
      </c>
      <c r="B14" s="25"/>
      <c r="C14" s="31"/>
      <c r="D14" s="13"/>
      <c r="E14" s="13"/>
      <c r="F14" s="13"/>
      <c r="G14" s="13"/>
    </row>
    <row r="15" spans="1:7" x14ac:dyDescent="0.3">
      <c r="A15" s="28" t="s">
        <v>210</v>
      </c>
      <c r="B15" s="25"/>
      <c r="C15" s="31"/>
      <c r="D15" s="13"/>
      <c r="E15" s="13"/>
      <c r="F15" s="13"/>
      <c r="G15" s="13"/>
    </row>
    <row r="16" spans="1:7" x14ac:dyDescent="0.3">
      <c r="A16" s="28" t="s">
        <v>211</v>
      </c>
      <c r="B16" s="52" t="s">
        <v>198</v>
      </c>
      <c r="C16" s="31"/>
      <c r="D16" s="13" t="s">
        <v>199</v>
      </c>
      <c r="E16" s="13"/>
      <c r="F16" s="13"/>
      <c r="G16" s="13"/>
    </row>
    <row r="17" spans="1:7" ht="6" customHeight="1" x14ac:dyDescent="0.3">
      <c r="A17" s="49"/>
      <c r="B17" s="50"/>
      <c r="C17" s="51"/>
      <c r="D17" s="13"/>
      <c r="E17" s="13"/>
      <c r="F17" s="13"/>
      <c r="G17" s="13"/>
    </row>
    <row r="18" spans="1:7" x14ac:dyDescent="0.3">
      <c r="A18" s="28" t="s">
        <v>206</v>
      </c>
      <c r="B18" s="52" t="s">
        <v>193</v>
      </c>
      <c r="C18" s="56">
        <v>0.97</v>
      </c>
      <c r="D18" s="13"/>
      <c r="E18" s="13"/>
      <c r="F18" s="13"/>
      <c r="G18" s="13"/>
    </row>
    <row r="19" spans="1:7" x14ac:dyDescent="0.3">
      <c r="A19" s="29" t="s">
        <v>192</v>
      </c>
      <c r="B19" s="48" t="s">
        <v>193</v>
      </c>
      <c r="C19" s="32">
        <v>20546</v>
      </c>
      <c r="D19" s="13" t="s">
        <v>195</v>
      </c>
      <c r="E19" s="13" t="s">
        <v>213</v>
      </c>
      <c r="F19" s="13"/>
      <c r="G19" s="13"/>
    </row>
    <row r="20" spans="1:7" x14ac:dyDescent="0.3">
      <c r="A20" s="47"/>
      <c r="B20" s="37"/>
      <c r="C20" s="13"/>
      <c r="D20" s="13"/>
      <c r="E20" s="13"/>
      <c r="F20" s="13"/>
      <c r="G20" s="13"/>
    </row>
    <row r="21" spans="1:7" x14ac:dyDescent="0.3">
      <c r="A21" s="80" t="s">
        <v>201</v>
      </c>
      <c r="B21" s="81"/>
      <c r="C21" s="82"/>
      <c r="D21" s="13"/>
      <c r="E21" s="13"/>
      <c r="F21" s="13"/>
      <c r="G21" s="13"/>
    </row>
    <row r="22" spans="1:7" ht="31.5" customHeight="1" x14ac:dyDescent="0.3">
      <c r="A22" s="55" t="s">
        <v>2</v>
      </c>
      <c r="B22" s="30"/>
      <c r="C22" s="24"/>
      <c r="D22" s="13"/>
      <c r="E22" s="13"/>
      <c r="F22" s="13"/>
      <c r="G22" s="13"/>
    </row>
    <row r="23" spans="1:7" ht="31.5" customHeight="1" x14ac:dyDescent="0.3">
      <c r="A23" s="31" t="s">
        <v>202</v>
      </c>
      <c r="B23" s="13"/>
      <c r="C23" s="14"/>
      <c r="D23" s="13"/>
      <c r="E23" s="13"/>
      <c r="F23" s="13"/>
      <c r="G23" s="13"/>
    </row>
    <row r="24" spans="1:7" ht="31.5" customHeight="1" x14ac:dyDescent="0.3">
      <c r="A24" s="31" t="s">
        <v>204</v>
      </c>
      <c r="B24" s="13"/>
      <c r="C24" s="14"/>
      <c r="D24" s="13"/>
      <c r="E24" s="13"/>
      <c r="F24" s="13"/>
      <c r="G24" s="13"/>
    </row>
    <row r="25" spans="1:7" ht="31.5" customHeight="1" x14ac:dyDescent="0.3">
      <c r="A25" s="31" t="s">
        <v>283</v>
      </c>
      <c r="B25" s="13"/>
      <c r="C25" s="14"/>
      <c r="D25" s="13" t="s">
        <v>284</v>
      </c>
      <c r="E25" s="13"/>
      <c r="F25" s="13"/>
      <c r="G25" s="13"/>
    </row>
    <row r="26" spans="1:7" ht="31.5" customHeight="1" x14ac:dyDescent="0.3">
      <c r="A26" s="55" t="s">
        <v>35</v>
      </c>
      <c r="B26" s="30"/>
      <c r="C26" s="24"/>
      <c r="D26" s="13"/>
      <c r="E26" s="13"/>
      <c r="F26" s="13"/>
      <c r="G26" s="13"/>
    </row>
    <row r="27" spans="1:7" ht="31.5" customHeight="1" x14ac:dyDescent="0.3">
      <c r="A27" s="31" t="s">
        <v>281</v>
      </c>
      <c r="B27" s="13"/>
      <c r="C27" s="14"/>
      <c r="D27" s="13">
        <v>20519</v>
      </c>
      <c r="E27" s="13"/>
      <c r="F27" s="13"/>
      <c r="G27" s="13"/>
    </row>
    <row r="28" spans="1:7" ht="31.5" customHeight="1" x14ac:dyDescent="0.3">
      <c r="A28" s="31" t="s">
        <v>282</v>
      </c>
      <c r="B28" s="13"/>
      <c r="C28" s="14"/>
      <c r="D28" s="13">
        <v>20520</v>
      </c>
      <c r="E28" s="13"/>
      <c r="F28" s="13"/>
      <c r="G28" s="13"/>
    </row>
    <row r="29" spans="1:7" ht="31.5" customHeight="1" x14ac:dyDescent="0.3">
      <c r="A29" s="32" t="s">
        <v>205</v>
      </c>
      <c r="B29" s="15"/>
      <c r="C29" s="26"/>
      <c r="D29" s="13"/>
      <c r="E29" s="13"/>
      <c r="F29" s="13"/>
      <c r="G29" s="13"/>
    </row>
    <row r="31" spans="1:7" ht="31.5" customHeight="1" x14ac:dyDescent="0.3">
      <c r="A31" s="80" t="s">
        <v>203</v>
      </c>
      <c r="B31" s="81"/>
      <c r="C31" s="82"/>
      <c r="D31" s="13"/>
      <c r="E31" s="13"/>
      <c r="F31" s="13"/>
      <c r="G31" s="13"/>
    </row>
    <row r="32" spans="1:7" ht="31.5" customHeight="1" x14ac:dyDescent="0.3">
      <c r="A32" s="53" t="s">
        <v>32</v>
      </c>
      <c r="B32" s="13"/>
      <c r="C32" s="14"/>
      <c r="D32" s="13"/>
      <c r="E32" s="13"/>
      <c r="F32" s="13"/>
      <c r="G32" s="13"/>
    </row>
    <row r="33" spans="1:11" ht="31.5" customHeight="1" x14ac:dyDescent="0.3">
      <c r="A33" s="54" t="s">
        <v>30</v>
      </c>
      <c r="B33" s="13"/>
      <c r="C33" s="14"/>
      <c r="D33" s="13"/>
      <c r="E33" s="13"/>
      <c r="F33" s="13"/>
      <c r="G33" s="13"/>
    </row>
    <row r="34" spans="1:11" ht="31.5" customHeight="1" x14ac:dyDescent="0.3">
      <c r="A34" s="31" t="s">
        <v>38</v>
      </c>
      <c r="B34" s="13"/>
      <c r="C34" s="14"/>
      <c r="D34" s="13"/>
      <c r="E34" s="13"/>
      <c r="F34" s="13"/>
      <c r="G34" s="13"/>
    </row>
    <row r="35" spans="1:11" ht="31.5" customHeight="1" x14ac:dyDescent="0.3">
      <c r="A35" s="31" t="s">
        <v>31</v>
      </c>
      <c r="B35" s="13"/>
      <c r="C35" s="14"/>
      <c r="D35" s="13"/>
      <c r="E35" s="13"/>
      <c r="F35" s="13"/>
      <c r="G35" s="13"/>
    </row>
    <row r="36" spans="1:11" ht="31.5" customHeight="1" x14ac:dyDescent="0.3">
      <c r="A36" s="32" t="s">
        <v>22</v>
      </c>
      <c r="B36" s="15"/>
      <c r="C36" s="26"/>
      <c r="H36" s="1"/>
      <c r="I36" s="1"/>
      <c r="J36" s="1"/>
      <c r="K36" s="1"/>
    </row>
    <row r="37" spans="1:11" x14ac:dyDescent="0.3">
      <c r="A37" s="80" t="s">
        <v>50</v>
      </c>
      <c r="B37" s="81"/>
      <c r="C37" s="82"/>
      <c r="D37" t="s">
        <v>194</v>
      </c>
    </row>
    <row r="38" spans="1:11" ht="21" customHeight="1" x14ac:dyDescent="0.3">
      <c r="A38" s="31" t="s">
        <v>16</v>
      </c>
      <c r="B38" s="13"/>
      <c r="C38" s="14"/>
      <c r="D38" s="1" t="s">
        <v>17</v>
      </c>
      <c r="E38" t="s">
        <v>51</v>
      </c>
      <c r="H38" s="1"/>
      <c r="I38" s="1"/>
    </row>
    <row r="39" spans="1:11" ht="21" customHeight="1" x14ac:dyDescent="0.3">
      <c r="A39" s="31" t="s">
        <v>18</v>
      </c>
      <c r="B39" s="13"/>
      <c r="C39" s="14"/>
      <c r="D39" s="1" t="s">
        <v>19</v>
      </c>
      <c r="E39" t="s">
        <v>52</v>
      </c>
      <c r="H39" s="1"/>
      <c r="I39" s="1"/>
      <c r="J39" s="1"/>
      <c r="K39" s="1"/>
    </row>
    <row r="40" spans="1:11" ht="21" customHeight="1" x14ac:dyDescent="0.3">
      <c r="A40" s="31" t="s">
        <v>20</v>
      </c>
      <c r="B40" s="13"/>
      <c r="C40" s="14"/>
      <c r="D40" s="1" t="s">
        <v>21</v>
      </c>
      <c r="H40" s="1"/>
      <c r="I40" s="1"/>
      <c r="J40" s="1"/>
      <c r="K40" s="1"/>
    </row>
    <row r="41" spans="1:11" ht="21" customHeight="1" x14ac:dyDescent="0.3">
      <c r="A41" s="31" t="s">
        <v>215</v>
      </c>
      <c r="B41" s="13"/>
      <c r="C41" s="14"/>
      <c r="D41" s="1">
        <v>22413</v>
      </c>
      <c r="E41" t="s">
        <v>216</v>
      </c>
      <c r="H41" s="1"/>
      <c r="I41" s="1"/>
      <c r="J41" s="1"/>
      <c r="K41" s="1"/>
    </row>
    <row r="42" spans="1:11" ht="21" customHeight="1" x14ac:dyDescent="0.3">
      <c r="A42" s="32" t="s">
        <v>22</v>
      </c>
      <c r="B42" s="15"/>
      <c r="C42" s="26"/>
      <c r="D42" s="1" t="s">
        <v>23</v>
      </c>
      <c r="H42" s="1"/>
      <c r="I42" s="1"/>
      <c r="J42" s="1"/>
      <c r="K42" s="1"/>
    </row>
    <row r="43" spans="1:11" x14ac:dyDescent="0.3">
      <c r="H43" s="1"/>
      <c r="I43" s="1"/>
      <c r="J43" s="1"/>
      <c r="K43" s="1"/>
    </row>
    <row r="44" spans="1:11" x14ac:dyDescent="0.3">
      <c r="A44" s="77" t="s">
        <v>78</v>
      </c>
      <c r="B44" s="78"/>
      <c r="C44" s="79"/>
      <c r="H44" s="1"/>
      <c r="I44" s="1"/>
      <c r="J44" s="1"/>
      <c r="K44" s="1"/>
    </row>
    <row r="45" spans="1:11" x14ac:dyDescent="0.3">
      <c r="A45" s="34" t="s">
        <v>47</v>
      </c>
      <c r="B45" s="31" t="s">
        <v>48</v>
      </c>
      <c r="C45" s="14" t="s">
        <v>49</v>
      </c>
      <c r="H45" s="36"/>
      <c r="I45" s="36"/>
      <c r="J45" s="36"/>
      <c r="K45" s="36"/>
    </row>
    <row r="46" spans="1:11" x14ac:dyDescent="0.3">
      <c r="A46" s="34"/>
      <c r="B46" s="31"/>
      <c r="C46" s="14"/>
      <c r="H46" s="36"/>
      <c r="I46" s="36"/>
      <c r="J46" s="36"/>
      <c r="K46" s="36"/>
    </row>
    <row r="47" spans="1:11" x14ac:dyDescent="0.3">
      <c r="A47" s="34"/>
      <c r="B47" s="31"/>
      <c r="C47" s="14"/>
    </row>
    <row r="48" spans="1:11" x14ac:dyDescent="0.3">
      <c r="A48" s="35"/>
      <c r="B48" s="32"/>
      <c r="C48" s="26"/>
    </row>
    <row r="49" spans="1:3" x14ac:dyDescent="0.3">
      <c r="A49" s="28"/>
      <c r="B49" s="13"/>
      <c r="C49" s="13"/>
    </row>
    <row r="51" spans="1:3" x14ac:dyDescent="0.3">
      <c r="A51" t="s">
        <v>200</v>
      </c>
    </row>
  </sheetData>
  <mergeCells count="4">
    <mergeCell ref="A44:C44"/>
    <mergeCell ref="A37:C37"/>
    <mergeCell ref="A21:C21"/>
    <mergeCell ref="A31:C31"/>
  </mergeCell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topLeftCell="A42" workbookViewId="0">
      <selection activeCell="A14" sqref="A14:XFD14"/>
    </sheetView>
  </sheetViews>
  <sheetFormatPr defaultRowHeight="14.4" x14ac:dyDescent="0.3"/>
  <cols>
    <col min="1" max="1" width="15.5546875" style="46" customWidth="1"/>
    <col min="2" max="2" width="17.88671875" bestFit="1" customWidth="1"/>
    <col min="3" max="3" width="32.21875" customWidth="1"/>
    <col min="4" max="4" width="32.109375" bestFit="1" customWidth="1"/>
    <col min="5" max="5" width="69.33203125" bestFit="1" customWidth="1"/>
  </cols>
  <sheetData>
    <row r="1" spans="1:5" x14ac:dyDescent="0.3">
      <c r="A1" s="40" t="s">
        <v>59</v>
      </c>
      <c r="B1" s="41" t="s">
        <v>311</v>
      </c>
      <c r="C1" s="41" t="s">
        <v>4</v>
      </c>
      <c r="D1" s="41" t="s">
        <v>43</v>
      </c>
      <c r="E1" s="41" t="s">
        <v>293</v>
      </c>
    </row>
    <row r="3" spans="1:5" s="44" customFormat="1" x14ac:dyDescent="0.3">
      <c r="A3" s="43">
        <v>20503</v>
      </c>
      <c r="B3" s="44" t="s">
        <v>297</v>
      </c>
      <c r="C3" s="44" t="s">
        <v>64</v>
      </c>
      <c r="D3" s="44" t="s">
        <v>65</v>
      </c>
    </row>
    <row r="4" spans="1:5" s="44" customFormat="1" x14ac:dyDescent="0.3">
      <c r="A4" s="43">
        <v>20507</v>
      </c>
      <c r="B4" s="44" t="s">
        <v>66</v>
      </c>
      <c r="C4" s="44" t="s">
        <v>40</v>
      </c>
    </row>
    <row r="5" spans="1:5" s="44" customFormat="1" x14ac:dyDescent="0.3">
      <c r="A5" s="43">
        <v>20508</v>
      </c>
      <c r="B5" t="s">
        <v>66</v>
      </c>
      <c r="C5" s="44" t="s">
        <v>67</v>
      </c>
      <c r="D5" s="44" t="s">
        <v>68</v>
      </c>
    </row>
    <row r="6" spans="1:5" s="44" customFormat="1" x14ac:dyDescent="0.3">
      <c r="A6" s="43">
        <v>20509</v>
      </c>
      <c r="B6" t="s">
        <v>66</v>
      </c>
      <c r="C6" s="44" t="s">
        <v>69</v>
      </c>
      <c r="D6" s="44" t="s">
        <v>70</v>
      </c>
    </row>
    <row r="7" spans="1:5" s="44" customFormat="1" x14ac:dyDescent="0.3">
      <c r="A7" s="43">
        <v>20510</v>
      </c>
      <c r="B7" t="s">
        <v>297</v>
      </c>
      <c r="C7" s="44" t="s">
        <v>71</v>
      </c>
      <c r="D7" s="44" t="s">
        <v>72</v>
      </c>
    </row>
    <row r="8" spans="1:5" s="44" customFormat="1" x14ac:dyDescent="0.3">
      <c r="A8" s="43">
        <v>20511</v>
      </c>
      <c r="B8" t="s">
        <v>66</v>
      </c>
      <c r="C8" s="44" t="s">
        <v>34</v>
      </c>
      <c r="D8" s="44" t="s">
        <v>73</v>
      </c>
    </row>
    <row r="9" spans="1:5" s="44" customFormat="1" x14ac:dyDescent="0.3">
      <c r="A9" s="43">
        <v>20512</v>
      </c>
      <c r="B9" t="s">
        <v>66</v>
      </c>
      <c r="C9" s="44" t="s">
        <v>39</v>
      </c>
      <c r="D9" s="44" t="s">
        <v>74</v>
      </c>
      <c r="E9" s="44" t="s">
        <v>75</v>
      </c>
    </row>
    <row r="10" spans="1:5" x14ac:dyDescent="0.3">
      <c r="A10" s="42">
        <v>20513</v>
      </c>
      <c r="B10" t="s">
        <v>66</v>
      </c>
      <c r="C10" t="s">
        <v>33</v>
      </c>
      <c r="D10" t="s">
        <v>76</v>
      </c>
    </row>
    <row r="11" spans="1:5" x14ac:dyDescent="0.3">
      <c r="A11" s="46">
        <v>20519</v>
      </c>
      <c r="B11" t="s">
        <v>66</v>
      </c>
      <c r="C11" t="s">
        <v>285</v>
      </c>
      <c r="D11" t="s">
        <v>287</v>
      </c>
    </row>
    <row r="12" spans="1:5" x14ac:dyDescent="0.3">
      <c r="A12" s="46">
        <v>20520</v>
      </c>
      <c r="B12" t="s">
        <v>66</v>
      </c>
      <c r="C12" t="s">
        <v>286</v>
      </c>
      <c r="D12" t="s">
        <v>288</v>
      </c>
      <c r="E12" t="s">
        <v>289</v>
      </c>
    </row>
    <row r="13" spans="1:5" x14ac:dyDescent="0.3">
      <c r="A13" s="42">
        <v>20537</v>
      </c>
      <c r="B13" t="s">
        <v>66</v>
      </c>
      <c r="C13" t="s">
        <v>77</v>
      </c>
    </row>
    <row r="14" spans="1:5" x14ac:dyDescent="0.3">
      <c r="A14" s="45"/>
      <c r="B14" s="45"/>
      <c r="C14" s="45"/>
      <c r="D14" s="45"/>
    </row>
    <row r="15" spans="1:5" x14ac:dyDescent="0.3">
      <c r="A15" s="46">
        <v>20613</v>
      </c>
      <c r="B15" t="s">
        <v>66</v>
      </c>
      <c r="C15" t="s">
        <v>79</v>
      </c>
      <c r="D15" t="s">
        <v>80</v>
      </c>
    </row>
    <row r="16" spans="1:5" x14ac:dyDescent="0.3">
      <c r="A16" s="46">
        <v>20614</v>
      </c>
      <c r="B16" t="s">
        <v>66</v>
      </c>
      <c r="C16" t="s">
        <v>81</v>
      </c>
      <c r="D16" t="s">
        <v>82</v>
      </c>
    </row>
    <row r="17" spans="1:4" x14ac:dyDescent="0.3">
      <c r="A17" s="46">
        <f>A16+1</f>
        <v>20615</v>
      </c>
      <c r="B17" t="s">
        <v>66</v>
      </c>
      <c r="C17" t="s">
        <v>83</v>
      </c>
      <c r="D17" t="s">
        <v>84</v>
      </c>
    </row>
    <row r="18" spans="1:4" x14ac:dyDescent="0.3">
      <c r="A18" s="46">
        <f t="shared" ref="A18:A66" si="0">A17+1</f>
        <v>20616</v>
      </c>
      <c r="B18" t="s">
        <v>66</v>
      </c>
      <c r="C18" t="s">
        <v>85</v>
      </c>
      <c r="D18" t="s">
        <v>145</v>
      </c>
    </row>
    <row r="19" spans="1:4" x14ac:dyDescent="0.3">
      <c r="A19" s="46">
        <f t="shared" si="0"/>
        <v>20617</v>
      </c>
      <c r="B19" t="s">
        <v>66</v>
      </c>
      <c r="C19" t="s">
        <v>86</v>
      </c>
      <c r="D19" t="s">
        <v>146</v>
      </c>
    </row>
    <row r="20" spans="1:4" x14ac:dyDescent="0.3">
      <c r="A20" s="46">
        <f t="shared" si="0"/>
        <v>20618</v>
      </c>
      <c r="B20" t="s">
        <v>66</v>
      </c>
      <c r="C20" t="s">
        <v>87</v>
      </c>
      <c r="D20" t="s">
        <v>147</v>
      </c>
    </row>
    <row r="21" spans="1:4" x14ac:dyDescent="0.3">
      <c r="A21" s="46">
        <f t="shared" si="0"/>
        <v>20619</v>
      </c>
      <c r="B21" t="s">
        <v>66</v>
      </c>
      <c r="C21" t="s">
        <v>88</v>
      </c>
      <c r="D21" t="s">
        <v>148</v>
      </c>
    </row>
    <row r="22" spans="1:4" x14ac:dyDescent="0.3">
      <c r="A22" s="46">
        <f t="shared" si="0"/>
        <v>20620</v>
      </c>
      <c r="B22" t="s">
        <v>66</v>
      </c>
      <c r="C22" t="s">
        <v>89</v>
      </c>
      <c r="D22" t="s">
        <v>149</v>
      </c>
    </row>
    <row r="23" spans="1:4" x14ac:dyDescent="0.3">
      <c r="A23" s="46">
        <f t="shared" si="0"/>
        <v>20621</v>
      </c>
      <c r="B23" t="s">
        <v>66</v>
      </c>
      <c r="C23" t="s">
        <v>90</v>
      </c>
      <c r="D23" t="s">
        <v>150</v>
      </c>
    </row>
    <row r="24" spans="1:4" x14ac:dyDescent="0.3">
      <c r="A24" s="46">
        <f t="shared" si="0"/>
        <v>20622</v>
      </c>
      <c r="B24" t="s">
        <v>66</v>
      </c>
      <c r="C24" t="s">
        <v>91</v>
      </c>
      <c r="D24" t="s">
        <v>151</v>
      </c>
    </row>
    <row r="25" spans="1:4" x14ac:dyDescent="0.3">
      <c r="A25" s="46">
        <f t="shared" si="0"/>
        <v>20623</v>
      </c>
      <c r="B25" t="s">
        <v>66</v>
      </c>
      <c r="C25" t="s">
        <v>92</v>
      </c>
      <c r="D25" t="s">
        <v>152</v>
      </c>
    </row>
    <row r="26" spans="1:4" x14ac:dyDescent="0.3">
      <c r="A26" s="46">
        <f t="shared" si="0"/>
        <v>20624</v>
      </c>
      <c r="B26" t="s">
        <v>66</v>
      </c>
      <c r="C26" t="s">
        <v>93</v>
      </c>
      <c r="D26" t="s">
        <v>153</v>
      </c>
    </row>
    <row r="27" spans="1:4" x14ac:dyDescent="0.3">
      <c r="A27" s="46">
        <f t="shared" si="0"/>
        <v>20625</v>
      </c>
      <c r="B27" t="s">
        <v>66</v>
      </c>
      <c r="C27" t="s">
        <v>94</v>
      </c>
      <c r="D27" t="s">
        <v>154</v>
      </c>
    </row>
    <row r="28" spans="1:4" x14ac:dyDescent="0.3">
      <c r="A28" s="46">
        <f t="shared" si="0"/>
        <v>20626</v>
      </c>
      <c r="B28" t="s">
        <v>66</v>
      </c>
      <c r="C28" t="s">
        <v>95</v>
      </c>
      <c r="D28" t="s">
        <v>155</v>
      </c>
    </row>
    <row r="29" spans="1:4" x14ac:dyDescent="0.3">
      <c r="A29" s="46">
        <f t="shared" si="0"/>
        <v>20627</v>
      </c>
      <c r="B29" t="s">
        <v>66</v>
      </c>
      <c r="C29" t="s">
        <v>96</v>
      </c>
      <c r="D29" t="s">
        <v>156</v>
      </c>
    </row>
    <row r="30" spans="1:4" x14ac:dyDescent="0.3">
      <c r="A30" s="46">
        <f t="shared" si="0"/>
        <v>20628</v>
      </c>
      <c r="B30" t="s">
        <v>66</v>
      </c>
      <c r="C30" t="s">
        <v>97</v>
      </c>
      <c r="D30" t="s">
        <v>157</v>
      </c>
    </row>
    <row r="31" spans="1:4" x14ac:dyDescent="0.3">
      <c r="A31" s="46">
        <f t="shared" si="0"/>
        <v>20629</v>
      </c>
      <c r="B31" t="s">
        <v>66</v>
      </c>
      <c r="C31" t="s">
        <v>98</v>
      </c>
      <c r="D31" t="s">
        <v>134</v>
      </c>
    </row>
    <row r="32" spans="1:4" x14ac:dyDescent="0.3">
      <c r="A32" s="46">
        <f t="shared" si="0"/>
        <v>20630</v>
      </c>
      <c r="B32" t="s">
        <v>66</v>
      </c>
      <c r="C32" t="s">
        <v>99</v>
      </c>
      <c r="D32" t="s">
        <v>158</v>
      </c>
    </row>
    <row r="33" spans="1:4" x14ac:dyDescent="0.3">
      <c r="A33" s="46">
        <f t="shared" si="0"/>
        <v>20631</v>
      </c>
      <c r="B33" t="s">
        <v>66</v>
      </c>
      <c r="C33" t="s">
        <v>100</v>
      </c>
      <c r="D33" t="s">
        <v>159</v>
      </c>
    </row>
    <row r="34" spans="1:4" x14ac:dyDescent="0.3">
      <c r="A34" s="46">
        <f t="shared" si="0"/>
        <v>20632</v>
      </c>
      <c r="B34" t="s">
        <v>66</v>
      </c>
      <c r="C34" t="s">
        <v>101</v>
      </c>
      <c r="D34" t="s">
        <v>160</v>
      </c>
    </row>
    <row r="35" spans="1:4" x14ac:dyDescent="0.3">
      <c r="A35" s="46">
        <f t="shared" si="0"/>
        <v>20633</v>
      </c>
      <c r="B35" t="s">
        <v>66</v>
      </c>
      <c r="C35" t="s">
        <v>102</v>
      </c>
      <c r="D35" t="s">
        <v>161</v>
      </c>
    </row>
    <row r="36" spans="1:4" x14ac:dyDescent="0.3">
      <c r="A36" s="46">
        <f t="shared" si="0"/>
        <v>20634</v>
      </c>
      <c r="B36" t="s">
        <v>66</v>
      </c>
      <c r="C36" t="s">
        <v>103</v>
      </c>
      <c r="D36" t="s">
        <v>162</v>
      </c>
    </row>
    <row r="37" spans="1:4" x14ac:dyDescent="0.3">
      <c r="A37" s="46">
        <f t="shared" si="0"/>
        <v>20635</v>
      </c>
      <c r="B37" t="s">
        <v>66</v>
      </c>
      <c r="C37" t="s">
        <v>104</v>
      </c>
      <c r="D37" t="s">
        <v>163</v>
      </c>
    </row>
    <row r="38" spans="1:4" x14ac:dyDescent="0.3">
      <c r="A38" s="46">
        <f t="shared" si="0"/>
        <v>20636</v>
      </c>
      <c r="B38" t="s">
        <v>66</v>
      </c>
      <c r="C38" t="s">
        <v>105</v>
      </c>
      <c r="D38" t="s">
        <v>164</v>
      </c>
    </row>
    <row r="39" spans="1:4" x14ac:dyDescent="0.3">
      <c r="A39" s="46">
        <f t="shared" si="0"/>
        <v>20637</v>
      </c>
      <c r="B39" t="s">
        <v>66</v>
      </c>
      <c r="C39" t="s">
        <v>106</v>
      </c>
      <c r="D39" t="s">
        <v>165</v>
      </c>
    </row>
    <row r="40" spans="1:4" x14ac:dyDescent="0.3">
      <c r="A40" s="46">
        <f t="shared" si="0"/>
        <v>20638</v>
      </c>
      <c r="B40" t="s">
        <v>66</v>
      </c>
      <c r="C40" t="s">
        <v>107</v>
      </c>
      <c r="D40" t="s">
        <v>166</v>
      </c>
    </row>
    <row r="41" spans="1:4" x14ac:dyDescent="0.3">
      <c r="A41" s="46">
        <f t="shared" si="0"/>
        <v>20639</v>
      </c>
      <c r="B41" t="s">
        <v>66</v>
      </c>
      <c r="C41" t="s">
        <v>108</v>
      </c>
      <c r="D41" t="s">
        <v>167</v>
      </c>
    </row>
    <row r="42" spans="1:4" x14ac:dyDescent="0.3">
      <c r="A42" s="46">
        <f t="shared" si="0"/>
        <v>20640</v>
      </c>
      <c r="B42" t="s">
        <v>66</v>
      </c>
      <c r="C42" t="s">
        <v>109</v>
      </c>
      <c r="D42" t="s">
        <v>168</v>
      </c>
    </row>
    <row r="43" spans="1:4" x14ac:dyDescent="0.3">
      <c r="A43" s="46">
        <f t="shared" si="0"/>
        <v>20641</v>
      </c>
      <c r="B43" t="s">
        <v>66</v>
      </c>
      <c r="C43" t="s">
        <v>110</v>
      </c>
      <c r="D43" t="s">
        <v>169</v>
      </c>
    </row>
    <row r="44" spans="1:4" x14ac:dyDescent="0.3">
      <c r="A44" s="46">
        <f t="shared" si="0"/>
        <v>20642</v>
      </c>
      <c r="B44" t="s">
        <v>66</v>
      </c>
      <c r="C44" t="s">
        <v>111</v>
      </c>
      <c r="D44" t="s">
        <v>170</v>
      </c>
    </row>
    <row r="45" spans="1:4" x14ac:dyDescent="0.3">
      <c r="A45" s="46">
        <f t="shared" si="0"/>
        <v>20643</v>
      </c>
      <c r="B45" t="s">
        <v>66</v>
      </c>
      <c r="C45" t="s">
        <v>112</v>
      </c>
      <c r="D45" t="s">
        <v>171</v>
      </c>
    </row>
    <row r="46" spans="1:4" x14ac:dyDescent="0.3">
      <c r="A46" s="46">
        <f t="shared" si="0"/>
        <v>20644</v>
      </c>
      <c r="B46" t="s">
        <v>66</v>
      </c>
      <c r="C46" t="s">
        <v>113</v>
      </c>
      <c r="D46" t="s">
        <v>172</v>
      </c>
    </row>
    <row r="47" spans="1:4" x14ac:dyDescent="0.3">
      <c r="A47" s="46">
        <f t="shared" si="0"/>
        <v>20645</v>
      </c>
      <c r="B47" t="s">
        <v>66</v>
      </c>
      <c r="C47" t="s">
        <v>114</v>
      </c>
      <c r="D47" t="s">
        <v>173</v>
      </c>
    </row>
    <row r="48" spans="1:4" x14ac:dyDescent="0.3">
      <c r="A48" s="46">
        <f t="shared" si="0"/>
        <v>20646</v>
      </c>
      <c r="B48" t="s">
        <v>66</v>
      </c>
      <c r="C48" t="s">
        <v>115</v>
      </c>
      <c r="D48" t="s">
        <v>174</v>
      </c>
    </row>
    <row r="49" spans="1:4" x14ac:dyDescent="0.3">
      <c r="A49" s="46">
        <f t="shared" si="0"/>
        <v>20647</v>
      </c>
      <c r="B49" t="s">
        <v>66</v>
      </c>
      <c r="C49" t="s">
        <v>116</v>
      </c>
      <c r="D49" t="s">
        <v>175</v>
      </c>
    </row>
    <row r="50" spans="1:4" x14ac:dyDescent="0.3">
      <c r="A50" s="46">
        <f t="shared" si="0"/>
        <v>20648</v>
      </c>
      <c r="B50" t="s">
        <v>66</v>
      </c>
      <c r="C50" t="s">
        <v>117</v>
      </c>
      <c r="D50" t="s">
        <v>176</v>
      </c>
    </row>
    <row r="51" spans="1:4" x14ac:dyDescent="0.3">
      <c r="A51" s="46">
        <f t="shared" si="0"/>
        <v>20649</v>
      </c>
      <c r="B51" t="s">
        <v>66</v>
      </c>
      <c r="C51" t="s">
        <v>118</v>
      </c>
      <c r="D51" t="s">
        <v>177</v>
      </c>
    </row>
    <row r="52" spans="1:4" x14ac:dyDescent="0.3">
      <c r="A52" s="46">
        <f t="shared" si="0"/>
        <v>20650</v>
      </c>
      <c r="B52" t="s">
        <v>66</v>
      </c>
      <c r="C52" t="s">
        <v>119</v>
      </c>
      <c r="D52" t="s">
        <v>178</v>
      </c>
    </row>
    <row r="53" spans="1:4" x14ac:dyDescent="0.3">
      <c r="A53" s="46">
        <f t="shared" si="0"/>
        <v>20651</v>
      </c>
      <c r="B53" t="s">
        <v>66</v>
      </c>
      <c r="C53" t="s">
        <v>120</v>
      </c>
      <c r="D53" t="s">
        <v>179</v>
      </c>
    </row>
    <row r="54" spans="1:4" x14ac:dyDescent="0.3">
      <c r="A54" s="46">
        <f t="shared" si="0"/>
        <v>20652</v>
      </c>
      <c r="B54" t="s">
        <v>66</v>
      </c>
      <c r="C54" t="s">
        <v>121</v>
      </c>
      <c r="D54" t="s">
        <v>180</v>
      </c>
    </row>
    <row r="55" spans="1:4" x14ac:dyDescent="0.3">
      <c r="A55" s="46">
        <f t="shared" si="0"/>
        <v>20653</v>
      </c>
      <c r="B55" t="s">
        <v>66</v>
      </c>
      <c r="C55" t="s">
        <v>122</v>
      </c>
      <c r="D55" t="s">
        <v>181</v>
      </c>
    </row>
    <row r="56" spans="1:4" x14ac:dyDescent="0.3">
      <c r="A56" s="46">
        <f t="shared" si="0"/>
        <v>20654</v>
      </c>
      <c r="B56" t="s">
        <v>66</v>
      </c>
      <c r="C56" t="s">
        <v>123</v>
      </c>
      <c r="D56" t="s">
        <v>182</v>
      </c>
    </row>
    <row r="57" spans="1:4" x14ac:dyDescent="0.3">
      <c r="A57" s="46">
        <f t="shared" si="0"/>
        <v>20655</v>
      </c>
      <c r="B57" t="s">
        <v>66</v>
      </c>
      <c r="C57" t="s">
        <v>124</v>
      </c>
      <c r="D57" t="s">
        <v>183</v>
      </c>
    </row>
    <row r="58" spans="1:4" x14ac:dyDescent="0.3">
      <c r="A58" s="46">
        <f t="shared" si="0"/>
        <v>20656</v>
      </c>
      <c r="B58" t="s">
        <v>66</v>
      </c>
      <c r="C58" t="s">
        <v>125</v>
      </c>
      <c r="D58" t="s">
        <v>184</v>
      </c>
    </row>
    <row r="59" spans="1:4" x14ac:dyDescent="0.3">
      <c r="A59" s="46">
        <f t="shared" si="0"/>
        <v>20657</v>
      </c>
      <c r="B59" t="s">
        <v>66</v>
      </c>
      <c r="C59" t="s">
        <v>126</v>
      </c>
      <c r="D59" t="s">
        <v>185</v>
      </c>
    </row>
    <row r="60" spans="1:4" x14ac:dyDescent="0.3">
      <c r="A60" s="46">
        <f t="shared" si="0"/>
        <v>20658</v>
      </c>
      <c r="B60" t="s">
        <v>66</v>
      </c>
      <c r="C60" t="s">
        <v>127</v>
      </c>
      <c r="D60" t="s">
        <v>186</v>
      </c>
    </row>
    <row r="61" spans="1:4" x14ac:dyDescent="0.3">
      <c r="A61" s="46">
        <f t="shared" si="0"/>
        <v>20659</v>
      </c>
      <c r="B61" t="s">
        <v>66</v>
      </c>
      <c r="C61" t="s">
        <v>128</v>
      </c>
      <c r="D61" t="s">
        <v>187</v>
      </c>
    </row>
    <row r="62" spans="1:4" x14ac:dyDescent="0.3">
      <c r="A62" s="46">
        <f>A61+1</f>
        <v>20660</v>
      </c>
      <c r="B62" t="s">
        <v>66</v>
      </c>
      <c r="C62" t="s">
        <v>129</v>
      </c>
      <c r="D62" t="s">
        <v>188</v>
      </c>
    </row>
    <row r="63" spans="1:4" x14ac:dyDescent="0.3">
      <c r="A63" s="46">
        <f t="shared" si="0"/>
        <v>20661</v>
      </c>
      <c r="B63" t="s">
        <v>66</v>
      </c>
      <c r="C63" t="s">
        <v>130</v>
      </c>
      <c r="D63" t="s">
        <v>189</v>
      </c>
    </row>
    <row r="64" spans="1:4" x14ac:dyDescent="0.3">
      <c r="A64" s="46">
        <f t="shared" si="0"/>
        <v>20662</v>
      </c>
      <c r="B64" t="s">
        <v>66</v>
      </c>
      <c r="C64" t="s">
        <v>131</v>
      </c>
      <c r="D64" t="s">
        <v>190</v>
      </c>
    </row>
    <row r="65" spans="1:5" x14ac:dyDescent="0.3">
      <c r="A65" s="46">
        <f t="shared" si="0"/>
        <v>20663</v>
      </c>
      <c r="B65" t="s">
        <v>66</v>
      </c>
      <c r="C65" t="s">
        <v>132</v>
      </c>
      <c r="D65" t="s">
        <v>191</v>
      </c>
    </row>
    <row r="66" spans="1:5" x14ac:dyDescent="0.3">
      <c r="A66" s="46">
        <f t="shared" si="0"/>
        <v>20664</v>
      </c>
      <c r="B66" t="s">
        <v>66</v>
      </c>
      <c r="C66" t="s">
        <v>133</v>
      </c>
      <c r="D66" t="s">
        <v>135</v>
      </c>
    </row>
    <row r="70" spans="1:5" x14ac:dyDescent="0.3">
      <c r="A70" s="42">
        <v>20038</v>
      </c>
      <c r="B70" t="s">
        <v>60</v>
      </c>
      <c r="C70" t="s">
        <v>61</v>
      </c>
      <c r="D70" t="s">
        <v>62</v>
      </c>
      <c r="E70" t="s">
        <v>63</v>
      </c>
    </row>
    <row r="71" spans="1:5" x14ac:dyDescent="0.3">
      <c r="A71" s="42">
        <v>20680</v>
      </c>
      <c r="B71" t="s">
        <v>60</v>
      </c>
      <c r="C71" t="s">
        <v>136</v>
      </c>
    </row>
    <row r="72" spans="1:5" x14ac:dyDescent="0.3">
      <c r="A72" s="57">
        <v>20523</v>
      </c>
      <c r="B72" s="58" t="s">
        <v>66</v>
      </c>
      <c r="C72" s="58" t="s">
        <v>298</v>
      </c>
      <c r="D72" s="58" t="s">
        <v>35</v>
      </c>
      <c r="E72" t="s">
        <v>212</v>
      </c>
    </row>
    <row r="73" spans="1:5" x14ac:dyDescent="0.3">
      <c r="A73" s="73">
        <v>20694</v>
      </c>
      <c r="B73" s="74" t="s">
        <v>60</v>
      </c>
      <c r="C73" s="74" t="s">
        <v>137</v>
      </c>
      <c r="D73" s="74" t="s">
        <v>35</v>
      </c>
    </row>
    <row r="74" spans="1:5" s="70" customFormat="1" x14ac:dyDescent="0.3">
      <c r="A74" s="69">
        <v>20532</v>
      </c>
      <c r="B74" s="70" t="s">
        <v>195</v>
      </c>
      <c r="C74" s="70" t="s">
        <v>6</v>
      </c>
      <c r="D74" s="71" t="s">
        <v>291</v>
      </c>
    </row>
    <row r="75" spans="1:5" s="44" customFormat="1" x14ac:dyDescent="0.3">
      <c r="A75" s="69">
        <v>20535</v>
      </c>
      <c r="B75" s="44" t="s">
        <v>290</v>
      </c>
      <c r="C75" s="44" t="s">
        <v>9</v>
      </c>
      <c r="D75" s="44" t="s">
        <v>292</v>
      </c>
    </row>
    <row r="76" spans="1:5" x14ac:dyDescent="0.3">
      <c r="A76" s="46">
        <v>20684</v>
      </c>
      <c r="B76" t="s">
        <v>60</v>
      </c>
      <c r="C76" t="s">
        <v>299</v>
      </c>
      <c r="D76" t="s">
        <v>142</v>
      </c>
    </row>
    <row r="77" spans="1:5" x14ac:dyDescent="0.3">
      <c r="A77" s="46">
        <v>20676</v>
      </c>
      <c r="B77" t="s">
        <v>60</v>
      </c>
      <c r="C77" t="s">
        <v>138</v>
      </c>
      <c r="D77" t="s">
        <v>143</v>
      </c>
    </row>
    <row r="78" spans="1:5" x14ac:dyDescent="0.3">
      <c r="A78" s="46">
        <v>20670</v>
      </c>
      <c r="B78" t="s">
        <v>60</v>
      </c>
      <c r="C78" t="s">
        <v>300</v>
      </c>
      <c r="D78" t="s">
        <v>144</v>
      </c>
    </row>
    <row r="79" spans="1:5" x14ac:dyDescent="0.3">
      <c r="A79" s="46">
        <v>20668</v>
      </c>
      <c r="B79" t="s">
        <v>60</v>
      </c>
      <c r="C79" t="s">
        <v>301</v>
      </c>
      <c r="D79" t="s">
        <v>53</v>
      </c>
    </row>
    <row r="80" spans="1:5" x14ac:dyDescent="0.3">
      <c r="A80" s="46">
        <v>20680</v>
      </c>
      <c r="B80" t="s">
        <v>60</v>
      </c>
      <c r="C80" t="s">
        <v>136</v>
      </c>
      <c r="D80" t="s">
        <v>142</v>
      </c>
    </row>
    <row r="81" spans="1:4" x14ac:dyDescent="0.3">
      <c r="A81" s="46">
        <v>20678</v>
      </c>
      <c r="B81" t="s">
        <v>60</v>
      </c>
      <c r="C81" t="s">
        <v>139</v>
      </c>
      <c r="D81" t="s">
        <v>143</v>
      </c>
    </row>
    <row r="82" spans="1:4" x14ac:dyDescent="0.3">
      <c r="A82" s="46">
        <v>20664</v>
      </c>
      <c r="B82" t="s">
        <v>60</v>
      </c>
      <c r="C82" t="s">
        <v>140</v>
      </c>
      <c r="D82" t="s">
        <v>144</v>
      </c>
    </row>
    <row r="83" spans="1:4" x14ac:dyDescent="0.3">
      <c r="A83" s="46">
        <v>20660</v>
      </c>
      <c r="B83" t="s">
        <v>60</v>
      </c>
      <c r="C83" t="s">
        <v>141</v>
      </c>
      <c r="D83" t="s">
        <v>53</v>
      </c>
    </row>
    <row r="84" spans="1:4" x14ac:dyDescent="0.3">
      <c r="A84" s="46">
        <v>22413</v>
      </c>
      <c r="B84" t="s">
        <v>216</v>
      </c>
      <c r="C84" t="s">
        <v>217</v>
      </c>
      <c r="D84" t="s">
        <v>302</v>
      </c>
    </row>
    <row r="87" spans="1:4" x14ac:dyDescent="0.3">
      <c r="A87" s="46">
        <v>21026</v>
      </c>
      <c r="B87" t="s">
        <v>195</v>
      </c>
      <c r="C87" t="s">
        <v>3</v>
      </c>
      <c r="D87" s="1" t="s">
        <v>294</v>
      </c>
    </row>
    <row r="88" spans="1:4" x14ac:dyDescent="0.3">
      <c r="A88" s="46">
        <v>20546</v>
      </c>
      <c r="B88" t="s">
        <v>195</v>
      </c>
      <c r="C88" t="s">
        <v>303</v>
      </c>
      <c r="D88" t="s">
        <v>304</v>
      </c>
    </row>
    <row r="89" spans="1:4" x14ac:dyDescent="0.3">
      <c r="A89" s="46">
        <v>20547</v>
      </c>
      <c r="B89" t="s">
        <v>195</v>
      </c>
      <c r="C89" t="s">
        <v>305</v>
      </c>
      <c r="D89" t="s">
        <v>306</v>
      </c>
    </row>
    <row r="90" spans="1:4" x14ac:dyDescent="0.3">
      <c r="A90" s="46">
        <v>20842</v>
      </c>
      <c r="B90" t="s">
        <v>195</v>
      </c>
      <c r="C90" t="s">
        <v>16</v>
      </c>
      <c r="D90" t="s">
        <v>16</v>
      </c>
    </row>
    <row r="91" spans="1:4" x14ac:dyDescent="0.3">
      <c r="A91" s="1">
        <v>20840</v>
      </c>
      <c r="B91" t="s">
        <v>195</v>
      </c>
      <c r="C91" t="s">
        <v>18</v>
      </c>
      <c r="D91" s="31" t="s">
        <v>18</v>
      </c>
    </row>
    <row r="92" spans="1:4" x14ac:dyDescent="0.3">
      <c r="A92" s="1">
        <v>20844</v>
      </c>
      <c r="B92" t="s">
        <v>195</v>
      </c>
      <c r="C92" t="s">
        <v>20</v>
      </c>
      <c r="D92" s="31" t="s">
        <v>20</v>
      </c>
    </row>
    <row r="93" spans="1:4" x14ac:dyDescent="0.3">
      <c r="A93" s="1">
        <v>20895</v>
      </c>
      <c r="B93" t="s">
        <v>195</v>
      </c>
      <c r="C93" t="s">
        <v>22</v>
      </c>
      <c r="D93" s="32" t="s">
        <v>22</v>
      </c>
    </row>
    <row r="94" spans="1:4" x14ac:dyDescent="0.3">
      <c r="A94" s="46">
        <v>22410</v>
      </c>
      <c r="B94" t="s">
        <v>216</v>
      </c>
      <c r="C94" t="s">
        <v>307</v>
      </c>
      <c r="D94" s="72" t="s">
        <v>295</v>
      </c>
    </row>
    <row r="95" spans="1:4" x14ac:dyDescent="0.3">
      <c r="A95" s="46">
        <v>22408</v>
      </c>
      <c r="B95" t="s">
        <v>309</v>
      </c>
      <c r="C95" t="s">
        <v>308</v>
      </c>
      <c r="D95" s="72" t="s">
        <v>296</v>
      </c>
    </row>
    <row r="96" spans="1:4" x14ac:dyDescent="0.3">
      <c r="A96" s="46">
        <v>22413</v>
      </c>
      <c r="B96" t="s">
        <v>216</v>
      </c>
      <c r="C96" t="s">
        <v>217</v>
      </c>
      <c r="D96" s="72" t="s">
        <v>310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3"/>
  <sheetViews>
    <sheetView tabSelected="1" topLeftCell="E1" workbookViewId="0">
      <selection activeCell="H16" sqref="H16"/>
    </sheetView>
  </sheetViews>
  <sheetFormatPr defaultRowHeight="14.4" x14ac:dyDescent="0.3"/>
  <cols>
    <col min="1" max="3" width="21.33203125" customWidth="1"/>
    <col min="4" max="5" width="35.33203125" customWidth="1"/>
    <col min="6" max="6" width="19.44140625" customWidth="1"/>
    <col min="7" max="7" width="59" customWidth="1"/>
    <col min="8" max="8" width="49" customWidth="1"/>
    <col min="9" max="9" width="40" customWidth="1"/>
  </cols>
  <sheetData>
    <row r="1" spans="1:9" ht="15.6" x14ac:dyDescent="0.3">
      <c r="A1" s="61" t="s">
        <v>218</v>
      </c>
      <c r="B1" s="61" t="s">
        <v>273</v>
      </c>
      <c r="C1" s="61" t="s">
        <v>275</v>
      </c>
      <c r="D1" s="61" t="s">
        <v>258</v>
      </c>
      <c r="E1" s="61" t="s">
        <v>257</v>
      </c>
      <c r="F1" s="61" t="s">
        <v>219</v>
      </c>
      <c r="G1" s="61" t="s">
        <v>220</v>
      </c>
      <c r="H1" s="61" t="s">
        <v>312</v>
      </c>
      <c r="I1" s="61" t="s">
        <v>256</v>
      </c>
    </row>
    <row r="2" spans="1:9" ht="15.6" x14ac:dyDescent="0.3">
      <c r="A2" s="61">
        <v>152854</v>
      </c>
      <c r="B2" s="61" t="s">
        <v>274</v>
      </c>
      <c r="C2" s="61">
        <v>1000</v>
      </c>
      <c r="D2" s="61" t="s">
        <v>221</v>
      </c>
      <c r="E2" s="61" t="s">
        <v>259</v>
      </c>
      <c r="F2" s="61">
        <v>1030</v>
      </c>
      <c r="G2" s="61" t="s">
        <v>222</v>
      </c>
      <c r="H2" s="61" t="s">
        <v>223</v>
      </c>
      <c r="I2" s="62" t="s">
        <v>224</v>
      </c>
    </row>
    <row r="3" spans="1:9" ht="15.6" x14ac:dyDescent="0.3">
      <c r="A3" s="61">
        <v>152855</v>
      </c>
      <c r="B3" s="61" t="s">
        <v>274</v>
      </c>
      <c r="C3" s="61">
        <v>1000</v>
      </c>
      <c r="D3" s="61" t="s">
        <v>225</v>
      </c>
      <c r="E3" s="61" t="s">
        <v>260</v>
      </c>
      <c r="F3" s="61">
        <v>1028</v>
      </c>
      <c r="G3" s="61" t="s">
        <v>255</v>
      </c>
      <c r="H3" s="61" t="s">
        <v>226</v>
      </c>
      <c r="I3" s="63" t="s">
        <v>227</v>
      </c>
    </row>
    <row r="4" spans="1:9" ht="15.6" x14ac:dyDescent="0.3">
      <c r="A4" s="61">
        <v>152853</v>
      </c>
      <c r="B4" s="61" t="s">
        <v>274</v>
      </c>
      <c r="C4" s="61">
        <v>1000</v>
      </c>
      <c r="D4" s="61" t="s">
        <v>228</v>
      </c>
      <c r="E4" s="61" t="s">
        <v>261</v>
      </c>
      <c r="F4" s="61">
        <v>1032</v>
      </c>
      <c r="G4" s="61" t="s">
        <v>255</v>
      </c>
      <c r="H4" s="61" t="s">
        <v>229</v>
      </c>
      <c r="I4" s="63" t="s">
        <v>230</v>
      </c>
    </row>
    <row r="5" spans="1:9" ht="15.6" x14ac:dyDescent="0.3">
      <c r="A5" s="61">
        <v>152852</v>
      </c>
      <c r="B5" s="61" t="s">
        <v>274</v>
      </c>
      <c r="C5" s="61">
        <v>1000</v>
      </c>
      <c r="D5" s="61" t="s">
        <v>231</v>
      </c>
      <c r="E5" s="61" t="s">
        <v>262</v>
      </c>
      <c r="F5" s="61">
        <v>1018</v>
      </c>
      <c r="G5" s="61" t="s">
        <v>222</v>
      </c>
      <c r="H5" s="61" t="s">
        <v>232</v>
      </c>
      <c r="I5" s="63" t="s">
        <v>233</v>
      </c>
    </row>
    <row r="6" spans="1:9" ht="15.6" x14ac:dyDescent="0.3">
      <c r="A6" s="61">
        <v>152857</v>
      </c>
      <c r="B6" s="61" t="s">
        <v>274</v>
      </c>
      <c r="C6" s="61">
        <v>1000</v>
      </c>
      <c r="D6" s="61" t="s">
        <v>234</v>
      </c>
      <c r="E6" s="61" t="s">
        <v>263</v>
      </c>
      <c r="F6" s="61">
        <v>1011</v>
      </c>
      <c r="G6" s="61" t="s">
        <v>222</v>
      </c>
      <c r="H6" s="61" t="s">
        <v>235</v>
      </c>
      <c r="I6" s="63" t="s">
        <v>236</v>
      </c>
    </row>
    <row r="7" spans="1:9" ht="15.6" x14ac:dyDescent="0.3">
      <c r="A7" s="61">
        <v>152850</v>
      </c>
      <c r="B7" s="61" t="s">
        <v>274</v>
      </c>
      <c r="C7" s="61">
        <v>1000</v>
      </c>
      <c r="D7" s="61" t="s">
        <v>264</v>
      </c>
      <c r="E7" s="61" t="s">
        <v>265</v>
      </c>
      <c r="F7" s="60">
        <v>1080</v>
      </c>
      <c r="G7" s="61" t="s">
        <v>222</v>
      </c>
      <c r="H7" s="61" t="s">
        <v>237</v>
      </c>
      <c r="I7" s="63" t="s">
        <v>238</v>
      </c>
    </row>
    <row r="8" spans="1:9" ht="15.6" x14ac:dyDescent="0.3">
      <c r="A8" s="61">
        <v>152849</v>
      </c>
      <c r="B8" s="61" t="s">
        <v>274</v>
      </c>
      <c r="C8" s="61">
        <v>1000</v>
      </c>
      <c r="D8" s="61" t="s">
        <v>239</v>
      </c>
      <c r="E8" s="61" t="s">
        <v>266</v>
      </c>
      <c r="F8" s="61">
        <v>1024</v>
      </c>
      <c r="G8" s="61" t="s">
        <v>255</v>
      </c>
      <c r="H8" s="61" t="s">
        <v>240</v>
      </c>
      <c r="I8" s="63" t="s">
        <v>241</v>
      </c>
    </row>
    <row r="9" spans="1:9" ht="15.6" x14ac:dyDescent="0.3">
      <c r="A9" s="61">
        <v>152871</v>
      </c>
      <c r="B9" s="61" t="s">
        <v>274</v>
      </c>
      <c r="C9" s="61">
        <v>1000</v>
      </c>
      <c r="D9" s="61" t="s">
        <v>242</v>
      </c>
      <c r="E9" s="61" t="s">
        <v>267</v>
      </c>
      <c r="F9" s="61">
        <v>1071</v>
      </c>
      <c r="G9" s="61" t="s">
        <v>222</v>
      </c>
      <c r="H9" s="61" t="s">
        <v>243</v>
      </c>
      <c r="I9" s="63" t="s">
        <v>244</v>
      </c>
    </row>
    <row r="10" spans="1:9" ht="15.6" x14ac:dyDescent="0.3">
      <c r="A10" s="61">
        <v>152865</v>
      </c>
      <c r="B10" s="61" t="s">
        <v>274</v>
      </c>
      <c r="C10" s="61">
        <v>1000</v>
      </c>
      <c r="D10" s="61" t="s">
        <v>245</v>
      </c>
      <c r="E10" s="61" t="s">
        <v>268</v>
      </c>
      <c r="F10" s="61">
        <v>1043</v>
      </c>
      <c r="G10" s="61" t="s">
        <v>222</v>
      </c>
      <c r="H10" s="61" t="s">
        <v>246</v>
      </c>
      <c r="I10" s="63" t="s">
        <v>247</v>
      </c>
    </row>
    <row r="11" spans="1:9" ht="15.6" x14ac:dyDescent="0.3">
      <c r="A11" s="61">
        <v>152864</v>
      </c>
      <c r="B11" s="61" t="s">
        <v>274</v>
      </c>
      <c r="C11" s="61">
        <v>1000</v>
      </c>
      <c r="D11" s="61" t="s">
        <v>248</v>
      </c>
      <c r="E11" s="61" t="s">
        <v>269</v>
      </c>
      <c r="F11" s="60">
        <v>2810</v>
      </c>
      <c r="G11" s="61" t="s">
        <v>222</v>
      </c>
      <c r="H11" s="61" t="s">
        <v>249</v>
      </c>
      <c r="I11" s="63" t="s">
        <v>250</v>
      </c>
    </row>
    <row r="12" spans="1:9" ht="15.6" x14ac:dyDescent="0.3">
      <c r="A12" s="61">
        <v>152856</v>
      </c>
      <c r="B12" s="61" t="s">
        <v>274</v>
      </c>
      <c r="C12" s="61">
        <v>1000</v>
      </c>
      <c r="D12" s="61" t="s">
        <v>270</v>
      </c>
      <c r="E12" s="61" t="s">
        <v>271</v>
      </c>
      <c r="F12" s="60">
        <v>2822</v>
      </c>
      <c r="G12" s="61" t="s">
        <v>222</v>
      </c>
      <c r="H12" s="61" t="s">
        <v>251</v>
      </c>
      <c r="I12" s="63" t="s">
        <v>252</v>
      </c>
    </row>
    <row r="13" spans="1:9" ht="15.6" x14ac:dyDescent="0.3">
      <c r="A13" s="61">
        <v>152866</v>
      </c>
      <c r="B13" s="61" t="s">
        <v>274</v>
      </c>
      <c r="C13" s="61">
        <v>1000</v>
      </c>
      <c r="D13" s="61" t="s">
        <v>1</v>
      </c>
      <c r="E13" s="61" t="s">
        <v>272</v>
      </c>
      <c r="F13" s="61">
        <v>1058</v>
      </c>
      <c r="G13" s="61" t="s">
        <v>222</v>
      </c>
      <c r="H13" s="61" t="s">
        <v>253</v>
      </c>
      <c r="I13" s="63" t="s">
        <v>254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Dashboard Prototype</vt:lpstr>
      <vt:lpstr>Project Details</vt:lpstr>
      <vt:lpstr>MODBUS ADDRESS</vt:lpstr>
      <vt:lpstr>Project Info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astejada</dc:creator>
  <cp:lastModifiedBy>Song, Weifeng X. -ND</cp:lastModifiedBy>
  <dcterms:created xsi:type="dcterms:W3CDTF">2018-02-10T22:05:42Z</dcterms:created>
  <dcterms:modified xsi:type="dcterms:W3CDTF">2018-04-21T14:50:55Z</dcterms:modified>
</cp:coreProperties>
</file>