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/>
  <bookViews>
    <workbookView xWindow="0" yWindow="0" windowWidth="23040" windowHeight="9108" tabRatio="1000"/>
  </bookViews>
  <sheets>
    <sheet name="February FireLight Ground Mount" sheetId="18" r:id="rId1"/>
  </sheets>
  <definedNames>
    <definedName name="_xlnm.Print_Area" localSheetId="0">'February FireLight Ground Mount'!$B$1:$K$45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8"/>
  <c r="J5" s="1"/>
  <c r="G6"/>
  <c r="K6" s="1"/>
  <c r="F42"/>
  <c r="D42"/>
  <c r="K5" l="1"/>
  <c r="H42"/>
  <c r="E42"/>
  <c r="I5" l="1"/>
  <c r="G42"/>
  <c r="I6"/>
  <c r="K42" l="1"/>
  <c r="I42"/>
  <c r="J6"/>
  <c r="J42" l="1"/>
</calcChain>
</file>

<file path=xl/sharedStrings.xml><?xml version="1.0" encoding="utf-8"?>
<sst xmlns="http://schemas.openxmlformats.org/spreadsheetml/2006/main" count="26" uniqueCount="19">
  <si>
    <t>Project</t>
  </si>
  <si>
    <t>Budget</t>
  </si>
  <si>
    <t>Expected</t>
  </si>
  <si>
    <t>Actual</t>
  </si>
  <si>
    <t>Performance</t>
  </si>
  <si>
    <t>Measured</t>
  </si>
  <si>
    <t>Insolation</t>
  </si>
  <si>
    <t>Energy Production</t>
  </si>
  <si>
    <t>Reference</t>
  </si>
  <si>
    <t>[kWh/m2]</t>
  </si>
  <si>
    <t>[kWh]</t>
  </si>
  <si>
    <t>Month-Year</t>
  </si>
  <si>
    <r>
      <rPr>
        <b/>
        <sz val="10"/>
        <rFont val="Calibri"/>
        <family val="2"/>
        <scheme val="minor"/>
      </rPr>
      <t>Notes:</t>
    </r>
    <r>
      <rPr>
        <sz val="10"/>
        <rFont val="Calibri"/>
        <family val="2"/>
        <scheme val="minor"/>
      </rPr>
      <t xml:space="preserve">
</t>
    </r>
    <r>
      <rPr>
        <sz val="10"/>
        <rFont val="Calibri"/>
        <family val="2"/>
        <scheme val="minor"/>
      </rPr>
      <t xml:space="preserve">
2) Hwy 2 S:
     a. </t>
    </r>
    <r>
      <rPr>
        <i/>
        <sz val="10"/>
        <rFont val="Calibri"/>
        <family val="2"/>
        <scheme val="minor"/>
      </rPr>
      <t>Oct. 2: inverter 6C went offline due to fault.  Site tech replaced and torqued the loosefan wiring</t>
    </r>
    <r>
      <rPr>
        <sz val="10"/>
        <rFont val="Calibri"/>
        <family val="2"/>
        <scheme val="minor"/>
      </rPr>
      <t xml:space="preserve">
3) Norfolk:
     a. </t>
    </r>
    <r>
      <rPr>
        <i/>
        <sz val="10"/>
        <rFont val="Calibri"/>
        <family val="2"/>
        <scheme val="minor"/>
      </rPr>
      <t xml:space="preserve">Oct. 6: Main AC breaker opened caused by the auto reclosure of the Norfolk TS.  
</t>
    </r>
    <r>
      <rPr>
        <sz val="10"/>
        <rFont val="Calibri"/>
        <family val="2"/>
        <scheme val="minor"/>
      </rPr>
      <t>4) Rutley:</t>
    </r>
    <r>
      <rPr>
        <i/>
        <sz val="10"/>
        <rFont val="Calibri"/>
        <family val="2"/>
        <scheme val="minor"/>
      </rPr>
      <t xml:space="preserve"> 
    </t>
    </r>
    <r>
      <rPr>
        <sz val="10"/>
        <rFont val="Calibri"/>
        <family val="2"/>
        <scheme val="minor"/>
      </rPr>
      <t xml:space="preserve">a. </t>
    </r>
    <r>
      <rPr>
        <i/>
        <sz val="10"/>
        <rFont val="Calibri"/>
        <family val="2"/>
        <scheme val="minor"/>
      </rPr>
      <t xml:space="preserve">On going: Pile remediation work in progress.  Trackers were sequentially stalled to give access to workers.  
</t>
    </r>
    <r>
      <rPr>
        <sz val="10"/>
        <rFont val="Calibri"/>
        <family val="2"/>
        <scheme val="minor"/>
      </rPr>
      <t xml:space="preserve">5) Alfred:
     a. Oct. 24-28: Inverters were underperforming because the EPC contractors on site were mapping and labeling the devices. 
6) Actual Production and Insolation measurements were taken from SCADA.  </t>
    </r>
  </si>
  <si>
    <t>MONTHLY REPORT SUMMARY
FEBRUARY 2017</t>
  </si>
  <si>
    <t>TOTAL</t>
  </si>
  <si>
    <t xml:space="preserve">Weather </t>
  </si>
  <si>
    <t>Performance %</t>
  </si>
  <si>
    <t>51 Fitzgerald</t>
  </si>
  <si>
    <t>1935 Drew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</si>
</sst>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mmm\-yy;@"/>
    <numFmt numFmtId="166" formatCode="[$-1010409]###,###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b/>
      <u/>
      <sz val="10"/>
      <color theme="0"/>
      <name val="Arial"/>
      <family val="2"/>
    </font>
    <font>
      <i/>
      <sz val="10"/>
      <name val="Calibri"/>
      <family val="2"/>
      <scheme val="minor"/>
    </font>
    <font>
      <sz val="14"/>
      <name val="Arial"/>
      <family val="2"/>
    </font>
    <font>
      <sz val="18"/>
      <name val="Arial"/>
      <family val="2"/>
    </font>
    <font>
      <b/>
      <sz val="26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b/>
      <sz val="14"/>
      <name val="Arial"/>
      <family val="2"/>
    </font>
    <font>
      <b/>
      <i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6" fontId="1" fillId="0" borderId="0"/>
    <xf numFmtId="166" fontId="12" fillId="0" borderId="0"/>
    <xf numFmtId="164" fontId="13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6" fillId="2" borderId="12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165" fontId="10" fillId="3" borderId="2" xfId="0" applyNumberFormat="1" applyFont="1" applyFill="1" applyBorder="1" applyAlignment="1">
      <alignment horizontal="left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5" fontId="10" fillId="3" borderId="1" xfId="0" applyNumberFormat="1" applyFont="1" applyFill="1" applyBorder="1" applyAlignment="1">
      <alignment horizontal="left"/>
    </xf>
    <xf numFmtId="3" fontId="9" fillId="3" borderId="21" xfId="0" applyNumberFormat="1" applyFont="1" applyFill="1" applyBorder="1" applyAlignment="1">
      <alignment horizontal="center"/>
    </xf>
    <xf numFmtId="9" fontId="9" fillId="3" borderId="21" xfId="0" applyNumberFormat="1" applyFont="1" applyFill="1" applyBorder="1" applyAlignment="1">
      <alignment horizontal="center"/>
    </xf>
    <xf numFmtId="9" fontId="9" fillId="3" borderId="31" xfId="0" applyNumberFormat="1" applyFont="1" applyFill="1" applyBorder="1" applyAlignment="1">
      <alignment horizontal="center"/>
    </xf>
    <xf numFmtId="3" fontId="9" fillId="3" borderId="24" xfId="0" applyNumberFormat="1" applyFont="1" applyFill="1" applyBorder="1" applyAlignment="1">
      <alignment horizontal="center"/>
    </xf>
    <xf numFmtId="9" fontId="9" fillId="3" borderId="24" xfId="0" applyNumberFormat="1" applyFont="1" applyFill="1" applyBorder="1" applyAlignment="1">
      <alignment horizontal="center"/>
    </xf>
    <xf numFmtId="9" fontId="9" fillId="3" borderId="33" xfId="0" applyNumberFormat="1" applyFont="1" applyFill="1" applyBorder="1" applyAlignment="1">
      <alignment horizontal="center"/>
    </xf>
    <xf numFmtId="165" fontId="9" fillId="3" borderId="5" xfId="0" applyNumberFormat="1" applyFont="1" applyFill="1" applyBorder="1" applyAlignment="1">
      <alignment horizontal="center"/>
    </xf>
    <xf numFmtId="0" fontId="14" fillId="0" borderId="0" xfId="0" applyFont="1" applyBorder="1" applyAlignment="1">
      <alignment horizontal="left" wrapText="1"/>
    </xf>
    <xf numFmtId="3" fontId="9" fillId="0" borderId="21" xfId="0" applyNumberFormat="1" applyFont="1" applyFill="1" applyBorder="1" applyAlignment="1">
      <alignment horizontal="center"/>
    </xf>
    <xf numFmtId="9" fontId="9" fillId="0" borderId="21" xfId="0" applyNumberFormat="1" applyFont="1" applyFill="1" applyBorder="1" applyAlignment="1">
      <alignment horizontal="center"/>
    </xf>
    <xf numFmtId="9" fontId="9" fillId="0" borderId="31" xfId="0" applyNumberFormat="1" applyFont="1" applyFill="1" applyBorder="1" applyAlignment="1">
      <alignment horizontal="center"/>
    </xf>
    <xf numFmtId="3" fontId="15" fillId="3" borderId="26" xfId="0" applyNumberFormat="1" applyFont="1" applyFill="1" applyBorder="1" applyAlignment="1">
      <alignment horizontal="center"/>
    </xf>
    <xf numFmtId="9" fontId="15" fillId="3" borderId="26" xfId="0" applyNumberFormat="1" applyFont="1" applyFill="1" applyBorder="1" applyAlignment="1">
      <alignment horizontal="center"/>
    </xf>
    <xf numFmtId="9" fontId="15" fillId="3" borderId="27" xfId="0" applyNumberFormat="1" applyFont="1" applyFill="1" applyBorder="1" applyAlignment="1">
      <alignment horizontal="center"/>
    </xf>
    <xf numFmtId="3" fontId="9" fillId="0" borderId="22" xfId="0" applyNumberFormat="1" applyFont="1" applyFill="1" applyBorder="1" applyAlignment="1">
      <alignment horizontal="center"/>
    </xf>
    <xf numFmtId="9" fontId="9" fillId="0" borderId="22" xfId="0" applyNumberFormat="1" applyFont="1" applyFill="1" applyBorder="1" applyAlignment="1">
      <alignment horizontal="center"/>
    </xf>
    <xf numFmtId="9" fontId="9" fillId="0" borderId="36" xfId="0" applyNumberFormat="1" applyFont="1" applyFill="1" applyBorder="1" applyAlignment="1">
      <alignment horizontal="center"/>
    </xf>
    <xf numFmtId="165" fontId="10" fillId="0" borderId="2" xfId="0" applyNumberFormat="1" applyFont="1" applyFill="1" applyBorder="1" applyAlignment="1">
      <alignment horizontal="left"/>
    </xf>
    <xf numFmtId="165" fontId="10" fillId="0" borderId="29" xfId="0" applyNumberFormat="1" applyFont="1" applyFill="1" applyBorder="1" applyAlignment="1">
      <alignment horizontal="left"/>
    </xf>
    <xf numFmtId="165" fontId="10" fillId="0" borderId="3" xfId="0" applyNumberFormat="1" applyFont="1" applyFill="1" applyBorder="1" applyAlignment="1">
      <alignment horizontal="left"/>
    </xf>
    <xf numFmtId="165" fontId="9" fillId="3" borderId="4" xfId="0" applyNumberFormat="1" applyFont="1" applyFill="1" applyBorder="1" applyAlignment="1">
      <alignment horizontal="center"/>
    </xf>
    <xf numFmtId="165" fontId="9" fillId="0" borderId="5" xfId="0" applyNumberFormat="1" applyFont="1" applyFill="1" applyBorder="1" applyAlignment="1">
      <alignment horizontal="center"/>
    </xf>
    <xf numFmtId="165" fontId="9" fillId="0" borderId="10" xfId="0" applyNumberFormat="1" applyFont="1" applyFill="1" applyBorder="1" applyAlignment="1">
      <alignment horizontal="center"/>
    </xf>
    <xf numFmtId="165" fontId="9" fillId="0" borderId="6" xfId="0" applyNumberFormat="1" applyFont="1" applyFill="1" applyBorder="1" applyAlignment="1">
      <alignment horizontal="center"/>
    </xf>
    <xf numFmtId="1" fontId="9" fillId="3" borderId="32" xfId="0" applyNumberFormat="1" applyFont="1" applyFill="1" applyBorder="1" applyAlignment="1">
      <alignment horizontal="center"/>
    </xf>
    <xf numFmtId="1" fontId="9" fillId="3" borderId="33" xfId="0" applyNumberFormat="1" applyFont="1" applyFill="1" applyBorder="1" applyAlignment="1">
      <alignment horizontal="center"/>
    </xf>
    <xf numFmtId="1" fontId="9" fillId="3" borderId="30" xfId="0" applyNumberFormat="1" applyFont="1" applyFill="1" applyBorder="1" applyAlignment="1">
      <alignment horizontal="center"/>
    </xf>
    <xf numFmtId="1" fontId="9" fillId="3" borderId="31" xfId="0" applyNumberFormat="1" applyFont="1" applyFill="1" applyBorder="1" applyAlignment="1">
      <alignment horizontal="center"/>
    </xf>
    <xf numFmtId="1" fontId="9" fillId="0" borderId="30" xfId="0" applyNumberFormat="1" applyFont="1" applyFill="1" applyBorder="1" applyAlignment="1">
      <alignment horizontal="center"/>
    </xf>
    <xf numFmtId="1" fontId="9" fillId="0" borderId="31" xfId="0" applyNumberFormat="1" applyFont="1" applyFill="1" applyBorder="1" applyAlignment="1">
      <alignment horizontal="center"/>
    </xf>
    <xf numFmtId="1" fontId="9" fillId="0" borderId="34" xfId="0" applyNumberFormat="1" applyFont="1" applyFill="1" applyBorder="1" applyAlignment="1">
      <alignment horizontal="center"/>
    </xf>
    <xf numFmtId="1" fontId="9" fillId="0" borderId="35" xfId="0" applyNumberFormat="1" applyFont="1" applyFill="1" applyBorder="1" applyAlignment="1">
      <alignment horizontal="center"/>
    </xf>
    <xf numFmtId="1" fontId="9" fillId="0" borderId="36" xfId="0" applyNumberFormat="1" applyFont="1" applyFill="1" applyBorder="1" applyAlignment="1">
      <alignment horizontal="center"/>
    </xf>
    <xf numFmtId="3" fontId="9" fillId="3" borderId="32" xfId="0" applyNumberFormat="1" applyFont="1" applyFill="1" applyBorder="1" applyAlignment="1">
      <alignment horizontal="center"/>
    </xf>
    <xf numFmtId="3" fontId="9" fillId="3" borderId="33" xfId="0" applyNumberFormat="1" applyFont="1" applyFill="1" applyBorder="1" applyAlignment="1">
      <alignment horizontal="center"/>
    </xf>
    <xf numFmtId="3" fontId="9" fillId="3" borderId="30" xfId="0" applyNumberFormat="1" applyFont="1" applyFill="1" applyBorder="1" applyAlignment="1">
      <alignment horizontal="center"/>
    </xf>
    <xf numFmtId="3" fontId="9" fillId="3" borderId="31" xfId="0" applyNumberFormat="1" applyFont="1" applyFill="1" applyBorder="1" applyAlignment="1">
      <alignment horizontal="center"/>
    </xf>
    <xf numFmtId="3" fontId="9" fillId="0" borderId="30" xfId="0" applyNumberFormat="1" applyFont="1" applyFill="1" applyBorder="1" applyAlignment="1">
      <alignment horizontal="center"/>
    </xf>
    <xf numFmtId="3" fontId="9" fillId="0" borderId="31" xfId="0" applyNumberFormat="1" applyFont="1" applyFill="1" applyBorder="1" applyAlignment="1">
      <alignment horizontal="center"/>
    </xf>
    <xf numFmtId="3" fontId="9" fillId="0" borderId="34" xfId="0" applyNumberFormat="1" applyFont="1" applyFill="1" applyBorder="1" applyAlignment="1">
      <alignment horizontal="center"/>
    </xf>
    <xf numFmtId="3" fontId="9" fillId="0" borderId="35" xfId="0" applyNumberFormat="1" applyFont="1" applyFill="1" applyBorder="1" applyAlignment="1">
      <alignment horizontal="center"/>
    </xf>
    <xf numFmtId="3" fontId="9" fillId="0" borderId="36" xfId="0" applyNumberFormat="1" applyFont="1" applyFill="1" applyBorder="1" applyAlignment="1">
      <alignment horizontal="center"/>
    </xf>
    <xf numFmtId="165" fontId="9" fillId="3" borderId="12" xfId="0" applyNumberFormat="1" applyFont="1" applyFill="1" applyBorder="1" applyAlignment="1">
      <alignment horizontal="center"/>
    </xf>
    <xf numFmtId="3" fontId="15" fillId="3" borderId="25" xfId="0" applyNumberFormat="1" applyFont="1" applyFill="1" applyBorder="1" applyAlignment="1">
      <alignment horizontal="center"/>
    </xf>
    <xf numFmtId="3" fontId="15" fillId="3" borderId="27" xfId="0" applyNumberFormat="1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165" fontId="10" fillId="3" borderId="11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16" fillId="0" borderId="18" xfId="0" applyFont="1" applyBorder="1" applyAlignment="1">
      <alignment horizontal="left" wrapText="1" indent="1"/>
    </xf>
    <xf numFmtId="0" fontId="16" fillId="0" borderId="19" xfId="0" applyFont="1" applyBorder="1" applyAlignment="1">
      <alignment horizontal="left" wrapText="1" indent="1"/>
    </xf>
    <xf numFmtId="0" fontId="16" fillId="0" borderId="20" xfId="0" applyFont="1" applyBorder="1" applyAlignment="1">
      <alignment horizontal="left" wrapText="1" indent="1"/>
    </xf>
    <xf numFmtId="0" fontId="16" fillId="0" borderId="15" xfId="0" applyFont="1" applyBorder="1" applyAlignment="1">
      <alignment horizontal="left" wrapText="1"/>
    </xf>
    <xf numFmtId="0" fontId="16" fillId="0" borderId="0" xfId="0" applyFont="1" applyBorder="1" applyAlignment="1">
      <alignment horizontal="left" wrapText="1"/>
    </xf>
    <xf numFmtId="0" fontId="16" fillId="0" borderId="17" xfId="0" applyFont="1" applyBorder="1" applyAlignment="1">
      <alignment horizontal="left" wrapText="1"/>
    </xf>
    <xf numFmtId="0" fontId="11" fillId="0" borderId="11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5" fillId="2" borderId="23" xfId="0" applyFont="1" applyFill="1" applyBorder="1" applyAlignment="1">
      <alignment horizontal="center"/>
    </xf>
    <xf numFmtId="0" fontId="5" fillId="2" borderId="28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</cellXfs>
  <cellStyles count="4">
    <cellStyle name="Comma 7" xfId="3"/>
    <cellStyle name="Normal" xfId="0" builtinId="0"/>
    <cellStyle name="Normal 3" xfId="1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K46"/>
  <sheetViews>
    <sheetView showGridLines="0" tabSelected="1" zoomScale="85" zoomScaleNormal="85" workbookViewId="0">
      <selection activeCell="B5" sqref="B5"/>
    </sheetView>
  </sheetViews>
  <sheetFormatPr defaultRowHeight="14.4"/>
  <cols>
    <col min="1" max="1" width="8.88671875" customWidth="1"/>
    <col min="2" max="2" width="29.109375" style="2" bestFit="1" customWidth="1"/>
    <col min="3" max="3" width="15.33203125" style="2" bestFit="1" customWidth="1"/>
    <col min="4" max="4" width="14.33203125" customWidth="1"/>
    <col min="5" max="5" width="13.33203125" customWidth="1"/>
    <col min="6" max="8" width="18.109375" customWidth="1"/>
    <col min="9" max="9" width="15.44140625" style="59" customWidth="1"/>
    <col min="10" max="11" width="15.44140625" customWidth="1"/>
  </cols>
  <sheetData>
    <row r="1" spans="1:11" s="1" customFormat="1" ht="77.25" customHeight="1" thickBot="1">
      <c r="B1" s="66" t="s">
        <v>13</v>
      </c>
      <c r="C1" s="67"/>
      <c r="D1" s="67"/>
      <c r="E1" s="67"/>
      <c r="F1" s="67"/>
      <c r="G1" s="67"/>
      <c r="H1" s="67"/>
      <c r="I1" s="67"/>
      <c r="J1" s="67"/>
      <c r="K1" s="68"/>
    </row>
    <row r="2" spans="1:11" s="3" customFormat="1" ht="16.2" thickBot="1">
      <c r="B2" s="72" t="s">
        <v>0</v>
      </c>
      <c r="C2" s="69" t="s">
        <v>11</v>
      </c>
      <c r="D2" s="78" t="s">
        <v>6</v>
      </c>
      <c r="E2" s="79"/>
      <c r="F2" s="80" t="s">
        <v>7</v>
      </c>
      <c r="G2" s="81"/>
      <c r="H2" s="82"/>
      <c r="I2" s="83" t="s">
        <v>4</v>
      </c>
      <c r="J2" s="83"/>
      <c r="K2" s="84"/>
    </row>
    <row r="3" spans="1:11" ht="15" thickBot="1">
      <c r="B3" s="73"/>
      <c r="C3" s="70"/>
      <c r="D3" s="5" t="s">
        <v>3</v>
      </c>
      <c r="E3" s="57" t="s">
        <v>8</v>
      </c>
      <c r="F3" s="5" t="s">
        <v>5</v>
      </c>
      <c r="G3" s="56" t="s">
        <v>2</v>
      </c>
      <c r="H3" s="5" t="s">
        <v>1</v>
      </c>
      <c r="I3" s="56" t="s">
        <v>3</v>
      </c>
      <c r="J3" s="5" t="s">
        <v>3</v>
      </c>
      <c r="K3" s="4" t="s">
        <v>15</v>
      </c>
    </row>
    <row r="4" spans="1:11" ht="15" thickBot="1">
      <c r="B4" s="74"/>
      <c r="C4" s="71"/>
      <c r="D4" s="7" t="s">
        <v>9</v>
      </c>
      <c r="E4" s="8" t="s">
        <v>9</v>
      </c>
      <c r="F4" s="7" t="s">
        <v>10</v>
      </c>
      <c r="G4" s="9" t="s">
        <v>10</v>
      </c>
      <c r="H4" s="7" t="s">
        <v>10</v>
      </c>
      <c r="I4" s="9" t="s">
        <v>1</v>
      </c>
      <c r="J4" s="7" t="s">
        <v>2</v>
      </c>
      <c r="K4" s="7" t="s">
        <v>16</v>
      </c>
    </row>
    <row r="5" spans="1:11" ht="22.8">
      <c r="A5">
        <v>1</v>
      </c>
      <c r="B5" s="10" t="s">
        <v>18</v>
      </c>
      <c r="C5" s="31">
        <v>42767</v>
      </c>
      <c r="D5" s="35">
        <v>105.59</v>
      </c>
      <c r="E5" s="36">
        <v>90</v>
      </c>
      <c r="F5" s="44">
        <v>75000</v>
      </c>
      <c r="G5" s="14">
        <f>D5/E5*H5</f>
        <v>104420.29744444444</v>
      </c>
      <c r="H5" s="45">
        <v>89003</v>
      </c>
      <c r="I5" s="15">
        <f>F5/H5</f>
        <v>0.84266822466658431</v>
      </c>
      <c r="J5" s="15">
        <f>F5/G5</f>
        <v>0.71825116223120167</v>
      </c>
      <c r="K5" s="16">
        <f>G5/H5</f>
        <v>1.1732222222222222</v>
      </c>
    </row>
    <row r="6" spans="1:11" ht="22.8">
      <c r="A6">
        <v>2</v>
      </c>
      <c r="B6" s="6" t="s">
        <v>17</v>
      </c>
      <c r="C6" s="17">
        <v>42767</v>
      </c>
      <c r="D6" s="37">
        <v>94.53</v>
      </c>
      <c r="E6" s="38">
        <v>85</v>
      </c>
      <c r="F6" s="46">
        <v>83000</v>
      </c>
      <c r="G6" s="11">
        <f t="shared" ref="G6" si="0">D6/E6*H6</f>
        <v>99004.049294117634</v>
      </c>
      <c r="H6" s="47">
        <v>89023</v>
      </c>
      <c r="I6" s="12">
        <f>F6/H6</f>
        <v>0.93234332700538058</v>
      </c>
      <c r="J6" s="12">
        <f>F6/G6</f>
        <v>0.83834954824349273</v>
      </c>
      <c r="K6" s="13">
        <f>G6/H6</f>
        <v>1.1121176470588234</v>
      </c>
    </row>
    <row r="7" spans="1:11" ht="22.8">
      <c r="A7">
        <v>3</v>
      </c>
      <c r="B7" s="6"/>
      <c r="C7" s="17"/>
      <c r="D7" s="37"/>
      <c r="E7" s="38"/>
      <c r="F7" s="46"/>
      <c r="G7" s="11"/>
      <c r="H7" s="47"/>
      <c r="I7" s="12"/>
      <c r="J7" s="12"/>
      <c r="K7" s="13"/>
    </row>
    <row r="8" spans="1:11" ht="22.8">
      <c r="A8">
        <v>4</v>
      </c>
      <c r="B8" s="6"/>
      <c r="C8" s="17"/>
      <c r="D8" s="37"/>
      <c r="E8" s="38"/>
      <c r="F8" s="46"/>
      <c r="G8" s="11"/>
      <c r="H8" s="47"/>
      <c r="I8" s="12"/>
      <c r="J8" s="12"/>
      <c r="K8" s="13"/>
    </row>
    <row r="9" spans="1:11" ht="22.8">
      <c r="A9">
        <v>5</v>
      </c>
      <c r="B9" s="6"/>
      <c r="C9" s="17"/>
      <c r="D9" s="37"/>
      <c r="E9" s="38"/>
      <c r="F9" s="46"/>
      <c r="G9" s="11"/>
      <c r="H9" s="47"/>
      <c r="I9" s="12"/>
      <c r="J9" s="12"/>
      <c r="K9" s="13"/>
    </row>
    <row r="10" spans="1:11" ht="22.8">
      <c r="A10">
        <v>6</v>
      </c>
      <c r="B10" s="6"/>
      <c r="C10" s="17"/>
      <c r="D10" s="37"/>
      <c r="E10" s="38"/>
      <c r="F10" s="46"/>
      <c r="G10" s="11"/>
      <c r="H10" s="47"/>
      <c r="I10" s="12"/>
      <c r="J10" s="12"/>
      <c r="K10" s="13"/>
    </row>
    <row r="11" spans="1:11" ht="22.8">
      <c r="A11">
        <v>7</v>
      </c>
      <c r="B11" s="6"/>
      <c r="C11" s="17"/>
      <c r="D11" s="37"/>
      <c r="E11" s="38"/>
      <c r="F11" s="46"/>
      <c r="G11" s="11"/>
      <c r="H11" s="47"/>
      <c r="I11" s="12"/>
      <c r="J11" s="12"/>
      <c r="K11" s="13"/>
    </row>
    <row r="12" spans="1:11" ht="22.8">
      <c r="A12">
        <v>8</v>
      </c>
      <c r="B12" s="28"/>
      <c r="C12" s="32"/>
      <c r="D12" s="39"/>
      <c r="E12" s="40"/>
      <c r="F12" s="48"/>
      <c r="G12" s="19"/>
      <c r="H12" s="49"/>
      <c r="I12" s="20"/>
      <c r="J12" s="20"/>
      <c r="K12" s="21"/>
    </row>
    <row r="13" spans="1:11" ht="22.8">
      <c r="A13">
        <v>9</v>
      </c>
      <c r="B13" s="28"/>
      <c r="C13" s="32"/>
      <c r="D13" s="39"/>
      <c r="E13" s="40"/>
      <c r="F13" s="48"/>
      <c r="G13" s="19"/>
      <c r="H13" s="49"/>
      <c r="I13" s="20"/>
      <c r="J13" s="20"/>
      <c r="K13" s="21"/>
    </row>
    <row r="14" spans="1:11" ht="22.8">
      <c r="A14">
        <v>10</v>
      </c>
      <c r="B14" s="28"/>
      <c r="C14" s="32"/>
      <c r="D14" s="39"/>
      <c r="E14" s="40"/>
      <c r="F14" s="48"/>
      <c r="G14" s="19"/>
      <c r="H14" s="49"/>
      <c r="I14" s="20"/>
      <c r="J14" s="20"/>
      <c r="K14" s="21"/>
    </row>
    <row r="15" spans="1:11" ht="22.8">
      <c r="A15">
        <v>11</v>
      </c>
      <c r="B15" s="28"/>
      <c r="C15" s="32"/>
      <c r="D15" s="39"/>
      <c r="E15" s="40"/>
      <c r="F15" s="48"/>
      <c r="G15" s="19"/>
      <c r="H15" s="49"/>
      <c r="I15" s="20"/>
      <c r="J15" s="20"/>
      <c r="K15" s="21"/>
    </row>
    <row r="16" spans="1:11" ht="22.8">
      <c r="A16">
        <v>12</v>
      </c>
      <c r="B16" s="28"/>
      <c r="C16" s="32"/>
      <c r="D16" s="39"/>
      <c r="E16" s="40"/>
      <c r="F16" s="48"/>
      <c r="G16" s="19"/>
      <c r="H16" s="49"/>
      <c r="I16" s="20"/>
      <c r="J16" s="20"/>
      <c r="K16" s="21"/>
    </row>
    <row r="17" spans="1:11" ht="22.8">
      <c r="A17">
        <v>13</v>
      </c>
      <c r="B17" s="28"/>
      <c r="C17" s="32"/>
      <c r="D17" s="39"/>
      <c r="E17" s="40"/>
      <c r="F17" s="48"/>
      <c r="G17" s="19"/>
      <c r="H17" s="49"/>
      <c r="I17" s="20"/>
      <c r="J17" s="20"/>
      <c r="K17" s="21"/>
    </row>
    <row r="18" spans="1:11" ht="22.8">
      <c r="A18">
        <v>14</v>
      </c>
      <c r="B18" s="29"/>
      <c r="C18" s="33"/>
      <c r="D18" s="39"/>
      <c r="E18" s="41"/>
      <c r="F18" s="48"/>
      <c r="G18" s="19"/>
      <c r="H18" s="50"/>
      <c r="I18" s="20"/>
      <c r="J18" s="20"/>
      <c r="K18" s="21"/>
    </row>
    <row r="19" spans="1:11" ht="22.8">
      <c r="A19">
        <v>15</v>
      </c>
      <c r="B19" s="29"/>
      <c r="C19" s="33"/>
      <c r="D19" s="39"/>
      <c r="E19" s="41"/>
      <c r="F19" s="48"/>
      <c r="G19" s="19"/>
      <c r="H19" s="50"/>
      <c r="I19" s="20"/>
      <c r="J19" s="20"/>
      <c r="K19" s="21"/>
    </row>
    <row r="20" spans="1:11" ht="22.8">
      <c r="A20">
        <v>16</v>
      </c>
      <c r="B20" s="29"/>
      <c r="C20" s="33"/>
      <c r="D20" s="39"/>
      <c r="E20" s="41"/>
      <c r="F20" s="48"/>
      <c r="G20" s="19"/>
      <c r="H20" s="50"/>
      <c r="I20" s="20"/>
      <c r="J20" s="20"/>
      <c r="K20" s="21"/>
    </row>
    <row r="21" spans="1:11" ht="22.8">
      <c r="A21">
        <v>17</v>
      </c>
      <c r="B21" s="29"/>
      <c r="C21" s="33"/>
      <c r="D21" s="39"/>
      <c r="E21" s="41"/>
      <c r="F21" s="48"/>
      <c r="G21" s="19"/>
      <c r="H21" s="50"/>
      <c r="I21" s="20"/>
      <c r="J21" s="20"/>
      <c r="K21" s="21"/>
    </row>
    <row r="22" spans="1:11" ht="22.8">
      <c r="A22">
        <v>18</v>
      </c>
      <c r="B22" s="29"/>
      <c r="C22" s="33"/>
      <c r="D22" s="39"/>
      <c r="E22" s="41"/>
      <c r="F22" s="48"/>
      <c r="G22" s="19"/>
      <c r="H22" s="50"/>
      <c r="I22" s="20"/>
      <c r="J22" s="20"/>
      <c r="K22" s="21"/>
    </row>
    <row r="23" spans="1:11" ht="22.8">
      <c r="A23">
        <v>19</v>
      </c>
      <c r="B23" s="29"/>
      <c r="C23" s="33"/>
      <c r="D23" s="39"/>
      <c r="E23" s="41"/>
      <c r="F23" s="48"/>
      <c r="G23" s="19"/>
      <c r="H23" s="50"/>
      <c r="I23" s="20"/>
      <c r="J23" s="20"/>
      <c r="K23" s="21"/>
    </row>
    <row r="24" spans="1:11" ht="22.8">
      <c r="A24">
        <v>20</v>
      </c>
      <c r="B24" s="29"/>
      <c r="C24" s="33"/>
      <c r="D24" s="39"/>
      <c r="E24" s="41"/>
      <c r="F24" s="48"/>
      <c r="G24" s="19"/>
      <c r="H24" s="50"/>
      <c r="I24" s="20"/>
      <c r="J24" s="20"/>
      <c r="K24" s="21"/>
    </row>
    <row r="25" spans="1:11" ht="22.8">
      <c r="A25">
        <v>21</v>
      </c>
      <c r="B25" s="29"/>
      <c r="C25" s="33"/>
      <c r="D25" s="39"/>
      <c r="E25" s="41"/>
      <c r="F25" s="48"/>
      <c r="G25" s="19"/>
      <c r="H25" s="50"/>
      <c r="I25" s="20"/>
      <c r="J25" s="20"/>
      <c r="K25" s="21"/>
    </row>
    <row r="26" spans="1:11" ht="22.8">
      <c r="A26">
        <v>22</v>
      </c>
      <c r="B26" s="29"/>
      <c r="C26" s="33"/>
      <c r="D26" s="39"/>
      <c r="E26" s="41"/>
      <c r="F26" s="48"/>
      <c r="G26" s="19"/>
      <c r="H26" s="50"/>
      <c r="I26" s="20"/>
      <c r="J26" s="20"/>
      <c r="K26" s="21"/>
    </row>
    <row r="27" spans="1:11" ht="22.8">
      <c r="A27">
        <v>23</v>
      </c>
      <c r="B27" s="29"/>
      <c r="C27" s="33"/>
      <c r="D27" s="39"/>
      <c r="E27" s="41"/>
      <c r="F27" s="48"/>
      <c r="G27" s="19"/>
      <c r="H27" s="50"/>
      <c r="I27" s="20"/>
      <c r="J27" s="20"/>
      <c r="K27" s="21"/>
    </row>
    <row r="28" spans="1:11" ht="22.8">
      <c r="A28">
        <v>24</v>
      </c>
      <c r="B28" s="29"/>
      <c r="C28" s="33"/>
      <c r="D28" s="39"/>
      <c r="E28" s="41"/>
      <c r="F28" s="48"/>
      <c r="G28" s="19"/>
      <c r="H28" s="50"/>
      <c r="I28" s="20"/>
      <c r="J28" s="20"/>
      <c r="K28" s="21"/>
    </row>
    <row r="29" spans="1:11" ht="22.8">
      <c r="A29">
        <v>25</v>
      </c>
      <c r="B29" s="28"/>
      <c r="C29" s="32"/>
      <c r="D29" s="39"/>
      <c r="E29" s="40"/>
      <c r="F29" s="48"/>
      <c r="G29" s="19"/>
      <c r="H29" s="49"/>
      <c r="I29" s="20"/>
      <c r="J29" s="20"/>
      <c r="K29" s="21"/>
    </row>
    <row r="30" spans="1:11" ht="22.8">
      <c r="A30">
        <v>26</v>
      </c>
      <c r="B30" s="28"/>
      <c r="C30" s="32"/>
      <c r="D30" s="39"/>
      <c r="E30" s="40"/>
      <c r="F30" s="48"/>
      <c r="G30" s="19"/>
      <c r="H30" s="49"/>
      <c r="I30" s="20"/>
      <c r="J30" s="20"/>
      <c r="K30" s="21"/>
    </row>
    <row r="31" spans="1:11" ht="22.8">
      <c r="A31">
        <v>27</v>
      </c>
      <c r="B31" s="28"/>
      <c r="C31" s="32"/>
      <c r="D31" s="39"/>
      <c r="E31" s="40"/>
      <c r="F31" s="48"/>
      <c r="G31" s="19"/>
      <c r="H31" s="49"/>
      <c r="I31" s="20"/>
      <c r="J31" s="20"/>
      <c r="K31" s="21"/>
    </row>
    <row r="32" spans="1:11" ht="22.8">
      <c r="A32">
        <v>28</v>
      </c>
      <c r="B32" s="29"/>
      <c r="C32" s="33"/>
      <c r="D32" s="39"/>
      <c r="E32" s="41"/>
      <c r="F32" s="48"/>
      <c r="G32" s="19"/>
      <c r="H32" s="50"/>
      <c r="I32" s="20"/>
      <c r="J32" s="20"/>
      <c r="K32" s="21"/>
    </row>
    <row r="33" spans="1:11" ht="22.8">
      <c r="A33">
        <v>29</v>
      </c>
      <c r="B33" s="29"/>
      <c r="C33" s="33"/>
      <c r="D33" s="39"/>
      <c r="E33" s="41"/>
      <c r="F33" s="48"/>
      <c r="G33" s="19"/>
      <c r="H33" s="50"/>
      <c r="I33" s="20"/>
      <c r="J33" s="20"/>
      <c r="K33" s="21"/>
    </row>
    <row r="34" spans="1:11" ht="22.8">
      <c r="A34">
        <v>30</v>
      </c>
      <c r="B34" s="29"/>
      <c r="C34" s="33"/>
      <c r="D34" s="39"/>
      <c r="E34" s="41"/>
      <c r="F34" s="48"/>
      <c r="G34" s="19"/>
      <c r="H34" s="50"/>
      <c r="I34" s="20"/>
      <c r="J34" s="20"/>
      <c r="K34" s="21"/>
    </row>
    <row r="35" spans="1:11" ht="22.8">
      <c r="A35">
        <v>31</v>
      </c>
      <c r="B35" s="29"/>
      <c r="C35" s="33"/>
      <c r="D35" s="39"/>
      <c r="E35" s="41"/>
      <c r="F35" s="48"/>
      <c r="G35" s="19"/>
      <c r="H35" s="50"/>
      <c r="I35" s="20"/>
      <c r="J35" s="20"/>
      <c r="K35" s="21"/>
    </row>
    <row r="36" spans="1:11" ht="22.8">
      <c r="A36">
        <v>32</v>
      </c>
      <c r="B36" s="29"/>
      <c r="C36" s="33"/>
      <c r="D36" s="39"/>
      <c r="E36" s="41"/>
      <c r="F36" s="48"/>
      <c r="G36" s="19"/>
      <c r="H36" s="50"/>
      <c r="I36" s="20"/>
      <c r="J36" s="20"/>
      <c r="K36" s="21"/>
    </row>
    <row r="37" spans="1:11" ht="22.8">
      <c r="A37">
        <v>33</v>
      </c>
      <c r="B37" s="29"/>
      <c r="C37" s="33"/>
      <c r="D37" s="39"/>
      <c r="E37" s="41"/>
      <c r="F37" s="48"/>
      <c r="G37" s="19"/>
      <c r="H37" s="50"/>
      <c r="I37" s="20"/>
      <c r="J37" s="20"/>
      <c r="K37" s="21"/>
    </row>
    <row r="38" spans="1:11" ht="22.8">
      <c r="A38">
        <v>34</v>
      </c>
      <c r="B38" s="29"/>
      <c r="C38" s="33"/>
      <c r="D38" s="39"/>
      <c r="E38" s="41"/>
      <c r="F38" s="48"/>
      <c r="G38" s="19"/>
      <c r="H38" s="50"/>
      <c r="I38" s="20"/>
      <c r="J38" s="20"/>
      <c r="K38" s="21"/>
    </row>
    <row r="39" spans="1:11" ht="22.8">
      <c r="A39">
        <v>35</v>
      </c>
      <c r="B39" s="29"/>
      <c r="C39" s="33"/>
      <c r="D39" s="39"/>
      <c r="E39" s="41"/>
      <c r="F39" s="48"/>
      <c r="G39" s="19"/>
      <c r="H39" s="50"/>
      <c r="I39" s="20"/>
      <c r="J39" s="20"/>
      <c r="K39" s="21"/>
    </row>
    <row r="40" spans="1:11" ht="22.8">
      <c r="A40">
        <v>36</v>
      </c>
      <c r="B40" s="29"/>
      <c r="C40" s="33"/>
      <c r="D40" s="39"/>
      <c r="E40" s="41"/>
      <c r="F40" s="48"/>
      <c r="G40" s="19"/>
      <c r="H40" s="50"/>
      <c r="I40" s="20"/>
      <c r="J40" s="20"/>
      <c r="K40" s="21"/>
    </row>
    <row r="41" spans="1:11" ht="23.4" thickBot="1">
      <c r="A41">
        <v>37</v>
      </c>
      <c r="B41" s="30"/>
      <c r="C41" s="34"/>
      <c r="D41" s="42"/>
      <c r="E41" s="43"/>
      <c r="F41" s="51"/>
      <c r="G41" s="25"/>
      <c r="H41" s="52"/>
      <c r="I41" s="26"/>
      <c r="J41" s="26"/>
      <c r="K41" s="27"/>
    </row>
    <row r="42" spans="1:11" ht="23.4" thickBot="1">
      <c r="B42" s="58" t="s">
        <v>14</v>
      </c>
      <c r="C42" s="53"/>
      <c r="D42" s="54">
        <f>SUM(D5:D41)</f>
        <v>200.12</v>
      </c>
      <c r="E42" s="55">
        <f>SUM(E5:E41)</f>
        <v>175</v>
      </c>
      <c r="F42" s="54">
        <f>SUM(F5:F41)</f>
        <v>158000</v>
      </c>
      <c r="G42" s="22">
        <f>SUM(G5:G41)</f>
        <v>203424.34673856208</v>
      </c>
      <c r="H42" s="55">
        <f>SUM(H5:H41)</f>
        <v>178026</v>
      </c>
      <c r="I42" s="23">
        <f>F42/H42</f>
        <v>0.88751081302731061</v>
      </c>
      <c r="J42" s="23">
        <f t="shared" ref="J42" si="1">F42/G42</f>
        <v>0.7767015233582597</v>
      </c>
      <c r="K42" s="24">
        <f>G42/H42</f>
        <v>1.1426665023005744</v>
      </c>
    </row>
    <row r="43" spans="1:11">
      <c r="B43" s="75" t="s">
        <v>12</v>
      </c>
      <c r="C43" s="76"/>
      <c r="D43" s="76"/>
      <c r="E43" s="76"/>
      <c r="F43" s="76"/>
      <c r="G43" s="76"/>
      <c r="H43" s="76"/>
      <c r="I43" s="76"/>
      <c r="J43" s="76"/>
      <c r="K43" s="77"/>
    </row>
    <row r="44" spans="1:11">
      <c r="B44" s="63"/>
      <c r="C44" s="64"/>
      <c r="D44" s="64"/>
      <c r="E44" s="64"/>
      <c r="F44" s="64"/>
      <c r="G44" s="64"/>
      <c r="H44" s="64"/>
      <c r="I44" s="64"/>
      <c r="J44" s="64"/>
      <c r="K44" s="65"/>
    </row>
    <row r="45" spans="1:11" ht="15" thickBot="1">
      <c r="B45" s="60"/>
      <c r="C45" s="61"/>
      <c r="D45" s="61"/>
      <c r="E45" s="61"/>
      <c r="F45" s="61"/>
      <c r="G45" s="61"/>
      <c r="H45" s="61"/>
      <c r="I45" s="61"/>
      <c r="J45" s="61"/>
      <c r="K45" s="62"/>
    </row>
    <row r="46" spans="1:11">
      <c r="B46" s="18"/>
      <c r="C46" s="18"/>
      <c r="D46" s="18"/>
      <c r="E46" s="18"/>
      <c r="F46" s="18"/>
      <c r="G46" s="18"/>
      <c r="H46" s="18"/>
      <c r="I46" s="18"/>
      <c r="J46" s="18"/>
      <c r="K46" s="18"/>
    </row>
  </sheetData>
  <mergeCells count="9">
    <mergeCell ref="B45:K45"/>
    <mergeCell ref="B44:K44"/>
    <mergeCell ref="B1:K1"/>
    <mergeCell ref="C2:C4"/>
    <mergeCell ref="B2:B4"/>
    <mergeCell ref="B43:K43"/>
    <mergeCell ref="D2:E2"/>
    <mergeCell ref="F2:H2"/>
    <mergeCell ref="I2:K2"/>
  </mergeCells>
  <phoneticPr fontId="17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scale="8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February FireLight Ground Mount</vt:lpstr>
      <vt:lpstr>'February FireLight Ground Mount'!Print_Area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Jerick Astejada</dc:creator>
  <cp:lastModifiedBy>admin</cp:lastModifiedBy>
  <cp:lastPrinted>2015-03-20T20:05:29Z</cp:lastPrinted>
  <dcterms:created xsi:type="dcterms:W3CDTF">2014-10-01T20:46:04Z</dcterms:created>
  <dcterms:modified xsi:type="dcterms:W3CDTF">2018-07-09T23:54:28Z</dcterms:modified>
</cp:coreProperties>
</file>