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\Downloads\"/>
    </mc:Choice>
  </mc:AlternateContent>
  <bookViews>
    <workbookView xWindow="0" yWindow="0" windowWidth="28800" windowHeight="11955"/>
  </bookViews>
  <sheets>
    <sheet name="Sheet2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2" i="1" l="1"/>
  <c r="R32" i="1" s="1"/>
  <c r="N32" i="1"/>
  <c r="Q32" i="1" s="1"/>
  <c r="O31" i="1"/>
  <c r="R31" i="1" s="1"/>
  <c r="N31" i="1"/>
  <c r="Q31" i="1" s="1"/>
  <c r="R30" i="1"/>
  <c r="Q30" i="1"/>
  <c r="O30" i="1"/>
  <c r="N30" i="1"/>
  <c r="O29" i="1"/>
  <c r="R29" i="1" s="1"/>
  <c r="N29" i="1"/>
  <c r="Q29" i="1" s="1"/>
  <c r="O28" i="1"/>
  <c r="R28" i="1" s="1"/>
  <c r="N28" i="1"/>
  <c r="Q28" i="1" s="1"/>
  <c r="R27" i="1"/>
  <c r="Q27" i="1"/>
  <c r="O27" i="1"/>
  <c r="N27" i="1"/>
  <c r="O26" i="1"/>
  <c r="R26" i="1" s="1"/>
  <c r="N26" i="1"/>
  <c r="Q26" i="1" s="1"/>
  <c r="O25" i="1"/>
  <c r="R25" i="1" s="1"/>
  <c r="N25" i="1"/>
  <c r="Q25" i="1" s="1"/>
  <c r="C24" i="1"/>
  <c r="C23" i="1"/>
  <c r="C18" i="1"/>
  <c r="C17" i="1"/>
  <c r="C16" i="1"/>
  <c r="C9" i="1"/>
  <c r="C8" i="1"/>
  <c r="C7" i="1"/>
  <c r="D3" i="1"/>
  <c r="C14" i="1" s="1"/>
  <c r="C20" i="1" l="1"/>
  <c r="C6" i="1"/>
  <c r="C15" i="1"/>
  <c r="C21" i="1"/>
  <c r="C22" i="1"/>
  <c r="C10" i="1"/>
  <c r="C19" i="1"/>
</calcChain>
</file>

<file path=xl/sharedStrings.xml><?xml version="1.0" encoding="utf-8"?>
<sst xmlns="http://schemas.openxmlformats.org/spreadsheetml/2006/main" count="50" uniqueCount="44">
  <si>
    <t>금액변경</t>
    <phoneticPr fontId="2" type="noConversion"/>
  </si>
  <si>
    <t>마진률</t>
    <phoneticPr fontId="2" type="noConversion"/>
  </si>
  <si>
    <t>앵글</t>
    <phoneticPr fontId="2" type="noConversion"/>
  </si>
  <si>
    <t>판매가</t>
    <phoneticPr fontId="2" type="noConversion"/>
  </si>
  <si>
    <t>원가</t>
    <phoneticPr fontId="2" type="noConversion"/>
  </si>
  <si>
    <t>부속</t>
    <phoneticPr fontId="2" type="noConversion"/>
  </si>
  <si>
    <t>420 청색</t>
    <phoneticPr fontId="2" type="noConversion"/>
  </si>
  <si>
    <t>볼트</t>
    <phoneticPr fontId="2" type="noConversion"/>
  </si>
  <si>
    <t>원가</t>
    <phoneticPr fontId="2" type="noConversion"/>
  </si>
  <si>
    <t>CP</t>
    <phoneticPr fontId="2" type="noConversion"/>
  </si>
  <si>
    <t>원가</t>
    <phoneticPr fontId="2" type="noConversion"/>
  </si>
  <si>
    <t>안전좌</t>
    <phoneticPr fontId="2" type="noConversion"/>
  </si>
  <si>
    <t>원가</t>
    <phoneticPr fontId="2" type="noConversion"/>
  </si>
  <si>
    <t>420 아이보리</t>
    <phoneticPr fontId="2" type="noConversion"/>
  </si>
  <si>
    <t>620 청색</t>
    <phoneticPr fontId="2" type="noConversion"/>
  </si>
  <si>
    <t>620 아이보리</t>
    <phoneticPr fontId="2" type="noConversion"/>
  </si>
  <si>
    <t>630 청색</t>
    <phoneticPr fontId="2" type="noConversion"/>
  </si>
  <si>
    <t>620 아이보리</t>
    <phoneticPr fontId="2" type="noConversion"/>
  </si>
  <si>
    <t>판재</t>
    <phoneticPr fontId="2" type="noConversion"/>
  </si>
  <si>
    <t>4*8</t>
    <phoneticPr fontId="2" type="noConversion"/>
  </si>
  <si>
    <t>판매가</t>
    <phoneticPr fontId="2" type="noConversion"/>
  </si>
  <si>
    <t>원가</t>
    <phoneticPr fontId="2" type="noConversion"/>
  </si>
  <si>
    <t>MDF 9T</t>
    <phoneticPr fontId="2" type="noConversion"/>
  </si>
  <si>
    <t>MDF 12T</t>
    <phoneticPr fontId="2" type="noConversion"/>
  </si>
  <si>
    <t>코팅MDF 9T</t>
    <phoneticPr fontId="2" type="noConversion"/>
  </si>
  <si>
    <t>코팅MDF 12T</t>
    <phoneticPr fontId="2" type="noConversion"/>
  </si>
  <si>
    <t>합판 8.5T</t>
    <phoneticPr fontId="2" type="noConversion"/>
  </si>
  <si>
    <t>합판 11.5T</t>
    <phoneticPr fontId="2" type="noConversion"/>
  </si>
  <si>
    <t>무취합판 12T</t>
    <phoneticPr fontId="2" type="noConversion"/>
  </si>
  <si>
    <t>합판 계산</t>
    <phoneticPr fontId="2" type="noConversion"/>
  </si>
  <si>
    <t>사이즈 테이블</t>
    <phoneticPr fontId="2" type="noConversion"/>
  </si>
  <si>
    <t>태고합판 12T</t>
    <phoneticPr fontId="2" type="noConversion"/>
  </si>
  <si>
    <t xml:space="preserve">가로 </t>
    <phoneticPr fontId="2" type="noConversion"/>
  </si>
  <si>
    <t xml:space="preserve">깊이 </t>
    <phoneticPr fontId="2" type="noConversion"/>
  </si>
  <si>
    <t xml:space="preserve">높이 </t>
    <phoneticPr fontId="2" type="noConversion"/>
  </si>
  <si>
    <t>단수</t>
    <phoneticPr fontId="2" type="noConversion"/>
  </si>
  <si>
    <t>3*6</t>
    <phoneticPr fontId="2" type="noConversion"/>
  </si>
  <si>
    <t>커팅수량</t>
    <phoneticPr fontId="2" type="noConversion"/>
  </si>
  <si>
    <t>장당 금액</t>
    <phoneticPr fontId="2" type="noConversion"/>
  </si>
  <si>
    <t>합판 8.5T (3*6)</t>
    <phoneticPr fontId="2" type="noConversion"/>
  </si>
  <si>
    <t>4*8</t>
    <phoneticPr fontId="2" type="noConversion"/>
  </si>
  <si>
    <t>가로</t>
    <phoneticPr fontId="2" type="noConversion"/>
  </si>
  <si>
    <t>세로</t>
    <phoneticPr fontId="2" type="noConversion"/>
  </si>
  <si>
    <t>합판 11.5T (3*6)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</si>
</sst>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&quot;원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quotePrefix="1" applyFon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quotePrefix="1" applyBorder="1">
      <alignment vertical="center"/>
    </xf>
    <xf numFmtId="176" fontId="0" fillId="0" borderId="9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6" xfId="0" quotePrefix="1" applyBorder="1">
      <alignment vertical="center"/>
    </xf>
    <xf numFmtId="176" fontId="0" fillId="0" borderId="11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12" xfId="0" quotePrefix="1" applyBorder="1">
      <alignment vertical="center"/>
    </xf>
    <xf numFmtId="176" fontId="0" fillId="0" borderId="13" xfId="0" applyNumberFormat="1" applyBorder="1">
      <alignment vertical="center"/>
    </xf>
    <xf numFmtId="0" fontId="0" fillId="0" borderId="12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3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" fontId="0" fillId="0" borderId="16" xfId="0" applyNumberFormat="1" applyBorder="1">
      <alignment vertical="center"/>
    </xf>
    <xf numFmtId="1" fontId="0" fillId="0" borderId="7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0" fillId="0" borderId="23" xfId="0" applyBorder="1">
      <alignment vertical="center"/>
    </xf>
    <xf numFmtId="1" fontId="0" fillId="0" borderId="22" xfId="0" applyNumberFormat="1" applyBorder="1">
      <alignment vertical="center"/>
    </xf>
    <xf numFmtId="1" fontId="0" fillId="0" borderId="1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473;&#44256;&#45208;&#46972;%20&#48380;&#53944;%20&#47588;&#53356;&#4719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E3">
            <v>1.7</v>
          </cell>
        </row>
        <row r="12">
          <cell r="AH12">
            <v>16200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W33"/>
  <sheetViews>
    <sheetView tabSelected="1" topLeftCell="A4" workbookViewId="0">
      <selection activeCell="I12" sqref="I12"/>
    </sheetView>
  </sheetViews>
  <sheetFormatPr defaultRowHeight="16.5" x14ac:dyDescent="0.3"/>
  <cols>
    <col min="2" max="2" width="12.875" bestFit="1" customWidth="1"/>
    <col min="4" max="4" width="9.25" customWidth="1"/>
    <col min="5" max="5" width="18.375" bestFit="1" customWidth="1"/>
    <col min="10" max="10" width="12.875" bestFit="1" customWidth="1"/>
  </cols>
  <sheetData>
    <row r="2" spans="2:11" ht="26.25" x14ac:dyDescent="0.3">
      <c r="B2" s="1" t="s">
        <v>0</v>
      </c>
      <c r="D2" t="s">
        <v>1</v>
      </c>
    </row>
    <row r="3" spans="2:11" x14ac:dyDescent="0.3">
      <c r="D3">
        <f>[1]Sheet1!E3</f>
        <v>1.7</v>
      </c>
    </row>
    <row r="5" spans="2:11" ht="17.25" thickBot="1" x14ac:dyDescent="0.35">
      <c r="B5" s="2" t="s">
        <v>2</v>
      </c>
      <c r="C5" s="3" t="s">
        <v>3</v>
      </c>
      <c r="D5" t="s">
        <v>4</v>
      </c>
      <c r="F5" s="4" t="s">
        <v>5</v>
      </c>
    </row>
    <row r="6" spans="2:11" ht="17.25" thickBot="1" x14ac:dyDescent="0.35">
      <c r="B6" s="5" t="s">
        <v>6</v>
      </c>
      <c r="C6" s="6">
        <f>ROUNDUP(D6*$D$3, -2)</f>
        <v>1900</v>
      </c>
      <c r="D6" s="6">
        <v>1100</v>
      </c>
      <c r="F6" s="7" t="s">
        <v>7</v>
      </c>
      <c r="G6" s="8" t="s">
        <v>8</v>
      </c>
      <c r="H6" s="7" t="s">
        <v>9</v>
      </c>
      <c r="I6" s="9" t="s">
        <v>10</v>
      </c>
      <c r="J6" s="7" t="s">
        <v>11</v>
      </c>
      <c r="K6" s="9" t="s">
        <v>12</v>
      </c>
    </row>
    <row r="7" spans="2:11" x14ac:dyDescent="0.3">
      <c r="B7" s="10" t="s">
        <v>13</v>
      </c>
      <c r="C7" s="11">
        <f>ROUNDUP(D7*$D$3, -2)</f>
        <v>2000</v>
      </c>
      <c r="D7" s="11">
        <v>1150</v>
      </c>
      <c r="F7" s="12">
        <v>420</v>
      </c>
      <c r="G7" s="13">
        <v>20</v>
      </c>
      <c r="H7" s="14" t="s">
        <v>6</v>
      </c>
      <c r="I7" s="15">
        <v>45</v>
      </c>
      <c r="J7" s="16">
        <v>420</v>
      </c>
      <c r="K7" s="15">
        <v>50</v>
      </c>
    </row>
    <row r="8" spans="2:11" x14ac:dyDescent="0.3">
      <c r="B8" s="10" t="s">
        <v>14</v>
      </c>
      <c r="C8" s="11">
        <f>ROUNDUP(D8*$D$3, -2)</f>
        <v>2700</v>
      </c>
      <c r="D8" s="11">
        <v>1550</v>
      </c>
      <c r="F8" s="17">
        <v>430</v>
      </c>
      <c r="G8" s="18">
        <v>30</v>
      </c>
      <c r="H8" s="10" t="s">
        <v>13</v>
      </c>
      <c r="I8" s="11">
        <v>100</v>
      </c>
      <c r="J8" s="19">
        <v>430</v>
      </c>
      <c r="K8" s="11">
        <v>100</v>
      </c>
    </row>
    <row r="9" spans="2:11" ht="17.25" thickBot="1" x14ac:dyDescent="0.35">
      <c r="B9" s="10" t="s">
        <v>15</v>
      </c>
      <c r="C9" s="11">
        <f>ROUNDUP(D9*$D$3, -2)</f>
        <v>2900</v>
      </c>
      <c r="D9" s="11">
        <v>1650</v>
      </c>
      <c r="F9" s="20">
        <v>620</v>
      </c>
      <c r="G9" s="21">
        <v>30</v>
      </c>
      <c r="H9" s="10" t="s">
        <v>14</v>
      </c>
      <c r="I9" s="11">
        <v>150</v>
      </c>
      <c r="J9" s="19">
        <v>620</v>
      </c>
      <c r="K9" s="11">
        <v>150</v>
      </c>
    </row>
    <row r="10" spans="2:11" ht="17.25" thickBot="1" x14ac:dyDescent="0.35">
      <c r="B10" s="22" t="s">
        <v>16</v>
      </c>
      <c r="C10" s="23">
        <f>ROUNDUP(D10*$D$3, -2)</f>
        <v>3600</v>
      </c>
      <c r="D10" s="23">
        <v>2100</v>
      </c>
      <c r="H10" s="22" t="s">
        <v>17</v>
      </c>
      <c r="I10" s="23">
        <v>200</v>
      </c>
      <c r="J10" s="24">
        <v>630</v>
      </c>
      <c r="K10" s="23">
        <v>200</v>
      </c>
    </row>
    <row r="12" spans="2:11" ht="17.25" thickBot="1" x14ac:dyDescent="0.35">
      <c r="B12" s="2" t="s">
        <v>18</v>
      </c>
      <c r="C12" s="3"/>
    </row>
    <row r="13" spans="2:11" ht="17.25" thickBot="1" x14ac:dyDescent="0.35">
      <c r="B13" s="7" t="s">
        <v>19</v>
      </c>
      <c r="C13" s="9" t="s">
        <v>20</v>
      </c>
      <c r="D13" s="9" t="s">
        <v>21</v>
      </c>
    </row>
    <row r="14" spans="2:11" x14ac:dyDescent="0.3">
      <c r="B14" s="5" t="s">
        <v>22</v>
      </c>
      <c r="C14" s="6">
        <f t="shared" ref="C14:C24" si="0">ROUNDUP(D14*$D$3,-2)</f>
        <v>14200</v>
      </c>
      <c r="D14" s="6">
        <v>8300</v>
      </c>
    </row>
    <row r="15" spans="2:11" x14ac:dyDescent="0.3">
      <c r="B15" s="10" t="s">
        <v>23</v>
      </c>
      <c r="C15" s="11">
        <f t="shared" si="0"/>
        <v>16200</v>
      </c>
      <c r="D15" s="11">
        <v>9500</v>
      </c>
    </row>
    <row r="16" spans="2:11" x14ac:dyDescent="0.3">
      <c r="B16" s="10" t="s">
        <v>24</v>
      </c>
      <c r="C16" s="11">
        <f t="shared" si="0"/>
        <v>27200</v>
      </c>
      <c r="D16" s="11">
        <v>16000</v>
      </c>
    </row>
    <row r="17" spans="2:23" x14ac:dyDescent="0.3">
      <c r="B17" s="10" t="s">
        <v>25</v>
      </c>
      <c r="C17" s="11">
        <f t="shared" si="0"/>
        <v>28100</v>
      </c>
      <c r="D17" s="11">
        <v>16500</v>
      </c>
    </row>
    <row r="18" spans="2:23" x14ac:dyDescent="0.3">
      <c r="B18" s="10" t="s">
        <v>26</v>
      </c>
      <c r="C18" s="11">
        <f t="shared" si="0"/>
        <v>23000</v>
      </c>
      <c r="D18" s="11">
        <v>13500</v>
      </c>
    </row>
    <row r="19" spans="2:23" x14ac:dyDescent="0.3">
      <c r="B19" s="10" t="s">
        <v>27</v>
      </c>
      <c r="C19" s="11">
        <f t="shared" si="0"/>
        <v>29800</v>
      </c>
      <c r="D19" s="11">
        <v>17500</v>
      </c>
    </row>
    <row r="20" spans="2:23" ht="17.25" thickBot="1" x14ac:dyDescent="0.35">
      <c r="B20" s="10" t="s">
        <v>28</v>
      </c>
      <c r="C20" s="11">
        <f t="shared" si="0"/>
        <v>38300</v>
      </c>
      <c r="D20" s="11">
        <v>22500</v>
      </c>
      <c r="M20" s="25" t="s">
        <v>29</v>
      </c>
      <c r="T20" s="25" t="s">
        <v>30</v>
      </c>
    </row>
    <row r="21" spans="2:23" ht="17.25" thickBot="1" x14ac:dyDescent="0.35">
      <c r="B21" s="22" t="s">
        <v>31</v>
      </c>
      <c r="C21" s="23">
        <f t="shared" si="0"/>
        <v>44200</v>
      </c>
      <c r="D21" s="23">
        <v>26000</v>
      </c>
      <c r="M21" s="25"/>
      <c r="T21" s="5" t="s">
        <v>32</v>
      </c>
      <c r="U21" s="26" t="s">
        <v>33</v>
      </c>
      <c r="V21" s="26" t="s">
        <v>34</v>
      </c>
      <c r="W21" s="27" t="s">
        <v>35</v>
      </c>
    </row>
    <row r="22" spans="2:23" ht="17.25" thickBot="1" x14ac:dyDescent="0.35">
      <c r="B22" s="7" t="s">
        <v>36</v>
      </c>
      <c r="C22" s="28">
        <f t="shared" si="0"/>
        <v>0</v>
      </c>
      <c r="D22" s="28"/>
      <c r="F22" s="29"/>
      <c r="M22" s="25" t="s">
        <v>37</v>
      </c>
      <c r="P22" s="25" t="s">
        <v>38</v>
      </c>
      <c r="T22" s="10">
        <v>700</v>
      </c>
      <c r="U22" s="30">
        <v>300</v>
      </c>
      <c r="V22" s="30">
        <v>0</v>
      </c>
      <c r="W22" s="31">
        <v>1</v>
      </c>
    </row>
    <row r="23" spans="2:23" ht="17.25" thickBot="1" x14ac:dyDescent="0.35">
      <c r="B23" s="14" t="s">
        <v>39</v>
      </c>
      <c r="C23" s="15">
        <f t="shared" si="0"/>
        <v>16200</v>
      </c>
      <c r="D23" s="15">
        <v>9500</v>
      </c>
      <c r="F23" s="29"/>
      <c r="M23" s="32" t="s">
        <v>40</v>
      </c>
      <c r="N23" s="33" t="s">
        <v>41</v>
      </c>
      <c r="O23" s="9" t="s">
        <v>42</v>
      </c>
      <c r="P23" s="34" t="s">
        <v>19</v>
      </c>
      <c r="Q23" s="33" t="s">
        <v>41</v>
      </c>
      <c r="R23" s="9" t="s">
        <v>42</v>
      </c>
      <c r="T23" s="10">
        <v>800</v>
      </c>
      <c r="U23" s="30">
        <v>400</v>
      </c>
      <c r="V23" s="30">
        <v>900</v>
      </c>
      <c r="W23" s="31">
        <v>2</v>
      </c>
    </row>
    <row r="24" spans="2:23" ht="17.25" thickBot="1" x14ac:dyDescent="0.35">
      <c r="B24" s="22" t="s">
        <v>43</v>
      </c>
      <c r="C24" s="23">
        <f t="shared" si="0"/>
        <v>20400</v>
      </c>
      <c r="D24" s="23">
        <v>12000</v>
      </c>
      <c r="F24" s="29"/>
      <c r="M24" s="14"/>
      <c r="N24" s="35">
        <v>2400</v>
      </c>
      <c r="O24" s="36">
        <v>1200</v>
      </c>
      <c r="P24" s="37"/>
      <c r="Q24" s="35">
        <v>2400</v>
      </c>
      <c r="R24" s="36">
        <v>1200</v>
      </c>
      <c r="T24" s="10">
        <v>900</v>
      </c>
      <c r="U24" s="30">
        <v>450</v>
      </c>
      <c r="V24" s="30">
        <v>1200</v>
      </c>
      <c r="W24" s="31">
        <v>3</v>
      </c>
    </row>
    <row r="25" spans="2:23" x14ac:dyDescent="0.3">
      <c r="F25" s="29"/>
      <c r="M25" s="10">
        <v>300</v>
      </c>
      <c r="N25" s="30">
        <f t="shared" ref="N25:N32" si="1">ROUNDDOWN($N$24/M25, 0)</f>
        <v>8</v>
      </c>
      <c r="O25" s="31">
        <f t="shared" ref="O25:O32" si="2">ROUNDDOWN($O$24/M25, 0)</f>
        <v>4</v>
      </c>
      <c r="P25" s="38">
        <v>300</v>
      </c>
      <c r="Q25" s="39">
        <f>ROUNDUP([1]Sheet1!$AH$12/N25, 0)</f>
        <v>2025</v>
      </c>
      <c r="R25" s="40">
        <f>ROUNDUP([1]Sheet1!$AH$12/O25, 0)</f>
        <v>4050</v>
      </c>
      <c r="T25" s="10">
        <v>1000</v>
      </c>
      <c r="U25" s="30">
        <v>500</v>
      </c>
      <c r="V25" s="30">
        <v>1500</v>
      </c>
      <c r="W25" s="31">
        <v>4</v>
      </c>
    </row>
    <row r="26" spans="2:23" x14ac:dyDescent="0.3">
      <c r="F26" s="29"/>
      <c r="M26" s="10">
        <v>400</v>
      </c>
      <c r="N26" s="30">
        <f t="shared" si="1"/>
        <v>6</v>
      </c>
      <c r="O26" s="31">
        <f t="shared" si="2"/>
        <v>3</v>
      </c>
      <c r="P26" s="38">
        <v>400</v>
      </c>
      <c r="Q26" s="39">
        <f>ROUNDUP([1]Sheet1!$AH$12/N26, 0)</f>
        <v>2700</v>
      </c>
      <c r="R26" s="40">
        <f>ROUNDUP([1]Sheet1!$AH$12/O26, 0)</f>
        <v>5400</v>
      </c>
      <c r="T26" s="10">
        <v>1100</v>
      </c>
      <c r="U26" s="30">
        <v>600</v>
      </c>
      <c r="V26" s="30">
        <v>1800</v>
      </c>
      <c r="W26" s="31">
        <v>5</v>
      </c>
    </row>
    <row r="27" spans="2:23" x14ac:dyDescent="0.3">
      <c r="F27" s="29"/>
      <c r="M27" s="10">
        <v>450</v>
      </c>
      <c r="N27" s="30">
        <f t="shared" si="1"/>
        <v>5</v>
      </c>
      <c r="O27" s="31">
        <f t="shared" si="2"/>
        <v>2</v>
      </c>
      <c r="P27" s="38">
        <v>450</v>
      </c>
      <c r="Q27" s="39">
        <f>ROUNDUP([1]Sheet1!$AH$12/N27, 0)</f>
        <v>3240</v>
      </c>
      <c r="R27" s="40">
        <f>ROUNDUP([1]Sheet1!$AH$12/O27, 0)</f>
        <v>8100</v>
      </c>
      <c r="T27" s="10">
        <v>1200</v>
      </c>
      <c r="U27" s="30">
        <v>700</v>
      </c>
      <c r="V27" s="30">
        <v>2100</v>
      </c>
      <c r="W27" s="31">
        <v>6</v>
      </c>
    </row>
    <row r="28" spans="2:23" x14ac:dyDescent="0.3">
      <c r="F28" s="29"/>
      <c r="M28" s="10">
        <v>500</v>
      </c>
      <c r="N28" s="30">
        <f t="shared" si="1"/>
        <v>4</v>
      </c>
      <c r="O28" s="31">
        <f t="shared" si="2"/>
        <v>2</v>
      </c>
      <c r="P28" s="38">
        <v>500</v>
      </c>
      <c r="Q28" s="39">
        <f>ROUNDUP([1]Sheet1!$AH$12/N28, 0)</f>
        <v>4050</v>
      </c>
      <c r="R28" s="40">
        <f>ROUNDUP([1]Sheet1!$AH$12/O28, 0)</f>
        <v>8100</v>
      </c>
      <c r="T28" s="10">
        <v>1300</v>
      </c>
      <c r="U28" s="30">
        <v>800</v>
      </c>
      <c r="V28" s="30">
        <v>2400</v>
      </c>
      <c r="W28" s="31">
        <v>7</v>
      </c>
    </row>
    <row r="29" spans="2:23" x14ac:dyDescent="0.3">
      <c r="F29" s="29"/>
      <c r="M29" s="10">
        <v>600</v>
      </c>
      <c r="N29" s="30">
        <f t="shared" si="1"/>
        <v>4</v>
      </c>
      <c r="O29" s="31">
        <f t="shared" si="2"/>
        <v>2</v>
      </c>
      <c r="P29" s="38">
        <v>600</v>
      </c>
      <c r="Q29" s="39">
        <f>ROUNDUP([1]Sheet1!$AH$12/N29, 0)</f>
        <v>4050</v>
      </c>
      <c r="R29" s="40">
        <f>ROUNDUP([1]Sheet1!$AH$12/O29, 0)</f>
        <v>8100</v>
      </c>
      <c r="T29" s="10">
        <v>1400</v>
      </c>
      <c r="U29" s="30">
        <v>900</v>
      </c>
      <c r="V29" s="30">
        <v>3000</v>
      </c>
      <c r="W29" s="31">
        <v>8</v>
      </c>
    </row>
    <row r="30" spans="2:23" x14ac:dyDescent="0.3">
      <c r="F30" s="29"/>
      <c r="M30" s="10">
        <v>700</v>
      </c>
      <c r="N30" s="30">
        <f t="shared" si="1"/>
        <v>3</v>
      </c>
      <c r="O30" s="31">
        <f t="shared" si="2"/>
        <v>1</v>
      </c>
      <c r="P30" s="38">
        <v>700</v>
      </c>
      <c r="Q30" s="39">
        <f>ROUNDUP([1]Sheet1!$AH$12/N30, 0)</f>
        <v>5400</v>
      </c>
      <c r="R30" s="40">
        <f>ROUNDUP([1]Sheet1!$AH$12/O30, 0)</f>
        <v>16200</v>
      </c>
      <c r="T30" s="10">
        <v>1500</v>
      </c>
      <c r="U30" s="30">
        <v>1000</v>
      </c>
      <c r="V30" s="30"/>
      <c r="W30" s="31">
        <v>9</v>
      </c>
    </row>
    <row r="31" spans="2:23" x14ac:dyDescent="0.3">
      <c r="F31" s="29"/>
      <c r="M31" s="10">
        <v>800</v>
      </c>
      <c r="N31" s="30">
        <f t="shared" si="1"/>
        <v>3</v>
      </c>
      <c r="O31" s="31">
        <f t="shared" si="2"/>
        <v>1</v>
      </c>
      <c r="P31" s="38">
        <v>800</v>
      </c>
      <c r="Q31" s="39">
        <f>ROUNDUP([1]Sheet1!$AH$12/N31, 0)</f>
        <v>5400</v>
      </c>
      <c r="R31" s="40">
        <f>ROUNDUP([1]Sheet1!$AH$12/O31, 0)</f>
        <v>16200</v>
      </c>
      <c r="T31" s="10"/>
      <c r="U31" s="30">
        <v>1100</v>
      </c>
      <c r="V31" s="30"/>
      <c r="W31" s="31">
        <v>10</v>
      </c>
    </row>
    <row r="32" spans="2:23" ht="17.25" thickBot="1" x14ac:dyDescent="0.35">
      <c r="F32" s="29"/>
      <c r="M32" s="22">
        <v>900</v>
      </c>
      <c r="N32" s="41">
        <f t="shared" si="1"/>
        <v>2</v>
      </c>
      <c r="O32" s="42">
        <f t="shared" si="2"/>
        <v>1</v>
      </c>
      <c r="P32" s="43">
        <v>900</v>
      </c>
      <c r="Q32" s="44">
        <f>ROUNDUP([1]Sheet1!$AH$12/N32, 0)</f>
        <v>8100</v>
      </c>
      <c r="R32" s="45">
        <f>ROUNDUP([1]Sheet1!$AH$12/O32, 0)</f>
        <v>16200</v>
      </c>
      <c r="T32" s="22"/>
      <c r="U32" s="41">
        <v>1200</v>
      </c>
      <c r="V32" s="41"/>
      <c r="W32" s="42"/>
    </row>
    <row r="33" spans="6:6" x14ac:dyDescent="0.3">
      <c r="F33" s="2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2021-04-29T06:26:03Z</dcterms:created>
  <dcterms:modified xsi:type="dcterms:W3CDTF">2021-04-29T06:27:23Z</dcterms:modified>
</cp:coreProperties>
</file>