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\Downloads\"/>
    </mc:Choice>
  </mc:AlternateContent>
  <xr:revisionPtr revIDLastSave="0" documentId="8_{A7724106-DBFD-4295-BA40-59D84A668A16}" xr6:coauthVersionLast="47" xr6:coauthVersionMax="47" xr10:uidLastSave="{00000000-0000-0000-0000-000000000000}"/>
  <bookViews>
    <workbookView xWindow="-120" yWindow="-120" windowWidth="29040" windowHeight="15720" xr2:uid="{CA14B56D-BDCF-4BBC-AAF5-17CAD6CD5E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<sst xmlns="http://schemas.openxmlformats.org/spreadsheetml/2006/main" count="44" uniqueCount="44">
  <si>
    <t>Parameters</t>
  </si>
  <si>
    <t xml:space="preserve">  </t>
  </si>
  <si>
    <t>Values</t>
  </si>
  <si>
    <t>Notes</t>
  </si>
  <si>
    <t>Beta</t>
  </si>
  <si>
    <t>MET Historical Beta</t>
  </si>
  <si>
    <t>Y1</t>
  </si>
  <si>
    <t>Y2</t>
  </si>
  <si>
    <t>Y3</t>
  </si>
  <si>
    <t>RiskFree</t>
  </si>
  <si>
    <t>MRP</t>
  </si>
  <si>
    <t>Ke</t>
  </si>
  <si>
    <t>2025 US Treasury Yield (Approximation)</t>
  </si>
  <si>
    <t>Y4</t>
  </si>
  <si>
    <t>Y5</t>
  </si>
  <si>
    <t xml:space="preserve">2023 MRP via KPMG </t>
  </si>
  <si>
    <t>Y6</t>
  </si>
  <si>
    <t>Y7</t>
  </si>
  <si>
    <t>Y9</t>
  </si>
  <si>
    <t>Y8</t>
  </si>
  <si>
    <t>Y10</t>
  </si>
  <si>
    <t>15-16 Fiscal Year</t>
  </si>
  <si>
    <t>14-15 Fiscal Year</t>
  </si>
  <si>
    <t>16-17 Fiscal Year</t>
  </si>
  <si>
    <t>17-18 Fiscal Year</t>
  </si>
  <si>
    <t>18-19 Fiscal Year</t>
  </si>
  <si>
    <t>19-20 Fiscal Year</t>
  </si>
  <si>
    <t>20-21 Fiscal Year</t>
  </si>
  <si>
    <t>21-22 Fiscal Year</t>
  </si>
  <si>
    <t>22-23 Fiscal Year</t>
  </si>
  <si>
    <t>23-24 Fiscal Year</t>
  </si>
  <si>
    <t>NIM</t>
  </si>
  <si>
    <t>Averaged between Y1 &amp; Y10</t>
  </si>
  <si>
    <t>DPR</t>
  </si>
  <si>
    <t>Estimation via RFR Beta and MRP</t>
  </si>
  <si>
    <t>Estimation via MetLife</t>
  </si>
  <si>
    <t>CAGR1</t>
  </si>
  <si>
    <t>CAGR2</t>
  </si>
  <si>
    <t>Based off revenue between Y1 &amp; Y10</t>
  </si>
  <si>
    <t>Based off net income between Y1 &amp; Y10</t>
  </si>
  <si>
    <t>Estimate</t>
  </si>
  <si>
    <t>TermGR</t>
  </si>
  <si>
    <t>Assumed</t>
  </si>
  <si>
    <t>DisRate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</si>
</sst>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rial"/>
      <family val="2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8EDD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10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E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26A03-D7F4-4AC8-9466-B812B22C9EE8}">
  <dimension ref="A1:N38"/>
  <sheetViews>
    <sheetView showGridLines="0" tabSelected="1" workbookViewId="0">
      <selection activeCell="J30" sqref="J30"/>
    </sheetView>
  </sheetViews>
  <sheetFormatPr defaultRowHeight="14.25" x14ac:dyDescent="0.2"/>
  <sheetData>
    <row r="1" spans="1:14" x14ac:dyDescent="0.2">
      <c r="A1" s="1"/>
      <c r="B1" s="1"/>
      <c r="C1" s="1"/>
      <c r="D1" s="1"/>
      <c r="E1" s="1"/>
      <c r="F1" s="10"/>
      <c r="G1" s="3"/>
      <c r="H1" s="3"/>
      <c r="I1" s="3"/>
      <c r="J1" s="3"/>
      <c r="K1" s="3"/>
      <c r="L1" s="3"/>
      <c r="M1" s="3"/>
      <c r="N1" s="3"/>
    </row>
    <row r="2" spans="1:14" x14ac:dyDescent="0.2">
      <c r="A2" s="2" t="s">
        <v>0</v>
      </c>
      <c r="B2" s="1" t="s">
        <v>1</v>
      </c>
      <c r="C2" s="2" t="s">
        <v>2</v>
      </c>
      <c r="D2" s="1"/>
      <c r="E2" s="2" t="s">
        <v>3</v>
      </c>
      <c r="F2" s="10"/>
      <c r="G2" s="3"/>
      <c r="H2" s="3"/>
      <c r="I2" s="3"/>
      <c r="J2" s="3"/>
      <c r="K2" s="3"/>
      <c r="L2" s="3"/>
      <c r="M2" s="3"/>
      <c r="N2" s="3"/>
    </row>
    <row r="3" spans="1:14" x14ac:dyDescent="0.2">
      <c r="A3" s="4" t="s">
        <v>9</v>
      </c>
      <c r="B3" s="7">
        <v>4.3099999999999999E-2</v>
      </c>
      <c r="C3" t="s">
        <v>12</v>
      </c>
      <c r="F3" s="4"/>
    </row>
    <row r="4" spans="1:14" x14ac:dyDescent="0.2">
      <c r="A4" s="4" t="s">
        <v>4</v>
      </c>
      <c r="B4" s="8">
        <v>0.79</v>
      </c>
      <c r="C4" t="s">
        <v>5</v>
      </c>
      <c r="F4" s="4"/>
    </row>
    <row r="5" spans="1:14" x14ac:dyDescent="0.2">
      <c r="A5" s="4" t="s">
        <v>10</v>
      </c>
      <c r="B5" s="9">
        <v>5.2999999999999999E-2</v>
      </c>
      <c r="C5" t="s">
        <v>15</v>
      </c>
      <c r="F5" s="4"/>
      <c r="L5" s="5"/>
    </row>
    <row r="6" spans="1:14" x14ac:dyDescent="0.2">
      <c r="A6" s="6" t="s">
        <v>11</v>
      </c>
      <c r="B6" s="9">
        <f>B3+B4*B5</f>
        <v>8.496999999999999E-2</v>
      </c>
      <c r="C6" t="s">
        <v>34</v>
      </c>
      <c r="F6" s="4"/>
    </row>
    <row r="7" spans="1:14" x14ac:dyDescent="0.2">
      <c r="A7" s="6" t="s">
        <v>6</v>
      </c>
      <c r="B7" s="7">
        <v>-0.1633</v>
      </c>
      <c r="C7" t="s">
        <v>22</v>
      </c>
      <c r="F7" s="4"/>
    </row>
    <row r="8" spans="1:14" x14ac:dyDescent="0.2">
      <c r="A8" s="6" t="s">
        <v>7</v>
      </c>
      <c r="B8" s="7">
        <v>-1.3299999999999999E-2</v>
      </c>
      <c r="C8" t="s">
        <v>21</v>
      </c>
      <c r="F8" s="4"/>
    </row>
    <row r="9" spans="1:14" x14ac:dyDescent="0.2">
      <c r="A9" s="6" t="s">
        <v>8</v>
      </c>
      <c r="B9" s="7">
        <v>2.9399999999999999E-2</v>
      </c>
      <c r="C9" t="s">
        <v>23</v>
      </c>
      <c r="F9" s="4"/>
    </row>
    <row r="10" spans="1:14" x14ac:dyDescent="0.2">
      <c r="A10" s="6" t="s">
        <v>13</v>
      </c>
      <c r="B10" s="7">
        <v>9.0399999999999994E-2</v>
      </c>
      <c r="C10" t="s">
        <v>24</v>
      </c>
      <c r="F10" s="4"/>
    </row>
    <row r="11" spans="1:14" x14ac:dyDescent="0.2">
      <c r="A11" s="6" t="s">
        <v>14</v>
      </c>
      <c r="B11" s="7">
        <v>2.47E-2</v>
      </c>
      <c r="C11" t="s">
        <v>25</v>
      </c>
      <c r="F11" s="4"/>
    </row>
    <row r="12" spans="1:14" x14ac:dyDescent="0.2">
      <c r="A12" s="6" t="s">
        <v>16</v>
      </c>
      <c r="B12" s="7">
        <v>-2.5499999999999998E-2</v>
      </c>
      <c r="C12" t="s">
        <v>26</v>
      </c>
      <c r="F12" s="4"/>
    </row>
    <row r="13" spans="1:14" x14ac:dyDescent="0.2">
      <c r="A13" s="6" t="s">
        <v>17</v>
      </c>
      <c r="B13" s="7">
        <v>1.2500000000000001E-2</v>
      </c>
      <c r="C13" t="s">
        <v>27</v>
      </c>
      <c r="F13" s="4"/>
    </row>
    <row r="14" spans="1:14" x14ac:dyDescent="0.2">
      <c r="A14" s="6" t="s">
        <v>19</v>
      </c>
      <c r="B14" s="7">
        <v>1.1000000000000001E-3</v>
      </c>
      <c r="C14" t="s">
        <v>28</v>
      </c>
      <c r="F14" s="4"/>
    </row>
    <row r="15" spans="1:14" x14ac:dyDescent="0.2">
      <c r="A15" s="6" t="s">
        <v>18</v>
      </c>
      <c r="B15" s="7">
        <v>-2.7099999999999999E-2</v>
      </c>
      <c r="C15" t="s">
        <v>29</v>
      </c>
      <c r="F15" s="4"/>
    </row>
    <row r="16" spans="1:14" x14ac:dyDescent="0.2">
      <c r="A16" s="6" t="s">
        <v>20</v>
      </c>
      <c r="B16" s="7">
        <v>6.0999999999999999E-2</v>
      </c>
      <c r="C16" t="s">
        <v>30</v>
      </c>
      <c r="F16" s="4"/>
    </row>
    <row r="17" spans="1:6" x14ac:dyDescent="0.2">
      <c r="A17" s="6" t="s">
        <v>31</v>
      </c>
      <c r="B17" s="7">
        <v>6.6100000000000006E-2</v>
      </c>
      <c r="C17" t="s">
        <v>32</v>
      </c>
      <c r="F17" s="4"/>
    </row>
    <row r="18" spans="1:6" x14ac:dyDescent="0.2">
      <c r="A18" s="6" t="s">
        <v>33</v>
      </c>
      <c r="B18" s="7">
        <v>0.375</v>
      </c>
      <c r="C18" t="s">
        <v>35</v>
      </c>
      <c r="F18" s="4"/>
    </row>
    <row r="19" spans="1:6" x14ac:dyDescent="0.2">
      <c r="A19" s="6" t="s">
        <v>36</v>
      </c>
      <c r="B19" s="7">
        <v>-3.2000000000000002E-3</v>
      </c>
      <c r="C19" t="s">
        <v>38</v>
      </c>
      <c r="F19" s="4"/>
    </row>
    <row r="20" spans="1:6" x14ac:dyDescent="0.2">
      <c r="A20" s="6" t="s">
        <v>37</v>
      </c>
      <c r="B20" s="7">
        <v>4.7899999999999998E-2</v>
      </c>
      <c r="C20" t="s">
        <v>39</v>
      </c>
      <c r="F20" s="4"/>
    </row>
    <row r="21" spans="1:6" x14ac:dyDescent="0.2">
      <c r="A21" s="6" t="s">
        <v>43</v>
      </c>
      <c r="B21" s="7">
        <v>7.17E-2</v>
      </c>
      <c r="C21" t="s">
        <v>40</v>
      </c>
      <c r="F21" s="4"/>
    </row>
    <row r="22" spans="1:6" x14ac:dyDescent="0.2">
      <c r="A22" s="6" t="s">
        <v>41</v>
      </c>
      <c r="B22" s="7">
        <v>2.93E-2</v>
      </c>
      <c r="C22" t="s">
        <v>42</v>
      </c>
      <c r="F22" s="4"/>
    </row>
    <row r="34" spans="7:7" x14ac:dyDescent="0.2">
      <c r="G34" s="5"/>
    </row>
    <row r="38" spans="7:7" x14ac:dyDescent="0.2">
      <c r="G3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Hong, Stephen</dc:creator>
  <cp:lastModifiedBy>Hong, Stephen</cp:lastModifiedBy>
  <dcterms:created xsi:type="dcterms:W3CDTF">2025-08-26T19:50:00Z</dcterms:created>
  <dcterms:modified xsi:type="dcterms:W3CDTF">2025-08-26T21:03:36Z</dcterms:modified>
</cp:coreProperties>
</file>